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mdy\Documents\data_analysis_projects\fnb_store_analysis\data\"/>
    </mc:Choice>
  </mc:AlternateContent>
  <xr:revisionPtr revIDLastSave="0" documentId="13_ncr:1_{EF707BB5-3940-4692-AC0E-BD776B936EC7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Performance Data" sheetId="1" r:id="rId1"/>
    <sheet name="Clean Table" sheetId="2" r:id="rId2"/>
    <sheet name="Rate Table" sheetId="3" r:id="rId3"/>
    <sheet name="Rate Table (2)" sheetId="9" r:id="rId4"/>
    <sheet name="Correlations" sheetId="10" r:id="rId5"/>
    <sheet name="Pivot 1" sheetId="4" r:id="rId6"/>
    <sheet name="Unpivot" sheetId="6" r:id="rId7"/>
    <sheet name="Offers" sheetId="8" r:id="rId8"/>
    <sheet name="Sheet1" sheetId="5" r:id="rId9"/>
    <sheet name="Recommendations" sheetId="11" r:id="rId10"/>
  </sheets>
  <definedNames>
    <definedName name="ExternalData_1" localSheetId="1" hidden="1">'Clean Table'!$A$1:$N$26</definedName>
    <definedName name="ExternalData_1" localSheetId="6" hidden="1">Unpivot!$A$1:$C$16</definedName>
    <definedName name="ExternalData_2" localSheetId="2" hidden="1">'Rate Table'!$A$1:$M$26</definedName>
    <definedName name="ExternalData_2" localSheetId="3" hidden="1">'Rate Table (2)'!$A$1:$I$26</definedName>
    <definedName name="ExternalData_3" localSheetId="5" hidden="1">'Pivot 1'!$A$1:$L$4</definedName>
  </definedNames>
  <calcPr calcId="191029"/>
  <pivotCaches>
    <pivotCache cacheId="15" r:id="rId11"/>
  </pivotCaches>
</workbook>
</file>

<file path=xl/calcChain.xml><?xml version="1.0" encoding="utf-8"?>
<calcChain xmlns="http://schemas.openxmlformats.org/spreadsheetml/2006/main">
  <c r="J29" i="10" l="1"/>
  <c r="K29" i="10"/>
  <c r="L29" i="10"/>
  <c r="M29" i="10"/>
  <c r="N29" i="10"/>
  <c r="I29" i="10"/>
  <c r="D12" i="5"/>
  <c r="E12" i="5"/>
  <c r="F12" i="5"/>
  <c r="G12" i="5"/>
  <c r="H12" i="5"/>
  <c r="D13" i="5"/>
  <c r="E13" i="5"/>
  <c r="F13" i="5"/>
  <c r="G13" i="5"/>
  <c r="H13" i="5"/>
  <c r="E11" i="5"/>
  <c r="F11" i="5"/>
  <c r="G11" i="5"/>
  <c r="H11" i="5"/>
  <c r="D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E8589C-034E-48FE-A6C3-CA7128E57DC0}" keepAlive="1" name="Query - Clean Table" description="Connection to the 'Clean Table' query in the workbook." type="5" refreshedVersion="8" background="1" saveData="1">
    <dbPr connection="Provider=Microsoft.Mashup.OleDb.1;Data Source=$Workbook$;Location=&quot;Clean Table&quot;;Extended Properties=&quot;&quot;" command="SELECT * FROM [Clean Table]"/>
  </connection>
  <connection id="2" xr16:uid="{E6A362FC-B757-4AEA-9D3B-A95971BC47C8}" keepAlive="1" name="Query - Pivot 1" description="Connection to the 'Pivot 1' query in the workbook." type="5" refreshedVersion="8" background="1" saveData="1">
    <dbPr connection="Provider=Microsoft.Mashup.OleDb.1;Data Source=$Workbook$;Location=&quot;Pivot 1&quot;;Extended Properties=&quot;&quot;" command="SELECT * FROM [Pivot 1]"/>
  </connection>
  <connection id="3" xr16:uid="{D43C0F6D-A3EA-464F-90B7-22798459BA5D}" keepAlive="1" name="Query - Rate Table" description="Connection to the 'Rate Table' query in the workbook." type="5" refreshedVersion="8" background="1" saveData="1">
    <dbPr connection="Provider=Microsoft.Mashup.OleDb.1;Data Source=$Workbook$;Location=&quot;Rate Table&quot;;Extended Properties=&quot;&quot;" command="SELECT * FROM [Rate Table]"/>
  </connection>
  <connection id="4" xr16:uid="{4B4B2BC6-572F-4D4C-8907-A0AC123AC2B6}" keepAlive="1" name="Query - Rate Table (2)" description="Connection to the 'Rate Table (2)' query in the workbook." type="5" refreshedVersion="8" background="1" saveData="1">
    <dbPr connection="Provider=Microsoft.Mashup.OleDb.1;Data Source=$Workbook$;Location=&quot;Rate Table (2)&quot;;Extended Properties=&quot;&quot;" command="SELECT * FROM [Rate Table (2)]"/>
  </connection>
  <connection id="5" xr16:uid="{4BF36C4E-9443-4E72-BA7E-790647D42918}" keepAlive="1" name="Query - Unpivot" description="Connection to the 'Unpivot' query in the workbook." type="5" refreshedVersion="8" background="1" saveData="1">
    <dbPr connection="Provider=Microsoft.Mashup.OleDb.1;Data Source=$Workbook$;Location=Unpivot;Extended Properties=&quot;&quot;" command="SELECT * FROM [Unpivot]"/>
  </connection>
</connections>
</file>

<file path=xl/sharedStrings.xml><?xml version="1.0" encoding="utf-8"?>
<sst xmlns="http://schemas.openxmlformats.org/spreadsheetml/2006/main" count="380" uniqueCount="70">
  <si>
    <t>Store Number and Name</t>
  </si>
  <si>
    <t>State</t>
  </si>
  <si>
    <t>Store Type</t>
  </si>
  <si>
    <t>Days Store Open</t>
  </si>
  <si>
    <t>Inside Sales</t>
  </si>
  <si>
    <t>Hot Food Sales</t>
  </si>
  <si>
    <t>Inside Margin</t>
  </si>
  <si>
    <t>Inside Guest Count</t>
  </si>
  <si>
    <t>Fuel Gallons</t>
  </si>
  <si>
    <t>Chicken Sales</t>
  </si>
  <si>
    <t>Bean to Cup Sales</t>
  </si>
  <si>
    <t>Frozen Yogurt Sales</t>
  </si>
  <si>
    <t>DoorDash Sales</t>
  </si>
  <si>
    <t>118 - Jasper</t>
  </si>
  <si>
    <t>GA</t>
  </si>
  <si>
    <t>EDO</t>
  </si>
  <si>
    <t>158 - Sugarloaf</t>
  </si>
  <si>
    <t>5.5 K</t>
  </si>
  <si>
    <t>2360 - Grapevine Mills</t>
  </si>
  <si>
    <t>TX</t>
  </si>
  <si>
    <t>2392 - Harlow</t>
  </si>
  <si>
    <t>FL</t>
  </si>
  <si>
    <t>2429 - Carbon</t>
  </si>
  <si>
    <t>2452 - Shallowford</t>
  </si>
  <si>
    <t>246 - Disney World</t>
  </si>
  <si>
    <t>2496 - Vandine</t>
  </si>
  <si>
    <t>2507 - Hapeville</t>
  </si>
  <si>
    <t>6 K</t>
  </si>
  <si>
    <t>2529 - Old Tampa Bay</t>
  </si>
  <si>
    <t>2554 - Medical Center</t>
  </si>
  <si>
    <t>TN</t>
  </si>
  <si>
    <t>2574 - Forest Park</t>
  </si>
  <si>
    <t>Travel Center</t>
  </si>
  <si>
    <t>2578 - St Johns Pkwy</t>
  </si>
  <si>
    <t>2583 - Waldron</t>
  </si>
  <si>
    <t>2587 - Brooksville</t>
  </si>
  <si>
    <t>2589 - Oxford</t>
  </si>
  <si>
    <t>AL</t>
  </si>
  <si>
    <t>2597 - Elizabethtown</t>
  </si>
  <si>
    <t>KY</t>
  </si>
  <si>
    <t>2601 - Frankfort</t>
  </si>
  <si>
    <t>2603 - Taft Vineland</t>
  </si>
  <si>
    <t>412 - Sandlake</t>
  </si>
  <si>
    <t>528 - Denton/University Dr.</t>
  </si>
  <si>
    <t>538 - Acworth</t>
  </si>
  <si>
    <t>564 - Waxahachie</t>
  </si>
  <si>
    <t>661 - Ormond Beach</t>
  </si>
  <si>
    <t>688 - Blairs Bridge</t>
  </si>
  <si>
    <t>ADV GnG (Pizza)Sales</t>
  </si>
  <si>
    <t>Inside Sales Per Day</t>
  </si>
  <si>
    <t>Hot Food Sales Per Day</t>
  </si>
  <si>
    <t>Inside Margin Per Day</t>
  </si>
  <si>
    <t>Inside Guest Count Per Day</t>
  </si>
  <si>
    <t>Fuel Gallons Per Day</t>
  </si>
  <si>
    <t>Chicken Sales Per Day</t>
  </si>
  <si>
    <t>ADV GnG (Pizza) Sales Per Day</t>
  </si>
  <si>
    <t>Bean to Cup Sales Per Day</t>
  </si>
  <si>
    <t>Frozen Yogurt Sales Per Day</t>
  </si>
  <si>
    <t>DoorDash Sales Per Day</t>
  </si>
  <si>
    <t>Avg Days Open</t>
  </si>
  <si>
    <t>Offers</t>
  </si>
  <si>
    <t>Percentage</t>
  </si>
  <si>
    <t>Sum of Percentage</t>
  </si>
  <si>
    <t>Column Labels</t>
  </si>
  <si>
    <t>Grand Total</t>
  </si>
  <si>
    <t>Row Labels</t>
  </si>
  <si>
    <t>Recommendation</t>
  </si>
  <si>
    <t>✔ ADV GnG is the anchor product. Allocate the most prominent display and marketing space. Ensure a fast, efficient production process for urban customers in a hurry.
✔ Emphasize quality, speed, and potentially a subscription/loyalty program to capture the daily commuter for Bean to Cup.
⚠ Offer a limited, high-quality chicken menu. Use it to gauge demand and potentially upsell combo meals with pizza or drinks.
⚠ Capitalize on the trendiness of Frozen Yogurt in cities with diverse flavor options</t>
  </si>
  <si>
    <t>✔ Maintain ADV GnG as the leading product but prepare for a more diverse menu.
✔ Bean to Cup is a consistent necessity for all customer types.
✔ Elevate chicken to a primary focus. Market it as a hearty meal option. A dedicated warmer and clear signage are recommended.
⚠ Consider a pilot program for DoorDash. Partnering with delivery services can capture sales from nearby businesses or residences.
✗ Frozen Yogurt remains a low priority. The customer base in this format is not showing a demand for dessert items.</t>
  </si>
  <si>
    <t>✔ ADV GnG is a reliable and popular choice, but not the sole star.
✔ Consider 24/7 availability and large-size promotions for Bean to Cup.
✔ Position Chicken as a key alternative to pizza. Offer meal deals, family packs, and other options that appeal to travelers seeking a satisfying meal.
✔ Actively promote DoorDash. Travelers stuck in their cabs (especially truckers) are a prime target for delivery-to-vehicle services.
⚠ While historically low, Frozen Yogurt could be tested as a dessert or "treat" option, especially in high-volume locations during summer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</si>
</sst>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42" applyNumberFormat="1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13" formatCode="0%"/>
    </dxf>
    <dxf>
      <numFmt numFmtId="164" formatCode="0.0%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Performance Data.xlsx]Offers!PivotTable8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Offers!$B$1:$B$2</c:f>
              <c:strCache>
                <c:ptCount val="1"/>
                <c:pt idx="0">
                  <c:v>ADV GnG (Pizza) Sales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Offers!$A$3:$A$6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Offers!$B$3:$B$6</c:f>
              <c:numCache>
                <c:formatCode>0.0%</c:formatCode>
                <c:ptCount val="3"/>
                <c:pt idx="0">
                  <c:v>0.56482879969774746</c:v>
                </c:pt>
                <c:pt idx="1">
                  <c:v>0.45767638626015372</c:v>
                </c:pt>
                <c:pt idx="2">
                  <c:v>0.40884875710540591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7-4118-B3FF-C1ACC12D7FA6}"/>
            </c:ext>
          </c:extLst>
        </c:ser>
        <c:ser>
          <c:idx val="1"/>
          <c:order val="1"/>
          <c:tx>
            <c:strRef>
              <c:f>Offers!$C$1:$C$2</c:f>
              <c:strCache>
                <c:ptCount val="1"/>
                <c:pt idx="0">
                  <c:v>Bean to Cup Sales 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Offers!$A$3:$A$6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Offers!$C$3:$C$6</c:f>
              <c:numCache>
                <c:formatCode>0.0%</c:formatCode>
                <c:ptCount val="3"/>
                <c:pt idx="0">
                  <c:v>0.28078663542581911</c:v>
                </c:pt>
                <c:pt idx="1">
                  <c:v>0.2198340317950003</c:v>
                </c:pt>
                <c:pt idx="2">
                  <c:v>0.24244196516602523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7-4118-B3FF-C1ACC12D7FA6}"/>
            </c:ext>
          </c:extLst>
        </c:ser>
        <c:ser>
          <c:idx val="2"/>
          <c:order val="2"/>
          <c:tx>
            <c:strRef>
              <c:f>Offers!$D$1:$D$2</c:f>
              <c:strCache>
                <c:ptCount val="1"/>
                <c:pt idx="0">
                  <c:v>Chicken Sales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Offers!$A$3:$A$6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Offers!$D$3:$D$6</c:f>
              <c:numCache>
                <c:formatCode>0.0%</c:formatCode>
                <c:ptCount val="3"/>
                <c:pt idx="0">
                  <c:v>4.1051676894880096E-2</c:v>
                </c:pt>
                <c:pt idx="1">
                  <c:v>0.22555909978384389</c:v>
                </c:pt>
                <c:pt idx="2">
                  <c:v>0.23156614039183682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7-4118-B3FF-C1ACC12D7FA6}"/>
            </c:ext>
          </c:extLst>
        </c:ser>
        <c:ser>
          <c:idx val="3"/>
          <c:order val="3"/>
          <c:tx>
            <c:strRef>
              <c:f>Offers!$E$1:$E$2</c:f>
              <c:strCache>
                <c:ptCount val="1"/>
                <c:pt idx="0">
                  <c:v>DoorDash Sales Per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Offers!$A$3:$A$6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Offers!$E$3:$E$6</c:f>
              <c:numCache>
                <c:formatCode>0.0%</c:formatCode>
                <c:ptCount val="3"/>
                <c:pt idx="0">
                  <c:v>2.5855243910449206E-2</c:v>
                </c:pt>
                <c:pt idx="1">
                  <c:v>0</c:v>
                </c:pt>
                <c:pt idx="2">
                  <c:v>2.1643949707221725E-2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7-4118-B3FF-C1ACC12D7FA6}"/>
            </c:ext>
          </c:extLst>
        </c:ser>
        <c:ser>
          <c:idx val="4"/>
          <c:order val="4"/>
          <c:tx>
            <c:strRef>
              <c:f>Offers!$F$1:$F$2</c:f>
              <c:strCache>
                <c:ptCount val="1"/>
                <c:pt idx="0">
                  <c:v>Frozen Yogurt Sales Per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Offers!$A$3:$A$6</c:f>
              <c:strCache>
                <c:ptCount val="3"/>
                <c:pt idx="0">
                  <c:v>5.5 K</c:v>
                </c:pt>
                <c:pt idx="1">
                  <c:v>EDO</c:v>
                </c:pt>
                <c:pt idx="2">
                  <c:v>Travel Center</c:v>
                </c:pt>
              </c:strCache>
            </c:strRef>
          </c:cat>
          <c:val>
            <c:numRef>
              <c:f>Offers!$F$3:$F$6</c:f>
              <c:numCache>
                <c:formatCode>0.0%</c:formatCode>
                <c:ptCount val="3"/>
                <c:pt idx="0">
                  <c:v>8.7477644071104171E-2</c:v>
                </c:pt>
                <c:pt idx="1">
                  <c:v>9.6930482161002057E-2</c:v>
                </c:pt>
                <c:pt idx="2">
                  <c:v>9.5499187629510138E-2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7-4118-B3FF-C1ACC12D7F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883760"/>
        <c:axId val="2083132960"/>
      </c:barChart>
      <c:catAx>
        <c:axId val="1618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32960"/>
        <c:crosses val="autoZero"/>
        <c:auto val="1"/>
        <c:lblAlgn val="ctr"/>
        <c:lblOffset val="100"/>
        <c:noMultiLvlLbl val="0"/>
      </c:catAx>
      <c:valAx>
        <c:axId val="20831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7</xdr:row>
      <xdr:rowOff>76200</xdr:rowOff>
    </xdr:from>
    <xdr:to>
      <xdr:col>7</xdr:col>
      <xdr:colOff>114300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9AB80-956A-822E-D5B3-736890273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mad Yousuf" refreshedDate="45955.012390625001" createdVersion="8" refreshedVersion="8" minRefreshableVersion="3" recordCount="15" xr:uid="{820F4CFE-C975-4412-A1B7-B0C1E812D053}">
  <cacheSource type="worksheet">
    <worksheetSource ref="A22:C37" sheet="Unpivot"/>
  </cacheSource>
  <cacheFields count="3">
    <cacheField name="Store Type" numFmtId="0">
      <sharedItems count="3">
        <s v="EDO"/>
        <s v="5.5 K"/>
        <s v="Travel Center"/>
      </sharedItems>
    </cacheField>
    <cacheField name="Offers" numFmtId="0">
      <sharedItems count="5">
        <s v="Chicken Sales Per Day"/>
        <s v="ADV GnG (Pizza) Sales Per Day"/>
        <s v="Bean to Cup Sales Per Day"/>
        <s v="Frozen Yogurt Sales Per Day"/>
        <s v="DoorDash Sales Per Day"/>
      </sharedItems>
    </cacheField>
    <cacheField name="Percentage" numFmtId="0">
      <sharedItems containsSemiMixedTypes="0" containsString="0" containsNumber="1" minValue="0" maxValue="0.564828799697747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22555909978384389"/>
  </r>
  <r>
    <x v="0"/>
    <x v="1"/>
    <n v="0.45767638626015372"/>
  </r>
  <r>
    <x v="0"/>
    <x v="2"/>
    <n v="0.2198340317950003"/>
  </r>
  <r>
    <x v="0"/>
    <x v="3"/>
    <n v="9.6930482161002057E-2"/>
  </r>
  <r>
    <x v="0"/>
    <x v="4"/>
    <n v="0"/>
  </r>
  <r>
    <x v="1"/>
    <x v="0"/>
    <n v="4.1051676894880096E-2"/>
  </r>
  <r>
    <x v="1"/>
    <x v="1"/>
    <n v="0.56482879969774746"/>
  </r>
  <r>
    <x v="1"/>
    <x v="2"/>
    <n v="0.28078663542581911"/>
  </r>
  <r>
    <x v="1"/>
    <x v="3"/>
    <n v="8.7477644071104171E-2"/>
  </r>
  <r>
    <x v="1"/>
    <x v="4"/>
    <n v="2.5855243910449206E-2"/>
  </r>
  <r>
    <x v="2"/>
    <x v="0"/>
    <n v="0.23156614039183682"/>
  </r>
  <r>
    <x v="2"/>
    <x v="1"/>
    <n v="0.40884875710540591"/>
  </r>
  <r>
    <x v="2"/>
    <x v="2"/>
    <n v="0.24244196516602523"/>
  </r>
  <r>
    <x v="2"/>
    <x v="3"/>
    <n v="9.5499187629510138E-2"/>
  </r>
  <r>
    <x v="2"/>
    <x v="4"/>
    <n v="2.164394970722172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12F2B-DBEC-4784-A109-2C8584C21A1B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6" firstHeaderRow="1" firstDataRow="2" firstDataCol="1"/>
  <pivotFields count="3"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1"/>
        <item x="2"/>
        <item x="0"/>
        <item x="4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ercentage" fld="2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64806B-8EB9-4385-9B08-EAFEBB516419}" autoFormatId="16" applyNumberFormats="0" applyBorderFormats="0" applyFontFormats="0" applyPatternFormats="0" applyAlignmentFormats="0" applyWidthHeightFormats="0">
  <queryTableRefresh nextId="15">
    <queryTableFields count="14">
      <queryTableField id="1" name="Store Number and Name" tableColumnId="1"/>
      <queryTableField id="2" name="State" tableColumnId="2"/>
      <queryTableField id="3" name="Store Type" tableColumnId="3"/>
      <queryTableField id="4" name="Days Store Open" tableColumnId="4"/>
      <queryTableField id="5" name="Inside Sales" tableColumnId="5"/>
      <queryTableField id="6" name="Hot Food Sales" tableColumnId="6"/>
      <queryTableField id="7" name="Inside Margin" tableColumnId="7"/>
      <queryTableField id="8" name="Inside Guest Count" tableColumnId="8"/>
      <queryTableField id="9" name="Fuel Gallons" tableColumnId="9"/>
      <queryTableField id="10" name="Chicken Sales" tableColumnId="10"/>
      <queryTableField id="11" name="ADV GnG (Pizza)Sales" tableColumnId="11"/>
      <queryTableField id="12" name="Bean to Cup Sales" tableColumnId="12"/>
      <queryTableField id="13" name="Frozen Yogurt Sales" tableColumnId="13"/>
      <queryTableField id="14" name="DoorDash Sales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49A4D52-D9BE-41DC-A58C-51E6D9841AB5}" autoFormatId="16" applyNumberFormats="0" applyBorderFormats="0" applyFontFormats="0" applyPatternFormats="0" applyAlignmentFormats="0" applyWidthHeightFormats="0">
  <queryTableRefresh nextId="14">
    <queryTableFields count="13">
      <queryTableField id="1" name="State" tableColumnId="1"/>
      <queryTableField id="2" name="Store Type" tableColumnId="2"/>
      <queryTableField id="3" name="Days Store Open" tableColumnId="3"/>
      <queryTableField id="4" name="Inside Sales Per Day" tableColumnId="4"/>
      <queryTableField id="5" name="Hot Food Sales Per Day" tableColumnId="5"/>
      <queryTableField id="6" name="Inside Margin Per Day" tableColumnId="6"/>
      <queryTableField id="7" name="Inside Guest Count Per Day" tableColumnId="7"/>
      <queryTableField id="8" name="Fuel Gallons Per Day" tableColumnId="8"/>
      <queryTableField id="9" name="Chicken Sales Per Day" tableColumnId="9"/>
      <queryTableField id="10" name="ADV GnG (Pizza) Sales Per Day" tableColumnId="10"/>
      <queryTableField id="11" name="Bean to Cup Sales Per Day" tableColumnId="11"/>
      <queryTableField id="12" name="Frozen Yogurt Sales Per Day" tableColumnId="12"/>
      <queryTableField id="13" name="DoorDash Sales Per Day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75BB295-CEC0-430C-9191-BC61D5D2EFDE}" autoFormatId="16" applyNumberFormats="0" applyBorderFormats="0" applyFontFormats="0" applyPatternFormats="0" applyAlignmentFormats="0" applyWidthHeightFormats="0">
  <queryTableRefresh nextId="14">
    <queryTableFields count="9">
      <queryTableField id="5" name="Hot Food Sales Per Day" tableColumnId="5"/>
      <queryTableField id="6" name="Inside Margin Per Day" tableColumnId="6"/>
      <queryTableField id="7" name="Inside Guest Count Per Day" tableColumnId="7"/>
      <queryTableField id="8" name="Fuel Gallons Per Day" tableColumnId="8"/>
      <queryTableField id="9" name="Chicken Sales Per Day" tableColumnId="9"/>
      <queryTableField id="10" name="ADV GnG (Pizza) Sales Per Day" tableColumnId="10"/>
      <queryTableField id="11" name="Bean to Cup Sales Per Day" tableColumnId="11"/>
      <queryTableField id="12" name="Frozen Yogurt Sales Per Day" tableColumnId="12"/>
      <queryTableField id="13" name="DoorDash Sales Per Day" tableColumnId="13"/>
    </queryTableFields>
    <queryTableDeletedFields count="4">
      <deletedField name="State"/>
      <deletedField name="Store Type"/>
      <deletedField name="Days Store Open"/>
      <deletedField name="Inside Sales Per Da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420DAF6-F057-4BCC-B5E8-FB9D7871F013}" autoFormatId="16" applyNumberFormats="0" applyBorderFormats="0" applyFontFormats="0" applyPatternFormats="0" applyAlignmentFormats="0" applyWidthHeightFormats="0">
  <queryTableRefresh nextId="13">
    <queryTableFields count="12">
      <queryTableField id="1" name="Store Type" tableColumnId="1"/>
      <queryTableField id="2" name="Avg Days Open" tableColumnId="2"/>
      <queryTableField id="3" name="Inside Sales Per Day" tableColumnId="3"/>
      <queryTableField id="4" name="Hot Food Sales Per Day" tableColumnId="4"/>
      <queryTableField id="5" name="Inside Margin Per Day" tableColumnId="5"/>
      <queryTableField id="6" name="Inside Guest Count Per Day" tableColumnId="6"/>
      <queryTableField id="7" name="Fuel Gallons Per Day" tableColumnId="7"/>
      <queryTableField id="8" name="Chicken Sales Per Day" tableColumnId="8"/>
      <queryTableField id="9" name="ADV GnG (Pizza) Sales Per Day" tableColumnId="9"/>
      <queryTableField id="10" name="Bean to Cup Sales Per Day" tableColumnId="10"/>
      <queryTableField id="11" name="Frozen Yogurt Sales Per Day" tableColumnId="11"/>
      <queryTableField id="12" name="DoorDash Sales Per Day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20EC981-BD34-498C-8199-32CC35FE2CE7}" autoFormatId="16" applyNumberFormats="0" applyBorderFormats="0" applyFontFormats="0" applyPatternFormats="0" applyAlignmentFormats="0" applyWidthHeightFormats="0">
  <queryTableRefresh nextId="4">
    <queryTableFields count="3">
      <queryTableField id="1" name="Store Type" tableColumnId="1"/>
      <queryTableField id="2" name="Offers" tableColumnId="2"/>
      <queryTableField id="3" name="Percentag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A28CA-D34F-49E9-819E-37007A7EEAF0}" name="Table1" displayName="Table1" ref="A1:N26" totalsRowShown="0">
  <autoFilter ref="A1:N26" xr:uid="{21CA28CA-D34F-49E9-819E-37007A7EEAF0}"/>
  <tableColumns count="14">
    <tableColumn id="1" xr3:uid="{37357BD0-A53E-410D-8BA4-18D8243BC28F}" name="Store Number and Name"/>
    <tableColumn id="2" xr3:uid="{F688C872-D53C-4F9B-A681-AD9848043767}" name="State"/>
    <tableColumn id="3" xr3:uid="{6A1C70AF-C184-48C2-A9E2-3F7E52798D28}" name="Store Type"/>
    <tableColumn id="4" xr3:uid="{057E033F-BC6A-4714-B2B0-A1AF26166297}" name="Days Store Open"/>
    <tableColumn id="5" xr3:uid="{E7981333-EEA2-4F89-AE0D-EF82DB49C6DC}" name="Inside Sales" dataDxfId="26"/>
    <tableColumn id="6" xr3:uid="{FC3A3E38-BEE6-4560-8553-6C49B6C9DF0F}" name="Hot Food Sales" dataDxfId="25"/>
    <tableColumn id="7" xr3:uid="{6035B6A5-C7A7-4C4B-9C5B-D4347F674A8C}" name="Inside Margin" dataDxfId="24"/>
    <tableColumn id="8" xr3:uid="{46BD2C22-76C9-42E0-8B8E-B4687C82BB82}" name="Inside Guest Count" dataDxfId="23"/>
    <tableColumn id="9" xr3:uid="{E7E780B7-1BC1-43A7-9513-B1BFF3EEDDCC}" name="Fuel Gallons" dataDxfId="22"/>
    <tableColumn id="10" xr3:uid="{2AD34FC1-27BC-4074-8712-873B467E2A07}" name="Chicken Sales"/>
    <tableColumn id="11" xr3:uid="{38C7D64A-1280-4B12-A7C3-1D41773B9F19}" name="ADV GnG (Pizza)Sales" dataDxfId="21"/>
    <tableColumn id="12" xr3:uid="{C6BF986B-C4EA-4B05-A245-D52A8C2878F8}" name="Bean to Cup Sales" dataDxfId="20"/>
    <tableColumn id="13" xr3:uid="{5447FE83-C852-4F5C-8B9A-418BDBD11047}" name="Frozen Yogurt Sales" dataDxfId="19"/>
    <tableColumn id="14" xr3:uid="{1D3AE401-43C7-45AC-B0FE-3325881DC6B4}" name="DoorDash Sal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56D5E-86CC-42FE-96DF-352D2D9AD2FB}" name="Clean_Table" displayName="Clean_Table" ref="A1:N26" tableType="queryTable" totalsRowShown="0">
  <autoFilter ref="A1:N26" xr:uid="{72B56D5E-86CC-42FE-96DF-352D2D9AD2FB}"/>
  <tableColumns count="14">
    <tableColumn id="1" xr3:uid="{466EBB09-C633-474E-9546-BE9C554BCE9E}" uniqueName="1" name="Store Number and Name" queryTableFieldId="1" dataDxfId="17"/>
    <tableColumn id="2" xr3:uid="{DC5B887C-DB41-475B-8230-67E09E6B8BF7}" uniqueName="2" name="State" queryTableFieldId="2" dataDxfId="16"/>
    <tableColumn id="3" xr3:uid="{11763561-9706-4BB1-97AC-EB3100A57C01}" uniqueName="3" name="Store Type" queryTableFieldId="3" dataDxfId="15"/>
    <tableColumn id="4" xr3:uid="{6A97B6E6-54CC-4436-A592-C9946852C92C}" uniqueName="4" name="Days Store Open" queryTableFieldId="4"/>
    <tableColumn id="5" xr3:uid="{062652C1-8131-4968-9874-7A5FAF4ADC55}" uniqueName="5" name="Inside Sales" queryTableFieldId="5"/>
    <tableColumn id="6" xr3:uid="{0E82A286-8F5A-44C1-B1DE-175A51DFE820}" uniqueName="6" name="Hot Food Sales" queryTableFieldId="6"/>
    <tableColumn id="7" xr3:uid="{7BEB72EA-C238-4C92-AB0E-F02442F9D2F2}" uniqueName="7" name="Inside Margin" queryTableFieldId="7"/>
    <tableColumn id="8" xr3:uid="{B58AA3BB-5EBC-4F44-8160-C23EF859D363}" uniqueName="8" name="Inside Guest Count" queryTableFieldId="8"/>
    <tableColumn id="9" xr3:uid="{9465BE93-20AA-4424-B64D-7D3E365DDC18}" uniqueName="9" name="Fuel Gallons" queryTableFieldId="9"/>
    <tableColumn id="10" xr3:uid="{4407F498-B9D5-4A94-B1FE-20D0F7062F97}" uniqueName="10" name="Chicken Sales" queryTableFieldId="10"/>
    <tableColumn id="11" xr3:uid="{7F0A64A5-88FE-4DC9-8EF9-6771A95BBF42}" uniqueName="11" name="ADV GnG (Pizza)Sales" queryTableFieldId="11"/>
    <tableColumn id="12" xr3:uid="{CAAA0C28-3C59-41D6-8320-33FBF0312B13}" uniqueName="12" name="Bean to Cup Sales" queryTableFieldId="12"/>
    <tableColumn id="13" xr3:uid="{180D7365-B96B-434C-81EA-3102F05DDEF2}" uniqueName="13" name="Frozen Yogurt Sales" queryTableFieldId="13"/>
    <tableColumn id="14" xr3:uid="{0EDA334E-6BB8-49C0-BA05-2051885DA034}" uniqueName="14" name="DoorDash Sales" queryTableField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BB412E-F8BE-4814-A948-3765E8DDBB65}" name="Rate_Table" displayName="Rate_Table" ref="A1:M26" tableType="queryTable" totalsRowShown="0">
  <autoFilter ref="A1:M26" xr:uid="{D3BB412E-F8BE-4814-A948-3765E8DDBB65}"/>
  <tableColumns count="13">
    <tableColumn id="1" xr3:uid="{9803AFF9-EA48-4A71-85D3-D8A68717B354}" uniqueName="1" name="State" queryTableFieldId="1" dataDxfId="14"/>
    <tableColumn id="2" xr3:uid="{6891A168-1154-4919-88A2-32ED8271E5C4}" uniqueName="2" name="Store Type" queryTableFieldId="2" dataDxfId="13"/>
    <tableColumn id="3" xr3:uid="{5969604D-E117-409C-8E02-A26659BA7EC9}" uniqueName="3" name="Days Store Open" queryTableFieldId="3"/>
    <tableColumn id="4" xr3:uid="{44E807A3-478E-4018-BB14-674ED5AFB612}" uniqueName="4" name="Inside Sales Per Day" queryTableFieldId="4"/>
    <tableColumn id="5" xr3:uid="{D159A491-9074-4169-A159-BF3E2AA6D88A}" uniqueName="5" name="Hot Food Sales Per Day" queryTableFieldId="5"/>
    <tableColumn id="6" xr3:uid="{E3C85AEA-4C2F-4EE4-BFA3-B8AA92E4EFAD}" uniqueName="6" name="Inside Margin Per Day" queryTableFieldId="6"/>
    <tableColumn id="7" xr3:uid="{B1E0116F-D178-4EEB-89F2-F58312BD0935}" uniqueName="7" name="Inside Guest Count Per Day" queryTableFieldId="7"/>
    <tableColumn id="8" xr3:uid="{DED2A9B5-C2F7-4702-A788-45C78E257DAB}" uniqueName="8" name="Fuel Gallons Per Day" queryTableFieldId="8"/>
    <tableColumn id="9" xr3:uid="{D30E2635-2EBE-4785-80BC-AB532F1CA4D6}" uniqueName="9" name="Chicken Sales Per Day" queryTableFieldId="9"/>
    <tableColumn id="10" xr3:uid="{7DF2E799-1BAD-4FA4-AA9D-3A053A8AD031}" uniqueName="10" name="ADV GnG (Pizza) Sales Per Day" queryTableFieldId="10"/>
    <tableColumn id="11" xr3:uid="{A0AB2D8B-70E7-49C6-9604-913CD51F9A26}" uniqueName="11" name="Bean to Cup Sales Per Day" queryTableFieldId="11"/>
    <tableColumn id="12" xr3:uid="{2A6F2C57-4DFC-4924-B87D-97993063483A}" uniqueName="12" name="Frozen Yogurt Sales Per Day" queryTableFieldId="12"/>
    <tableColumn id="13" xr3:uid="{19C1D8ED-FDB6-4D6D-BDD9-DE1BDAFD9F95}" uniqueName="13" name="DoorDash Sales Per Day" queryTableField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CA1FB2-62A2-4D6F-9115-9A75B23F6625}" name="Rate_Table8" displayName="Rate_Table8" ref="A1:I26" tableType="queryTable" totalsRowShown="0">
  <autoFilter ref="A1:I26" xr:uid="{D3BB412E-F8BE-4814-A948-3765E8DDBB65}"/>
  <tableColumns count="9">
    <tableColumn id="5" xr3:uid="{6D2199B4-9B00-4089-B52A-8C175004725F}" uniqueName="5" name="Hot Food Sales Per Day" queryTableFieldId="5"/>
    <tableColumn id="6" xr3:uid="{6E2845CC-0BD9-4CBA-A379-F32CD7256D71}" uniqueName="6" name="Inside Margin Per Day" queryTableFieldId="6"/>
    <tableColumn id="7" xr3:uid="{94D91E31-3F05-424B-A7D3-E183825545DA}" uniqueName="7" name="Inside Guest Count Per Day" queryTableFieldId="7"/>
    <tableColumn id="8" xr3:uid="{B2426C20-9DBA-4867-AEB8-76DDB8FCB4A6}" uniqueName="8" name="Fuel Gallons Per Day" queryTableFieldId="8"/>
    <tableColumn id="9" xr3:uid="{52E549F9-AEFD-49C8-91A5-1A37FD7D4D1C}" uniqueName="9" name="Chicken Sales Per Day" queryTableFieldId="9"/>
    <tableColumn id="10" xr3:uid="{1C2220B2-4A7C-4840-905D-E3D2B22797C2}" uniqueName="10" name="ADV GnG (Pizza) Sales Per Day" queryTableFieldId="10"/>
    <tableColumn id="11" xr3:uid="{98946DBD-B948-4BF8-88BC-A9E312EC8B49}" uniqueName="11" name="Bean to Cup Sales Per Day" queryTableFieldId="11"/>
    <tableColumn id="12" xr3:uid="{92481A40-A243-4AAD-94DA-B7D620A7CD31}" uniqueName="12" name="Frozen Yogurt Sales Per Day" queryTableFieldId="12"/>
    <tableColumn id="13" xr3:uid="{7668C89E-F0CF-4E90-BA24-03F88AB266AE}" uniqueName="13" name="DoorDash Sales Per Day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99B642-B94F-4F29-976E-A423DBFA3B3E}" name="Pivot_1" displayName="Pivot_1" ref="A1:L4" tableType="queryTable" totalsRowShown="0">
  <autoFilter ref="A1:L4" xr:uid="{1199B642-B94F-4F29-976E-A423DBFA3B3E}"/>
  <tableColumns count="12">
    <tableColumn id="1" xr3:uid="{7DE5C775-58A5-4C84-AB43-08E6C9EC81B4}" uniqueName="1" name="Store Type" queryTableFieldId="1" dataDxfId="12"/>
    <tableColumn id="2" xr3:uid="{F99B8DAC-5B19-42AA-8FF1-D2D175DFFDED}" uniqueName="2" name="Avg Days Open" queryTableFieldId="2"/>
    <tableColumn id="3" xr3:uid="{43E0B4EA-3EF1-4D0F-861A-DAE9BC515BCC}" uniqueName="3" name="Inside Sales Per Day" queryTableFieldId="3"/>
    <tableColumn id="4" xr3:uid="{FDBE8946-8CC1-4CCF-92F3-BE6E502A7D23}" uniqueName="4" name="Hot Food Sales Per Day" queryTableFieldId="4"/>
    <tableColumn id="5" xr3:uid="{5F546452-FA03-4D86-9019-146AA31FC672}" uniqueName="5" name="Inside Margin Per Day" queryTableFieldId="5"/>
    <tableColumn id="6" xr3:uid="{921AB9AE-D108-402C-A665-A5C54B0EFC31}" uniqueName="6" name="Inside Guest Count Per Day" queryTableFieldId="6"/>
    <tableColumn id="7" xr3:uid="{F2C220D0-8E61-4299-A4A8-CC5B769DF562}" uniqueName="7" name="Fuel Gallons Per Day" queryTableFieldId="7"/>
    <tableColumn id="8" xr3:uid="{85FB58BB-CF7E-4903-989A-E0BFA15951A2}" uniqueName="8" name="Chicken Sales Per Day" queryTableFieldId="8"/>
    <tableColumn id="9" xr3:uid="{B8F1AF68-B713-4EF8-84C5-6CCF588F099E}" uniqueName="9" name="ADV GnG (Pizza) Sales Per Day" queryTableFieldId="9"/>
    <tableColumn id="10" xr3:uid="{AEBBB749-9D1B-4A15-814B-1C4758691B79}" uniqueName="10" name="Bean to Cup Sales Per Day" queryTableFieldId="10"/>
    <tableColumn id="11" xr3:uid="{8898954F-66EA-4F6F-893D-D9D776D24D4D}" uniqueName="11" name="Frozen Yogurt Sales Per Day" queryTableFieldId="11"/>
    <tableColumn id="12" xr3:uid="{B475D1BF-055F-4895-87F2-01E87BD04337}" uniqueName="12" name="DoorDash Sales Per Day" queryTableField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6EEE50-53DD-4160-8E1A-45B52B6CBC38}" name="Unpivot" displayName="Unpivot" ref="A1:C16" tableType="queryTable" totalsRowShown="0">
  <autoFilter ref="A1:C16" xr:uid="{0A6EEE50-53DD-4160-8E1A-45B52B6CBC38}"/>
  <tableColumns count="3">
    <tableColumn id="1" xr3:uid="{E73C6FCD-A48A-4A86-BE27-78282E98C60D}" uniqueName="1" name="Store Type" queryTableFieldId="1" dataDxfId="3"/>
    <tableColumn id="2" xr3:uid="{83C56DCC-8B98-4727-A3CA-793B9C2430A0}" uniqueName="2" name="Offers" queryTableFieldId="2" dataDxfId="2"/>
    <tableColumn id="3" xr3:uid="{03B07DFC-FF18-4025-AAAC-06081CF98F54}" uniqueName="3" name="Percentage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9DE519-5DA1-40A8-BDF4-200D42548737}" name="Table5" displayName="Table5" ref="C10:H13" totalsRowShown="0" headerRowDxfId="4" dataDxfId="5" dataCellStyle="Percent">
  <autoFilter ref="C10:H13" xr:uid="{B59DE519-5DA1-40A8-BDF4-200D42548737}"/>
  <tableColumns count="6">
    <tableColumn id="1" xr3:uid="{1728784C-9517-45EC-8799-EAFB6B4B5318}" name="Store Type" dataDxfId="11"/>
    <tableColumn id="2" xr3:uid="{417D82D3-CCFE-4EC3-8DFB-EFAAF9F83FCD}" name="Chicken Sales Per Day" dataDxfId="10" dataCellStyle="Percent">
      <calculatedColumnFormula>D5/SUM($D5:$H5)</calculatedColumnFormula>
    </tableColumn>
    <tableColumn id="3" xr3:uid="{F7436A36-5D3C-40B1-82A1-C8F9D2F5FDD2}" name="ADV GnG (Pizza) Sales Per Day" dataDxfId="9" dataCellStyle="Percent">
      <calculatedColumnFormula>E5/SUM($D5:$H5)</calculatedColumnFormula>
    </tableColumn>
    <tableColumn id="4" xr3:uid="{2BDD66D4-5E84-4A63-A57B-5114333077CE}" name="Bean to Cup Sales Per Day" dataDxfId="8" dataCellStyle="Percent">
      <calculatedColumnFormula>F5/SUM($D5:$H5)</calculatedColumnFormula>
    </tableColumn>
    <tableColumn id="5" xr3:uid="{18529BE3-6707-4719-A3C5-8CBCBDC27491}" name="Frozen Yogurt Sales Per Day" dataDxfId="7" dataCellStyle="Percent">
      <calculatedColumnFormula>G5/SUM($D5:$H5)</calculatedColumnFormula>
    </tableColumn>
    <tableColumn id="6" xr3:uid="{9A3AE947-9ABA-493F-85EB-E7B8F40715DD}" name="DoorDash Sales Per Day" dataDxfId="6" dataCellStyle="Percent">
      <calculatedColumnFormula>H5/SUM($D5:$H5)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H2" sqref="H2"/>
    </sheetView>
  </sheetViews>
  <sheetFormatPr defaultRowHeight="14.4" x14ac:dyDescent="0.3"/>
  <cols>
    <col min="1" max="1" width="24.44140625" bestFit="1" customWidth="1"/>
    <col min="2" max="2" width="7.21875" customWidth="1"/>
    <col min="3" max="3" width="12.21875" bestFit="1" customWidth="1"/>
    <col min="4" max="4" width="16.77734375" customWidth="1"/>
    <col min="5" max="5" width="12.5546875" customWidth="1"/>
    <col min="6" max="6" width="15.21875" customWidth="1"/>
    <col min="7" max="7" width="14.33203125" customWidth="1"/>
    <col min="8" max="8" width="18.6640625" customWidth="1"/>
    <col min="9" max="9" width="12.88671875" customWidth="1"/>
    <col min="10" max="10" width="14.21875" customWidth="1"/>
    <col min="11" max="11" width="20.6640625" customWidth="1"/>
    <col min="12" max="12" width="17.77734375" customWidth="1"/>
    <col min="13" max="13" width="19.109375" customWidth="1"/>
    <col min="14" max="14" width="15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14</v>
      </c>
      <c r="C2" t="s">
        <v>15</v>
      </c>
      <c r="D2">
        <v>652</v>
      </c>
      <c r="E2" s="1">
        <v>14233159</v>
      </c>
      <c r="F2" s="1">
        <v>1169967</v>
      </c>
      <c r="G2" s="1">
        <v>3689547</v>
      </c>
      <c r="H2" s="1">
        <v>1071142</v>
      </c>
      <c r="I2" s="1">
        <v>15846523</v>
      </c>
      <c r="J2" s="1">
        <v>363257</v>
      </c>
      <c r="K2" s="1">
        <v>692237</v>
      </c>
      <c r="L2" s="1">
        <v>420353</v>
      </c>
      <c r="M2" s="1">
        <v>165332</v>
      </c>
    </row>
    <row r="3" spans="1:14" x14ac:dyDescent="0.3">
      <c r="A3" t="s">
        <v>16</v>
      </c>
      <c r="B3" t="s">
        <v>14</v>
      </c>
      <c r="C3" t="s">
        <v>17</v>
      </c>
      <c r="D3">
        <v>325</v>
      </c>
      <c r="E3" s="1">
        <v>4375103</v>
      </c>
      <c r="F3" s="1">
        <v>421635</v>
      </c>
      <c r="G3" s="1">
        <v>1158625</v>
      </c>
      <c r="H3" s="1">
        <v>358952</v>
      </c>
      <c r="I3" s="1">
        <v>1986240</v>
      </c>
      <c r="K3" s="1">
        <v>321564</v>
      </c>
      <c r="L3" s="1">
        <v>174255</v>
      </c>
      <c r="M3" s="1">
        <v>52362</v>
      </c>
      <c r="N3" s="1">
        <v>40258</v>
      </c>
    </row>
    <row r="4" spans="1:14" x14ac:dyDescent="0.3">
      <c r="A4" t="s">
        <v>18</v>
      </c>
      <c r="B4" t="s">
        <v>19</v>
      </c>
      <c r="C4" t="s">
        <v>17</v>
      </c>
      <c r="D4">
        <v>246</v>
      </c>
      <c r="E4" s="1">
        <v>3258643</v>
      </c>
      <c r="F4" s="1">
        <v>310201</v>
      </c>
      <c r="G4" s="1">
        <v>810256</v>
      </c>
      <c r="H4" s="1">
        <v>264896</v>
      </c>
      <c r="I4" s="1">
        <v>1460230</v>
      </c>
      <c r="K4" s="1">
        <v>241365</v>
      </c>
      <c r="L4" s="1">
        <v>125633</v>
      </c>
      <c r="M4" s="1">
        <v>39652</v>
      </c>
    </row>
    <row r="5" spans="1:14" x14ac:dyDescent="0.3">
      <c r="A5" t="s">
        <v>20</v>
      </c>
      <c r="B5" t="s">
        <v>21</v>
      </c>
      <c r="C5" t="s">
        <v>17</v>
      </c>
      <c r="D5">
        <v>553</v>
      </c>
      <c r="E5" s="1">
        <v>5487934</v>
      </c>
      <c r="F5" s="1">
        <v>755352</v>
      </c>
      <c r="G5" s="1">
        <v>1652352</v>
      </c>
      <c r="H5" s="1">
        <v>635888</v>
      </c>
      <c r="I5" s="1">
        <v>3520641</v>
      </c>
      <c r="K5" s="1">
        <v>564232</v>
      </c>
      <c r="L5" s="1">
        <v>301256</v>
      </c>
      <c r="M5" s="1">
        <v>99635</v>
      </c>
    </row>
    <row r="6" spans="1:14" x14ac:dyDescent="0.3">
      <c r="A6" t="s">
        <v>22</v>
      </c>
      <c r="B6" t="s">
        <v>19</v>
      </c>
      <c r="C6" t="s">
        <v>15</v>
      </c>
      <c r="D6">
        <v>501</v>
      </c>
      <c r="E6" s="1">
        <v>7856953</v>
      </c>
      <c r="F6" s="1">
        <v>814576</v>
      </c>
      <c r="G6" s="1">
        <v>2789654</v>
      </c>
      <c r="H6" s="1">
        <v>785635</v>
      </c>
      <c r="I6" s="1">
        <v>11582356</v>
      </c>
      <c r="J6" s="1">
        <v>215683</v>
      </c>
      <c r="K6" s="1">
        <v>523699</v>
      </c>
      <c r="M6" s="1">
        <v>122457</v>
      </c>
    </row>
    <row r="7" spans="1:14" x14ac:dyDescent="0.3">
      <c r="A7" t="s">
        <v>23</v>
      </c>
      <c r="B7" t="s">
        <v>14</v>
      </c>
      <c r="C7" t="s">
        <v>17</v>
      </c>
      <c r="D7">
        <v>488</v>
      </c>
      <c r="E7" s="1">
        <v>5187961</v>
      </c>
      <c r="F7" s="1">
        <v>652325</v>
      </c>
      <c r="G7" s="1">
        <v>1352625</v>
      </c>
      <c r="H7" s="1">
        <v>523653</v>
      </c>
      <c r="I7" s="1">
        <v>3254609</v>
      </c>
      <c r="J7" s="1">
        <v>254963</v>
      </c>
      <c r="K7" s="1">
        <v>488932</v>
      </c>
      <c r="L7" s="1">
        <v>254896</v>
      </c>
      <c r="M7" s="1">
        <v>82365</v>
      </c>
      <c r="N7" s="1">
        <v>62435</v>
      </c>
    </row>
    <row r="8" spans="1:14" x14ac:dyDescent="0.3">
      <c r="A8" t="s">
        <v>24</v>
      </c>
      <c r="B8" t="s">
        <v>21</v>
      </c>
      <c r="C8" t="s">
        <v>17</v>
      </c>
      <c r="D8">
        <v>285</v>
      </c>
      <c r="E8" s="1">
        <v>2987435</v>
      </c>
      <c r="F8" s="1">
        <v>361274</v>
      </c>
      <c r="G8" s="1">
        <v>650236</v>
      </c>
      <c r="H8" s="1">
        <v>301853</v>
      </c>
      <c r="I8" s="1">
        <v>2035615</v>
      </c>
      <c r="K8" s="1">
        <v>274588</v>
      </c>
      <c r="L8" s="1">
        <v>135689</v>
      </c>
      <c r="M8" s="1">
        <v>45286</v>
      </c>
      <c r="N8" s="1">
        <v>32658</v>
      </c>
    </row>
    <row r="9" spans="1:14" x14ac:dyDescent="0.3">
      <c r="A9" t="s">
        <v>25</v>
      </c>
      <c r="B9" t="s">
        <v>21</v>
      </c>
      <c r="C9" t="s">
        <v>17</v>
      </c>
      <c r="D9">
        <v>623</v>
      </c>
      <c r="E9" s="1">
        <v>9010004</v>
      </c>
      <c r="F9" s="1">
        <v>904896</v>
      </c>
      <c r="G9" s="1">
        <v>2258633</v>
      </c>
      <c r="H9" s="1">
        <v>709365</v>
      </c>
      <c r="I9" s="1">
        <v>4458690</v>
      </c>
      <c r="K9" s="1">
        <v>701252</v>
      </c>
      <c r="L9" s="1">
        <v>352165</v>
      </c>
      <c r="M9" s="1">
        <v>125634</v>
      </c>
    </row>
    <row r="10" spans="1:14" x14ac:dyDescent="0.3">
      <c r="A10" t="s">
        <v>26</v>
      </c>
      <c r="B10" t="s">
        <v>14</v>
      </c>
      <c r="C10" t="s">
        <v>27</v>
      </c>
      <c r="D10">
        <v>198</v>
      </c>
      <c r="E10" s="1">
        <v>3121752</v>
      </c>
      <c r="F10" s="1">
        <v>320258</v>
      </c>
      <c r="G10" s="1">
        <v>852457</v>
      </c>
      <c r="H10" s="1">
        <v>298565</v>
      </c>
      <c r="I10" s="1">
        <v>1652250</v>
      </c>
      <c r="J10" s="1">
        <v>95632</v>
      </c>
      <c r="K10" s="1">
        <v>201546</v>
      </c>
      <c r="L10" s="1">
        <v>104563</v>
      </c>
      <c r="M10" s="1">
        <v>41277</v>
      </c>
    </row>
    <row r="11" spans="1:14" x14ac:dyDescent="0.3">
      <c r="A11" t="s">
        <v>28</v>
      </c>
      <c r="B11" t="s">
        <v>21</v>
      </c>
      <c r="C11" t="s">
        <v>15</v>
      </c>
      <c r="D11">
        <v>322</v>
      </c>
      <c r="E11" s="1">
        <v>5290000</v>
      </c>
      <c r="F11" s="1">
        <v>560893</v>
      </c>
      <c r="G11" s="1">
        <v>1685123</v>
      </c>
      <c r="H11" s="1">
        <v>489659</v>
      </c>
      <c r="I11" s="1">
        <v>7125632</v>
      </c>
      <c r="J11" s="1">
        <v>166353</v>
      </c>
      <c r="K11" s="1">
        <v>354656</v>
      </c>
      <c r="L11" s="1">
        <v>201587</v>
      </c>
      <c r="M11" s="1">
        <v>85522</v>
      </c>
    </row>
    <row r="12" spans="1:14" x14ac:dyDescent="0.3">
      <c r="A12" t="s">
        <v>29</v>
      </c>
      <c r="B12" t="s">
        <v>30</v>
      </c>
      <c r="C12" t="s">
        <v>17</v>
      </c>
      <c r="D12">
        <v>175</v>
      </c>
      <c r="E12" s="1">
        <v>1925000</v>
      </c>
      <c r="F12" s="1">
        <v>212524</v>
      </c>
      <c r="G12" s="1">
        <v>398956</v>
      </c>
      <c r="H12" s="1">
        <v>184253</v>
      </c>
      <c r="I12" s="1">
        <v>1152635</v>
      </c>
      <c r="K12" s="1">
        <v>173222</v>
      </c>
      <c r="L12" s="1">
        <v>74236</v>
      </c>
      <c r="M12" s="1">
        <v>29668</v>
      </c>
    </row>
    <row r="13" spans="1:14" x14ac:dyDescent="0.3">
      <c r="A13" t="s">
        <v>31</v>
      </c>
      <c r="B13" t="s">
        <v>14</v>
      </c>
      <c r="C13" t="s">
        <v>32</v>
      </c>
      <c r="D13">
        <v>461</v>
      </c>
      <c r="E13" s="1">
        <v>7985326</v>
      </c>
      <c r="F13" s="1">
        <v>1025356</v>
      </c>
      <c r="G13" s="1">
        <v>2356988</v>
      </c>
      <c r="H13" s="1">
        <v>842112</v>
      </c>
      <c r="I13" s="1">
        <v>13568264</v>
      </c>
      <c r="J13" s="1">
        <v>318962</v>
      </c>
      <c r="K13" s="1">
        <v>569935</v>
      </c>
      <c r="L13" s="1">
        <v>352635</v>
      </c>
      <c r="M13" s="1">
        <v>125644</v>
      </c>
      <c r="N13" s="1">
        <v>75896</v>
      </c>
    </row>
    <row r="14" spans="1:14" x14ac:dyDescent="0.3">
      <c r="A14" t="s">
        <v>33</v>
      </c>
      <c r="B14" t="s">
        <v>21</v>
      </c>
      <c r="C14" t="s">
        <v>17</v>
      </c>
      <c r="D14">
        <v>72</v>
      </c>
      <c r="E14" s="1">
        <v>359999</v>
      </c>
      <c r="F14" s="1">
        <v>66523</v>
      </c>
      <c r="G14" s="1">
        <v>109635</v>
      </c>
      <c r="H14" s="1">
        <v>69853</v>
      </c>
      <c r="I14" s="1">
        <v>325624</v>
      </c>
      <c r="K14" s="1">
        <v>61455</v>
      </c>
      <c r="L14" s="1">
        <v>24635</v>
      </c>
      <c r="M14" s="1">
        <v>4211</v>
      </c>
    </row>
    <row r="15" spans="1:14" x14ac:dyDescent="0.3">
      <c r="A15" t="s">
        <v>34</v>
      </c>
      <c r="B15" t="s">
        <v>30</v>
      </c>
      <c r="C15" t="s">
        <v>32</v>
      </c>
      <c r="D15">
        <v>119</v>
      </c>
      <c r="E15" s="1">
        <v>1546932</v>
      </c>
      <c r="F15" s="1">
        <v>225699</v>
      </c>
      <c r="G15" s="1">
        <v>498666</v>
      </c>
      <c r="H15" s="1">
        <v>201568</v>
      </c>
      <c r="I15" s="1">
        <v>2568930</v>
      </c>
      <c r="J15" s="1">
        <v>71255</v>
      </c>
      <c r="K15" s="1">
        <v>125635</v>
      </c>
      <c r="L15" s="1">
        <v>75698</v>
      </c>
      <c r="M15" s="1">
        <v>31524</v>
      </c>
    </row>
    <row r="16" spans="1:14" x14ac:dyDescent="0.3">
      <c r="A16" t="s">
        <v>35</v>
      </c>
      <c r="B16" t="s">
        <v>21</v>
      </c>
      <c r="C16" t="s">
        <v>32</v>
      </c>
      <c r="D16">
        <v>66</v>
      </c>
      <c r="E16" s="1">
        <v>625342</v>
      </c>
      <c r="F16" s="1">
        <v>109888</v>
      </c>
      <c r="G16" s="1">
        <v>225698</v>
      </c>
      <c r="H16" s="1">
        <v>101256</v>
      </c>
      <c r="I16" s="1">
        <v>1256304</v>
      </c>
      <c r="J16" s="1">
        <v>35323</v>
      </c>
      <c r="K16" s="1">
        <v>66352</v>
      </c>
      <c r="L16" s="1">
        <v>34266</v>
      </c>
      <c r="M16" s="1">
        <v>14278</v>
      </c>
    </row>
    <row r="17" spans="1:14" x14ac:dyDescent="0.3">
      <c r="A17" t="s">
        <v>36</v>
      </c>
      <c r="B17" t="s">
        <v>37</v>
      </c>
      <c r="C17" t="s">
        <v>15</v>
      </c>
      <c r="D17">
        <v>98</v>
      </c>
      <c r="E17" s="1">
        <v>640402</v>
      </c>
      <c r="F17" s="1">
        <v>117858</v>
      </c>
      <c r="G17" s="1">
        <v>285964</v>
      </c>
      <c r="H17" s="1">
        <v>115458</v>
      </c>
      <c r="I17" s="1">
        <v>1986305</v>
      </c>
      <c r="J17" s="1">
        <v>51247</v>
      </c>
      <c r="K17" s="1">
        <v>78659</v>
      </c>
      <c r="L17" s="1">
        <v>53285</v>
      </c>
      <c r="M17" s="1">
        <v>21322</v>
      </c>
    </row>
    <row r="18" spans="1:14" x14ac:dyDescent="0.3">
      <c r="A18" t="s">
        <v>38</v>
      </c>
      <c r="B18" t="s">
        <v>39</v>
      </c>
      <c r="C18" t="s">
        <v>32</v>
      </c>
      <c r="D18">
        <v>45</v>
      </c>
      <c r="E18" s="1">
        <v>385724</v>
      </c>
      <c r="F18" s="1">
        <v>69852</v>
      </c>
      <c r="G18" s="1">
        <v>144875</v>
      </c>
      <c r="H18" s="1">
        <v>59683</v>
      </c>
      <c r="I18" s="1">
        <v>852314</v>
      </c>
      <c r="J18" s="1">
        <v>21563</v>
      </c>
      <c r="K18" s="1">
        <v>38552</v>
      </c>
      <c r="L18" s="1">
        <v>17582</v>
      </c>
      <c r="M18" s="1">
        <v>7952</v>
      </c>
    </row>
    <row r="19" spans="1:14" x14ac:dyDescent="0.3">
      <c r="A19" t="s">
        <v>40</v>
      </c>
      <c r="B19" t="s">
        <v>39</v>
      </c>
      <c r="C19" t="s">
        <v>15</v>
      </c>
      <c r="D19">
        <v>17</v>
      </c>
      <c r="E19" s="1">
        <v>42393</v>
      </c>
      <c r="F19" s="1">
        <v>10587</v>
      </c>
      <c r="G19" s="1">
        <v>20896</v>
      </c>
      <c r="H19" s="1">
        <v>8536</v>
      </c>
      <c r="I19" s="1">
        <v>250683</v>
      </c>
      <c r="J19" s="1">
        <v>4352</v>
      </c>
      <c r="K19" s="1">
        <v>10569</v>
      </c>
      <c r="L19" s="1">
        <v>6983</v>
      </c>
    </row>
    <row r="20" spans="1:14" x14ac:dyDescent="0.3">
      <c r="A20" t="s">
        <v>41</v>
      </c>
      <c r="B20" t="s">
        <v>21</v>
      </c>
      <c r="C20" t="s">
        <v>32</v>
      </c>
      <c r="D20">
        <v>103</v>
      </c>
      <c r="E20" s="1">
        <v>1286497</v>
      </c>
      <c r="F20" s="1">
        <v>190444</v>
      </c>
      <c r="G20" s="1">
        <v>474211</v>
      </c>
      <c r="H20" s="1">
        <v>165896</v>
      </c>
      <c r="I20" s="1">
        <v>2256389</v>
      </c>
      <c r="J20" s="1">
        <v>65966</v>
      </c>
      <c r="K20" s="1">
        <v>105635</v>
      </c>
      <c r="L20" s="1">
        <v>68352</v>
      </c>
      <c r="M20" s="1">
        <v>27445</v>
      </c>
    </row>
    <row r="21" spans="1:14" x14ac:dyDescent="0.3">
      <c r="A21" t="s">
        <v>42</v>
      </c>
      <c r="B21" t="s">
        <v>21</v>
      </c>
      <c r="C21" t="s">
        <v>17</v>
      </c>
      <c r="D21">
        <v>274</v>
      </c>
      <c r="E21" s="1">
        <v>2888653</v>
      </c>
      <c r="F21" s="1">
        <v>352476</v>
      </c>
      <c r="G21" s="1">
        <v>623985</v>
      </c>
      <c r="H21" s="1">
        <v>302585</v>
      </c>
      <c r="I21" s="1">
        <v>1852302</v>
      </c>
      <c r="K21" s="1">
        <v>265888</v>
      </c>
      <c r="L21" s="1">
        <v>126853</v>
      </c>
      <c r="M21" s="1">
        <v>41253</v>
      </c>
    </row>
    <row r="22" spans="1:14" x14ac:dyDescent="0.3">
      <c r="A22" t="s">
        <v>43</v>
      </c>
      <c r="B22" t="s">
        <v>19</v>
      </c>
      <c r="C22" t="s">
        <v>27</v>
      </c>
      <c r="D22">
        <v>428</v>
      </c>
      <c r="E22" s="1">
        <v>6313489</v>
      </c>
      <c r="F22" s="1">
        <v>752245</v>
      </c>
      <c r="G22" s="1">
        <v>1685964</v>
      </c>
      <c r="H22" s="1">
        <v>666859</v>
      </c>
      <c r="I22" s="1">
        <v>3678262</v>
      </c>
      <c r="K22" s="1">
        <v>468953</v>
      </c>
      <c r="L22" s="1">
        <v>245385</v>
      </c>
      <c r="N22" s="1">
        <v>62352</v>
      </c>
    </row>
    <row r="23" spans="1:14" x14ac:dyDescent="0.3">
      <c r="A23" t="s">
        <v>44</v>
      </c>
      <c r="B23" t="s">
        <v>14</v>
      </c>
      <c r="C23" t="s">
        <v>17</v>
      </c>
      <c r="D23">
        <v>212</v>
      </c>
      <c r="E23" s="1">
        <v>2685931</v>
      </c>
      <c r="F23" s="1">
        <v>278563</v>
      </c>
      <c r="G23" s="1">
        <v>474544</v>
      </c>
      <c r="H23" s="1">
        <v>225856</v>
      </c>
      <c r="I23" s="1">
        <v>1402052</v>
      </c>
      <c r="K23" s="1">
        <v>195462</v>
      </c>
      <c r="L23" s="1">
        <v>101358</v>
      </c>
      <c r="M23" s="1">
        <v>35699</v>
      </c>
      <c r="N23" s="1">
        <v>25689</v>
      </c>
    </row>
    <row r="24" spans="1:14" x14ac:dyDescent="0.3">
      <c r="A24" t="s">
        <v>45</v>
      </c>
      <c r="B24" t="s">
        <v>19</v>
      </c>
      <c r="C24" t="s">
        <v>17</v>
      </c>
      <c r="D24">
        <v>299</v>
      </c>
      <c r="E24" s="1">
        <v>3251487</v>
      </c>
      <c r="F24" s="1">
        <v>411896</v>
      </c>
      <c r="G24" s="1">
        <v>725964</v>
      </c>
      <c r="H24" s="1">
        <v>324655</v>
      </c>
      <c r="I24" s="1">
        <v>1989368</v>
      </c>
      <c r="K24" s="1">
        <v>286596</v>
      </c>
      <c r="L24" s="1">
        <v>132653</v>
      </c>
      <c r="M24" s="1">
        <v>55222</v>
      </c>
    </row>
    <row r="25" spans="1:14" x14ac:dyDescent="0.3">
      <c r="A25" t="s">
        <v>46</v>
      </c>
      <c r="B25" t="s">
        <v>21</v>
      </c>
      <c r="C25" t="s">
        <v>17</v>
      </c>
      <c r="D25">
        <v>191</v>
      </c>
      <c r="E25" s="1">
        <v>2443254</v>
      </c>
      <c r="F25" s="1">
        <v>222546</v>
      </c>
      <c r="G25" s="1">
        <v>425656</v>
      </c>
      <c r="H25" s="1">
        <v>205658</v>
      </c>
      <c r="I25" s="1">
        <v>1125250</v>
      </c>
      <c r="K25" s="1">
        <v>180356</v>
      </c>
      <c r="L25" s="1">
        <v>89635</v>
      </c>
      <c r="M25" s="1">
        <v>32585</v>
      </c>
    </row>
    <row r="26" spans="1:14" x14ac:dyDescent="0.3">
      <c r="A26" t="s">
        <v>47</v>
      </c>
      <c r="B26" t="s">
        <v>14</v>
      </c>
      <c r="C26" t="s">
        <v>32</v>
      </c>
      <c r="D26">
        <v>701</v>
      </c>
      <c r="E26" s="1">
        <v>18362593</v>
      </c>
      <c r="F26" s="1">
        <v>1502534</v>
      </c>
      <c r="G26" s="1">
        <v>3685235</v>
      </c>
      <c r="H26" s="1">
        <v>1328569</v>
      </c>
      <c r="I26" s="1">
        <v>22536987</v>
      </c>
      <c r="J26" s="1">
        <v>502342</v>
      </c>
      <c r="K26" s="1">
        <v>901523</v>
      </c>
      <c r="L26" s="1">
        <v>602538</v>
      </c>
      <c r="M26" s="1">
        <v>219635</v>
      </c>
      <c r="N26" s="1">
        <v>124536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EF4A-0AB0-4F32-8D93-6EA1D121481B}">
  <dimension ref="A1:B4"/>
  <sheetViews>
    <sheetView tabSelected="1" topLeftCell="A2" zoomScale="89" workbookViewId="0">
      <selection activeCell="B4" sqref="B4"/>
    </sheetView>
  </sheetViews>
  <sheetFormatPr defaultRowHeight="14.4" x14ac:dyDescent="0.3"/>
  <cols>
    <col min="1" max="1" width="11.88671875" bestFit="1" customWidth="1"/>
    <col min="2" max="2" width="60.6640625" customWidth="1"/>
  </cols>
  <sheetData>
    <row r="1" spans="1:2" x14ac:dyDescent="0.3">
      <c r="A1" t="s">
        <v>2</v>
      </c>
      <c r="B1" t="s">
        <v>66</v>
      </c>
    </row>
    <row r="2" spans="1:2" ht="130.80000000000001" customHeight="1" x14ac:dyDescent="0.3">
      <c r="A2" t="s">
        <v>17</v>
      </c>
      <c r="B2" s="9" t="s">
        <v>67</v>
      </c>
    </row>
    <row r="3" spans="1:2" ht="129.6" x14ac:dyDescent="0.3">
      <c r="A3" t="s">
        <v>15</v>
      </c>
      <c r="B3" s="9" t="s">
        <v>68</v>
      </c>
    </row>
    <row r="4" spans="1:2" ht="144" x14ac:dyDescent="0.3">
      <c r="A4" t="s">
        <v>32</v>
      </c>
      <c r="B4" s="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6CF6-1F22-472F-A5F1-7FB932A82AA0}">
  <dimension ref="A1:N26"/>
  <sheetViews>
    <sheetView workbookViewId="0">
      <selection sqref="A1:N2"/>
    </sheetView>
  </sheetViews>
  <sheetFormatPr defaultRowHeight="14.4" x14ac:dyDescent="0.3"/>
  <cols>
    <col min="1" max="1" width="24.44140625" bestFit="1" customWidth="1"/>
    <col min="2" max="2" width="7.5546875" bestFit="1" customWidth="1"/>
    <col min="3" max="3" width="12.21875" bestFit="1" customWidth="1"/>
    <col min="4" max="4" width="17.21875" bestFit="1" customWidth="1"/>
    <col min="5" max="5" width="12.88671875" bestFit="1" customWidth="1"/>
    <col min="6" max="6" width="15.6640625" bestFit="1" customWidth="1"/>
    <col min="7" max="7" width="14.6640625" bestFit="1" customWidth="1"/>
    <col min="8" max="8" width="19.109375" bestFit="1" customWidth="1"/>
    <col min="9" max="9" width="13.21875" bestFit="1" customWidth="1"/>
    <col min="10" max="10" width="14.5546875" bestFit="1" customWidth="1"/>
    <col min="11" max="11" width="21.21875" bestFit="1" customWidth="1"/>
    <col min="12" max="12" width="18.21875" bestFit="1" customWidth="1"/>
    <col min="13" max="13" width="19.6640625" bestFit="1" customWidth="1"/>
    <col min="14" max="14" width="16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10</v>
      </c>
      <c r="M1" t="s">
        <v>11</v>
      </c>
      <c r="N1" t="s">
        <v>12</v>
      </c>
    </row>
    <row r="2" spans="1:14" x14ac:dyDescent="0.3">
      <c r="A2" s="2" t="s">
        <v>13</v>
      </c>
      <c r="B2" s="2" t="s">
        <v>14</v>
      </c>
      <c r="C2" s="2" t="s">
        <v>15</v>
      </c>
      <c r="D2">
        <v>652</v>
      </c>
      <c r="E2">
        <v>14233159</v>
      </c>
      <c r="F2">
        <v>1169967</v>
      </c>
      <c r="G2">
        <v>3689547</v>
      </c>
      <c r="H2">
        <v>1071142</v>
      </c>
      <c r="I2">
        <v>15846523</v>
      </c>
      <c r="J2">
        <v>363257</v>
      </c>
      <c r="K2">
        <v>692237</v>
      </c>
      <c r="L2">
        <v>420353</v>
      </c>
      <c r="M2">
        <v>165332</v>
      </c>
      <c r="N2">
        <v>0</v>
      </c>
    </row>
    <row r="3" spans="1:14" x14ac:dyDescent="0.3">
      <c r="A3" s="2" t="s">
        <v>16</v>
      </c>
      <c r="B3" s="2" t="s">
        <v>14</v>
      </c>
      <c r="C3" s="2" t="s">
        <v>17</v>
      </c>
      <c r="D3">
        <v>325</v>
      </c>
      <c r="E3">
        <v>4375103</v>
      </c>
      <c r="F3">
        <v>421635</v>
      </c>
      <c r="G3">
        <v>1158625</v>
      </c>
      <c r="H3">
        <v>358952</v>
      </c>
      <c r="I3">
        <v>1986240</v>
      </c>
      <c r="J3">
        <v>0</v>
      </c>
      <c r="K3">
        <v>321564</v>
      </c>
      <c r="L3">
        <v>174255</v>
      </c>
      <c r="M3">
        <v>52362</v>
      </c>
      <c r="N3">
        <v>40258</v>
      </c>
    </row>
    <row r="4" spans="1:14" x14ac:dyDescent="0.3">
      <c r="A4" s="2" t="s">
        <v>18</v>
      </c>
      <c r="B4" s="2" t="s">
        <v>19</v>
      </c>
      <c r="C4" s="2" t="s">
        <v>17</v>
      </c>
      <c r="D4">
        <v>246</v>
      </c>
      <c r="E4">
        <v>3258643</v>
      </c>
      <c r="F4">
        <v>310201</v>
      </c>
      <c r="G4">
        <v>810256</v>
      </c>
      <c r="H4">
        <v>264896</v>
      </c>
      <c r="I4">
        <v>1460230</v>
      </c>
      <c r="J4">
        <v>0</v>
      </c>
      <c r="K4">
        <v>241365</v>
      </c>
      <c r="L4">
        <v>125633</v>
      </c>
      <c r="M4">
        <v>39652</v>
      </c>
      <c r="N4">
        <v>0</v>
      </c>
    </row>
    <row r="5" spans="1:14" x14ac:dyDescent="0.3">
      <c r="A5" s="2" t="s">
        <v>20</v>
      </c>
      <c r="B5" s="2" t="s">
        <v>21</v>
      </c>
      <c r="C5" s="2" t="s">
        <v>17</v>
      </c>
      <c r="D5">
        <v>553</v>
      </c>
      <c r="E5">
        <v>5487934</v>
      </c>
      <c r="F5">
        <v>755352</v>
      </c>
      <c r="G5">
        <v>1652352</v>
      </c>
      <c r="H5">
        <v>635888</v>
      </c>
      <c r="I5">
        <v>3520641</v>
      </c>
      <c r="J5">
        <v>0</v>
      </c>
      <c r="K5">
        <v>564232</v>
      </c>
      <c r="L5">
        <v>301256</v>
      </c>
      <c r="M5">
        <v>99635</v>
      </c>
      <c r="N5">
        <v>0</v>
      </c>
    </row>
    <row r="6" spans="1:14" x14ac:dyDescent="0.3">
      <c r="A6" s="2" t="s">
        <v>22</v>
      </c>
      <c r="B6" s="2" t="s">
        <v>19</v>
      </c>
      <c r="C6" s="2" t="s">
        <v>15</v>
      </c>
      <c r="D6">
        <v>501</v>
      </c>
      <c r="E6">
        <v>7856953</v>
      </c>
      <c r="F6">
        <v>814576</v>
      </c>
      <c r="G6">
        <v>2789654</v>
      </c>
      <c r="H6">
        <v>785635</v>
      </c>
      <c r="I6">
        <v>11582356</v>
      </c>
      <c r="J6">
        <v>215683</v>
      </c>
      <c r="K6">
        <v>523699</v>
      </c>
      <c r="L6">
        <v>0</v>
      </c>
      <c r="M6">
        <v>122457</v>
      </c>
      <c r="N6">
        <v>0</v>
      </c>
    </row>
    <row r="7" spans="1:14" x14ac:dyDescent="0.3">
      <c r="A7" s="2" t="s">
        <v>23</v>
      </c>
      <c r="B7" s="2" t="s">
        <v>14</v>
      </c>
      <c r="C7" s="2" t="s">
        <v>17</v>
      </c>
      <c r="D7">
        <v>488</v>
      </c>
      <c r="E7">
        <v>5187961</v>
      </c>
      <c r="F7">
        <v>652325</v>
      </c>
      <c r="G7">
        <v>1352625</v>
      </c>
      <c r="H7">
        <v>523653</v>
      </c>
      <c r="I7">
        <v>3254609</v>
      </c>
      <c r="J7">
        <v>254963</v>
      </c>
      <c r="K7">
        <v>488932</v>
      </c>
      <c r="L7">
        <v>254896</v>
      </c>
      <c r="M7">
        <v>82365</v>
      </c>
      <c r="N7">
        <v>62435</v>
      </c>
    </row>
    <row r="8" spans="1:14" x14ac:dyDescent="0.3">
      <c r="A8" s="2" t="s">
        <v>24</v>
      </c>
      <c r="B8" s="2" t="s">
        <v>21</v>
      </c>
      <c r="C8" s="2" t="s">
        <v>17</v>
      </c>
      <c r="D8">
        <v>285</v>
      </c>
      <c r="E8">
        <v>2987435</v>
      </c>
      <c r="F8">
        <v>361274</v>
      </c>
      <c r="G8">
        <v>650236</v>
      </c>
      <c r="H8">
        <v>301853</v>
      </c>
      <c r="I8">
        <v>2035615</v>
      </c>
      <c r="J8">
        <v>0</v>
      </c>
      <c r="K8">
        <v>274588</v>
      </c>
      <c r="L8">
        <v>135689</v>
      </c>
      <c r="M8">
        <v>45286</v>
      </c>
      <c r="N8">
        <v>32658</v>
      </c>
    </row>
    <row r="9" spans="1:14" x14ac:dyDescent="0.3">
      <c r="A9" s="2" t="s">
        <v>25</v>
      </c>
      <c r="B9" s="2" t="s">
        <v>21</v>
      </c>
      <c r="C9" s="2" t="s">
        <v>17</v>
      </c>
      <c r="D9">
        <v>623</v>
      </c>
      <c r="E9">
        <v>9010004</v>
      </c>
      <c r="F9">
        <v>904896</v>
      </c>
      <c r="G9">
        <v>2258633</v>
      </c>
      <c r="H9">
        <v>709365</v>
      </c>
      <c r="I9">
        <v>4458690</v>
      </c>
      <c r="J9">
        <v>0</v>
      </c>
      <c r="K9">
        <v>701252</v>
      </c>
      <c r="L9">
        <v>352165</v>
      </c>
      <c r="M9">
        <v>125634</v>
      </c>
      <c r="N9">
        <v>0</v>
      </c>
    </row>
    <row r="10" spans="1:14" x14ac:dyDescent="0.3">
      <c r="A10" s="2" t="s">
        <v>26</v>
      </c>
      <c r="B10" s="2" t="s">
        <v>14</v>
      </c>
      <c r="C10" s="2" t="s">
        <v>17</v>
      </c>
      <c r="D10">
        <v>198</v>
      </c>
      <c r="E10">
        <v>3121752</v>
      </c>
      <c r="F10">
        <v>320258</v>
      </c>
      <c r="G10">
        <v>852457</v>
      </c>
      <c r="H10">
        <v>298565</v>
      </c>
      <c r="I10">
        <v>1652250</v>
      </c>
      <c r="J10">
        <v>95632</v>
      </c>
      <c r="K10">
        <v>201546</v>
      </c>
      <c r="L10">
        <v>104563</v>
      </c>
      <c r="M10">
        <v>41277</v>
      </c>
      <c r="N10">
        <v>0</v>
      </c>
    </row>
    <row r="11" spans="1:14" x14ac:dyDescent="0.3">
      <c r="A11" s="2" t="s">
        <v>28</v>
      </c>
      <c r="B11" s="2" t="s">
        <v>21</v>
      </c>
      <c r="C11" s="2" t="s">
        <v>15</v>
      </c>
      <c r="D11">
        <v>322</v>
      </c>
      <c r="E11">
        <v>5290000</v>
      </c>
      <c r="F11">
        <v>560893</v>
      </c>
      <c r="G11">
        <v>1685123</v>
      </c>
      <c r="H11">
        <v>489659</v>
      </c>
      <c r="I11">
        <v>7125632</v>
      </c>
      <c r="J11">
        <v>166353</v>
      </c>
      <c r="K11">
        <v>354656</v>
      </c>
      <c r="L11">
        <v>201587</v>
      </c>
      <c r="M11">
        <v>85522</v>
      </c>
      <c r="N11">
        <v>0</v>
      </c>
    </row>
    <row r="12" spans="1:14" x14ac:dyDescent="0.3">
      <c r="A12" s="2" t="s">
        <v>29</v>
      </c>
      <c r="B12" s="2" t="s">
        <v>30</v>
      </c>
      <c r="C12" s="2" t="s">
        <v>17</v>
      </c>
      <c r="D12">
        <v>175</v>
      </c>
      <c r="E12">
        <v>1925000</v>
      </c>
      <c r="F12">
        <v>212524</v>
      </c>
      <c r="G12">
        <v>398956</v>
      </c>
      <c r="H12">
        <v>184253</v>
      </c>
      <c r="I12">
        <v>1152635</v>
      </c>
      <c r="J12">
        <v>0</v>
      </c>
      <c r="K12">
        <v>173222</v>
      </c>
      <c r="L12">
        <v>74236</v>
      </c>
      <c r="M12">
        <v>29668</v>
      </c>
      <c r="N12">
        <v>0</v>
      </c>
    </row>
    <row r="13" spans="1:14" x14ac:dyDescent="0.3">
      <c r="A13" s="2" t="s">
        <v>31</v>
      </c>
      <c r="B13" s="2" t="s">
        <v>14</v>
      </c>
      <c r="C13" s="2" t="s">
        <v>32</v>
      </c>
      <c r="D13">
        <v>461</v>
      </c>
      <c r="E13">
        <v>7985326</v>
      </c>
      <c r="F13">
        <v>1025356</v>
      </c>
      <c r="G13">
        <v>2356988</v>
      </c>
      <c r="H13">
        <v>842112</v>
      </c>
      <c r="I13">
        <v>13568264</v>
      </c>
      <c r="J13">
        <v>318962</v>
      </c>
      <c r="K13">
        <v>569935</v>
      </c>
      <c r="L13">
        <v>352635</v>
      </c>
      <c r="M13">
        <v>125644</v>
      </c>
      <c r="N13">
        <v>75896</v>
      </c>
    </row>
    <row r="14" spans="1:14" x14ac:dyDescent="0.3">
      <c r="A14" s="2" t="s">
        <v>33</v>
      </c>
      <c r="B14" s="2" t="s">
        <v>21</v>
      </c>
      <c r="C14" s="2" t="s">
        <v>17</v>
      </c>
      <c r="D14">
        <v>72</v>
      </c>
      <c r="E14">
        <v>359999</v>
      </c>
      <c r="F14">
        <v>66523</v>
      </c>
      <c r="G14">
        <v>109635</v>
      </c>
      <c r="H14">
        <v>69853</v>
      </c>
      <c r="I14">
        <v>325624</v>
      </c>
      <c r="J14">
        <v>0</v>
      </c>
      <c r="K14">
        <v>61455</v>
      </c>
      <c r="L14">
        <v>24635</v>
      </c>
      <c r="M14">
        <v>4211</v>
      </c>
      <c r="N14">
        <v>0</v>
      </c>
    </row>
    <row r="15" spans="1:14" x14ac:dyDescent="0.3">
      <c r="A15" s="2" t="s">
        <v>34</v>
      </c>
      <c r="B15" s="2" t="s">
        <v>30</v>
      </c>
      <c r="C15" s="2" t="s">
        <v>32</v>
      </c>
      <c r="D15">
        <v>119</v>
      </c>
      <c r="E15">
        <v>1546932</v>
      </c>
      <c r="F15">
        <v>225699</v>
      </c>
      <c r="G15">
        <v>498666</v>
      </c>
      <c r="H15">
        <v>201568</v>
      </c>
      <c r="I15">
        <v>2568930</v>
      </c>
      <c r="J15">
        <v>71255</v>
      </c>
      <c r="K15">
        <v>125635</v>
      </c>
      <c r="L15">
        <v>75698</v>
      </c>
      <c r="M15">
        <v>31524</v>
      </c>
      <c r="N15">
        <v>0</v>
      </c>
    </row>
    <row r="16" spans="1:14" x14ac:dyDescent="0.3">
      <c r="A16" s="2" t="s">
        <v>35</v>
      </c>
      <c r="B16" s="2" t="s">
        <v>21</v>
      </c>
      <c r="C16" s="2" t="s">
        <v>32</v>
      </c>
      <c r="D16">
        <v>66</v>
      </c>
      <c r="E16">
        <v>625342</v>
      </c>
      <c r="F16">
        <v>109888</v>
      </c>
      <c r="G16">
        <v>225698</v>
      </c>
      <c r="H16">
        <v>101256</v>
      </c>
      <c r="I16">
        <v>1256304</v>
      </c>
      <c r="J16">
        <v>35323</v>
      </c>
      <c r="K16">
        <v>66352</v>
      </c>
      <c r="L16">
        <v>34266</v>
      </c>
      <c r="M16">
        <v>14278</v>
      </c>
      <c r="N16">
        <v>0</v>
      </c>
    </row>
    <row r="17" spans="1:14" x14ac:dyDescent="0.3">
      <c r="A17" s="2" t="s">
        <v>36</v>
      </c>
      <c r="B17" s="2" t="s">
        <v>37</v>
      </c>
      <c r="C17" s="2" t="s">
        <v>15</v>
      </c>
      <c r="D17">
        <v>98</v>
      </c>
      <c r="E17">
        <v>640402</v>
      </c>
      <c r="F17">
        <v>117858</v>
      </c>
      <c r="G17">
        <v>285964</v>
      </c>
      <c r="H17">
        <v>115458</v>
      </c>
      <c r="I17">
        <v>1986305</v>
      </c>
      <c r="J17">
        <v>51247</v>
      </c>
      <c r="K17">
        <v>78659</v>
      </c>
      <c r="L17">
        <v>53285</v>
      </c>
      <c r="M17">
        <v>21322</v>
      </c>
      <c r="N17">
        <v>0</v>
      </c>
    </row>
    <row r="18" spans="1:14" x14ac:dyDescent="0.3">
      <c r="A18" s="2" t="s">
        <v>38</v>
      </c>
      <c r="B18" s="2" t="s">
        <v>39</v>
      </c>
      <c r="C18" s="2" t="s">
        <v>32</v>
      </c>
      <c r="D18">
        <v>45</v>
      </c>
      <c r="E18">
        <v>385724</v>
      </c>
      <c r="F18">
        <v>69852</v>
      </c>
      <c r="G18">
        <v>144875</v>
      </c>
      <c r="H18">
        <v>59683</v>
      </c>
      <c r="I18">
        <v>852314</v>
      </c>
      <c r="J18">
        <v>21563</v>
      </c>
      <c r="K18">
        <v>38552</v>
      </c>
      <c r="L18">
        <v>17582</v>
      </c>
      <c r="M18">
        <v>7952</v>
      </c>
      <c r="N18">
        <v>0</v>
      </c>
    </row>
    <row r="19" spans="1:14" x14ac:dyDescent="0.3">
      <c r="A19" s="2" t="s">
        <v>40</v>
      </c>
      <c r="B19" s="2" t="s">
        <v>39</v>
      </c>
      <c r="C19" s="2" t="s">
        <v>15</v>
      </c>
      <c r="D19">
        <v>17</v>
      </c>
      <c r="E19">
        <v>42393</v>
      </c>
      <c r="F19">
        <v>10587</v>
      </c>
      <c r="G19">
        <v>20896</v>
      </c>
      <c r="H19">
        <v>8536</v>
      </c>
      <c r="I19">
        <v>250683</v>
      </c>
      <c r="J19">
        <v>4352</v>
      </c>
      <c r="K19">
        <v>10569</v>
      </c>
      <c r="L19">
        <v>6983</v>
      </c>
      <c r="M19">
        <v>0</v>
      </c>
      <c r="N19">
        <v>0</v>
      </c>
    </row>
    <row r="20" spans="1:14" x14ac:dyDescent="0.3">
      <c r="A20" s="2" t="s">
        <v>41</v>
      </c>
      <c r="B20" s="2" t="s">
        <v>21</v>
      </c>
      <c r="C20" s="2" t="s">
        <v>32</v>
      </c>
      <c r="D20">
        <v>103</v>
      </c>
      <c r="E20">
        <v>1286497</v>
      </c>
      <c r="F20">
        <v>190444</v>
      </c>
      <c r="G20">
        <v>474211</v>
      </c>
      <c r="H20">
        <v>165896</v>
      </c>
      <c r="I20">
        <v>2256389</v>
      </c>
      <c r="J20">
        <v>65966</v>
      </c>
      <c r="K20">
        <v>105635</v>
      </c>
      <c r="L20">
        <v>68352</v>
      </c>
      <c r="M20">
        <v>27445</v>
      </c>
      <c r="N20">
        <v>0</v>
      </c>
    </row>
    <row r="21" spans="1:14" x14ac:dyDescent="0.3">
      <c r="A21" s="2" t="s">
        <v>42</v>
      </c>
      <c r="B21" s="2" t="s">
        <v>21</v>
      </c>
      <c r="C21" s="2" t="s">
        <v>17</v>
      </c>
      <c r="D21">
        <v>274</v>
      </c>
      <c r="E21">
        <v>2888653</v>
      </c>
      <c r="F21">
        <v>352476</v>
      </c>
      <c r="G21">
        <v>623985</v>
      </c>
      <c r="H21">
        <v>302585</v>
      </c>
      <c r="I21">
        <v>1852302</v>
      </c>
      <c r="J21">
        <v>0</v>
      </c>
      <c r="K21">
        <v>265888</v>
      </c>
      <c r="L21">
        <v>126853</v>
      </c>
      <c r="M21">
        <v>41253</v>
      </c>
      <c r="N21">
        <v>0</v>
      </c>
    </row>
    <row r="22" spans="1:14" x14ac:dyDescent="0.3">
      <c r="A22" s="2" t="s">
        <v>43</v>
      </c>
      <c r="B22" s="2" t="s">
        <v>19</v>
      </c>
      <c r="C22" s="2" t="s">
        <v>17</v>
      </c>
      <c r="D22">
        <v>428</v>
      </c>
      <c r="E22">
        <v>6313489</v>
      </c>
      <c r="F22">
        <v>752245</v>
      </c>
      <c r="G22">
        <v>1685964</v>
      </c>
      <c r="H22">
        <v>666859</v>
      </c>
      <c r="I22">
        <v>3678262</v>
      </c>
      <c r="J22">
        <v>0</v>
      </c>
      <c r="K22">
        <v>468953</v>
      </c>
      <c r="L22">
        <v>245385</v>
      </c>
      <c r="M22">
        <v>0</v>
      </c>
      <c r="N22">
        <v>62352</v>
      </c>
    </row>
    <row r="23" spans="1:14" x14ac:dyDescent="0.3">
      <c r="A23" s="2" t="s">
        <v>44</v>
      </c>
      <c r="B23" s="2" t="s">
        <v>14</v>
      </c>
      <c r="C23" s="2" t="s">
        <v>17</v>
      </c>
      <c r="D23">
        <v>212</v>
      </c>
      <c r="E23">
        <v>2685931</v>
      </c>
      <c r="F23">
        <v>278563</v>
      </c>
      <c r="G23">
        <v>474544</v>
      </c>
      <c r="H23">
        <v>225856</v>
      </c>
      <c r="I23">
        <v>1402052</v>
      </c>
      <c r="J23">
        <v>0</v>
      </c>
      <c r="K23">
        <v>195462</v>
      </c>
      <c r="L23">
        <v>101358</v>
      </c>
      <c r="M23">
        <v>35699</v>
      </c>
      <c r="N23">
        <v>25689</v>
      </c>
    </row>
    <row r="24" spans="1:14" x14ac:dyDescent="0.3">
      <c r="A24" s="2" t="s">
        <v>45</v>
      </c>
      <c r="B24" s="2" t="s">
        <v>19</v>
      </c>
      <c r="C24" s="2" t="s">
        <v>17</v>
      </c>
      <c r="D24">
        <v>299</v>
      </c>
      <c r="E24">
        <v>3251487</v>
      </c>
      <c r="F24">
        <v>411896</v>
      </c>
      <c r="G24">
        <v>725964</v>
      </c>
      <c r="H24">
        <v>324655</v>
      </c>
      <c r="I24">
        <v>1989368</v>
      </c>
      <c r="J24">
        <v>0</v>
      </c>
      <c r="K24">
        <v>286596</v>
      </c>
      <c r="L24">
        <v>132653</v>
      </c>
      <c r="M24">
        <v>55222</v>
      </c>
      <c r="N24">
        <v>0</v>
      </c>
    </row>
    <row r="25" spans="1:14" x14ac:dyDescent="0.3">
      <c r="A25" s="2" t="s">
        <v>46</v>
      </c>
      <c r="B25" s="2" t="s">
        <v>21</v>
      </c>
      <c r="C25" s="2" t="s">
        <v>17</v>
      </c>
      <c r="D25">
        <v>191</v>
      </c>
      <c r="E25">
        <v>2443254</v>
      </c>
      <c r="F25">
        <v>222546</v>
      </c>
      <c r="G25">
        <v>425656</v>
      </c>
      <c r="H25">
        <v>205658</v>
      </c>
      <c r="I25">
        <v>1125250</v>
      </c>
      <c r="J25">
        <v>0</v>
      </c>
      <c r="K25">
        <v>180356</v>
      </c>
      <c r="L25">
        <v>89635</v>
      </c>
      <c r="M25">
        <v>32585</v>
      </c>
      <c r="N25">
        <v>0</v>
      </c>
    </row>
    <row r="26" spans="1:14" x14ac:dyDescent="0.3">
      <c r="A26" s="2" t="s">
        <v>47</v>
      </c>
      <c r="B26" s="2" t="s">
        <v>14</v>
      </c>
      <c r="C26" s="2" t="s">
        <v>32</v>
      </c>
      <c r="D26">
        <v>701</v>
      </c>
      <c r="E26">
        <v>18362593</v>
      </c>
      <c r="F26">
        <v>1502534</v>
      </c>
      <c r="G26">
        <v>3685235</v>
      </c>
      <c r="H26">
        <v>1328569</v>
      </c>
      <c r="I26">
        <v>22536987</v>
      </c>
      <c r="J26">
        <v>502342</v>
      </c>
      <c r="K26">
        <v>901523</v>
      </c>
      <c r="L26">
        <v>602538</v>
      </c>
      <c r="M26">
        <v>219635</v>
      </c>
      <c r="N26">
        <v>124536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1666-6D8C-46FC-A20B-24F8A1E4D9CC}">
  <dimension ref="A1:M26"/>
  <sheetViews>
    <sheetView workbookViewId="0">
      <selection activeCell="B1" sqref="B1"/>
    </sheetView>
  </sheetViews>
  <sheetFormatPr defaultRowHeight="14.4" x14ac:dyDescent="0.3"/>
  <cols>
    <col min="1" max="1" width="7.5546875" bestFit="1" customWidth="1"/>
    <col min="2" max="2" width="12.21875" bestFit="1" customWidth="1"/>
    <col min="3" max="3" width="17.21875" bestFit="1" customWidth="1"/>
    <col min="4" max="4" width="20" bestFit="1" customWidth="1"/>
    <col min="5" max="5" width="22.6640625" bestFit="1" customWidth="1"/>
    <col min="6" max="6" width="21.77734375" bestFit="1" customWidth="1"/>
    <col min="7" max="7" width="26.21875" bestFit="1" customWidth="1"/>
    <col min="8" max="8" width="20.33203125" bestFit="1" customWidth="1"/>
    <col min="9" max="9" width="21.6640625" bestFit="1" customWidth="1"/>
    <col min="10" max="10" width="28.77734375" bestFit="1" customWidth="1"/>
    <col min="11" max="11" width="25.33203125" bestFit="1" customWidth="1"/>
    <col min="12" max="12" width="26.6640625" bestFit="1" customWidth="1"/>
    <col min="13" max="13" width="23.21875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 x14ac:dyDescent="0.3">
      <c r="A2" s="2" t="s">
        <v>14</v>
      </c>
      <c r="B2" s="2" t="s">
        <v>15</v>
      </c>
      <c r="C2">
        <v>652</v>
      </c>
      <c r="D2">
        <v>21829.998466257668</v>
      </c>
      <c r="E2">
        <v>1794.4279141104294</v>
      </c>
      <c r="F2">
        <v>5658.814417177914</v>
      </c>
      <c r="G2">
        <v>1642.8558282208589</v>
      </c>
      <c r="H2">
        <v>24304.483128834356</v>
      </c>
      <c r="I2">
        <v>557.14263803680979</v>
      </c>
      <c r="J2">
        <v>1061.7131901840492</v>
      </c>
      <c r="K2">
        <v>644.71319018404904</v>
      </c>
      <c r="L2">
        <v>253.57668711656441</v>
      </c>
      <c r="M2">
        <v>0</v>
      </c>
    </row>
    <row r="3" spans="1:13" x14ac:dyDescent="0.3">
      <c r="A3" s="2" t="s">
        <v>14</v>
      </c>
      <c r="B3" s="2" t="s">
        <v>17</v>
      </c>
      <c r="C3">
        <v>325</v>
      </c>
      <c r="D3">
        <v>13461.855384615385</v>
      </c>
      <c r="E3">
        <v>1297.3384615384616</v>
      </c>
      <c r="F3">
        <v>3565</v>
      </c>
      <c r="G3">
        <v>1104.4676923076922</v>
      </c>
      <c r="H3">
        <v>6111.5076923076922</v>
      </c>
      <c r="I3">
        <v>0</v>
      </c>
      <c r="J3">
        <v>989.42769230769227</v>
      </c>
      <c r="K3">
        <v>536.16923076923081</v>
      </c>
      <c r="L3">
        <v>161.11384615384614</v>
      </c>
      <c r="M3">
        <v>123.87076923076923</v>
      </c>
    </row>
    <row r="4" spans="1:13" x14ac:dyDescent="0.3">
      <c r="A4" s="2" t="s">
        <v>19</v>
      </c>
      <c r="B4" s="2" t="s">
        <v>17</v>
      </c>
      <c r="C4">
        <v>246</v>
      </c>
      <c r="D4">
        <v>13246.516260162602</v>
      </c>
      <c r="E4">
        <v>1260.979674796748</v>
      </c>
      <c r="F4">
        <v>3293.7235772357722</v>
      </c>
      <c r="G4">
        <v>1076.8130081300812</v>
      </c>
      <c r="H4">
        <v>5935.8943089430895</v>
      </c>
      <c r="I4">
        <v>0</v>
      </c>
      <c r="J4">
        <v>981.15853658536582</v>
      </c>
      <c r="K4">
        <v>510.70325203252031</v>
      </c>
      <c r="L4">
        <v>161.1869918699187</v>
      </c>
      <c r="M4">
        <v>0</v>
      </c>
    </row>
    <row r="5" spans="1:13" x14ac:dyDescent="0.3">
      <c r="A5" s="2" t="s">
        <v>21</v>
      </c>
      <c r="B5" s="2" t="s">
        <v>17</v>
      </c>
      <c r="C5">
        <v>553</v>
      </c>
      <c r="D5">
        <v>9923.9312839059676</v>
      </c>
      <c r="E5">
        <v>1365.9168173598553</v>
      </c>
      <c r="F5">
        <v>2987.9783001808319</v>
      </c>
      <c r="G5">
        <v>1149.8878842676311</v>
      </c>
      <c r="H5">
        <v>6366.4394213381556</v>
      </c>
      <c r="I5">
        <v>0</v>
      </c>
      <c r="J5">
        <v>1020.3110307414105</v>
      </c>
      <c r="K5">
        <v>544.7667269439421</v>
      </c>
      <c r="L5">
        <v>180.17179023508137</v>
      </c>
      <c r="M5">
        <v>0</v>
      </c>
    </row>
    <row r="6" spans="1:13" x14ac:dyDescent="0.3">
      <c r="A6" s="2" t="s">
        <v>19</v>
      </c>
      <c r="B6" s="2" t="s">
        <v>15</v>
      </c>
      <c r="C6">
        <v>501</v>
      </c>
      <c r="D6">
        <v>15682.540918163673</v>
      </c>
      <c r="E6">
        <v>1625.9001996007985</v>
      </c>
      <c r="F6">
        <v>5568.1716566866271</v>
      </c>
      <c r="G6">
        <v>1568.1337325349302</v>
      </c>
      <c r="H6">
        <v>23118.4750499002</v>
      </c>
      <c r="I6">
        <v>430.50499001996008</v>
      </c>
      <c r="J6">
        <v>1045.3073852295408</v>
      </c>
      <c r="K6">
        <v>0</v>
      </c>
      <c r="L6">
        <v>244.42514970059881</v>
      </c>
      <c r="M6">
        <v>0</v>
      </c>
    </row>
    <row r="7" spans="1:13" x14ac:dyDescent="0.3">
      <c r="A7" s="2" t="s">
        <v>14</v>
      </c>
      <c r="B7" s="2" t="s">
        <v>17</v>
      </c>
      <c r="C7">
        <v>488</v>
      </c>
      <c r="D7">
        <v>10631.067622950819</v>
      </c>
      <c r="E7">
        <v>1336.7315573770493</v>
      </c>
      <c r="F7">
        <v>2771.7725409836066</v>
      </c>
      <c r="G7">
        <v>1073.0594262295083</v>
      </c>
      <c r="H7">
        <v>6669.2807377049185</v>
      </c>
      <c r="I7">
        <v>522.46516393442619</v>
      </c>
      <c r="J7">
        <v>1001.9098360655738</v>
      </c>
      <c r="K7">
        <v>522.32786885245901</v>
      </c>
      <c r="L7">
        <v>168.78073770491804</v>
      </c>
      <c r="M7">
        <v>127.94057377049181</v>
      </c>
    </row>
    <row r="8" spans="1:13" x14ac:dyDescent="0.3">
      <c r="A8" s="2" t="s">
        <v>21</v>
      </c>
      <c r="B8" s="2" t="s">
        <v>17</v>
      </c>
      <c r="C8">
        <v>285</v>
      </c>
      <c r="D8">
        <v>10482.228070175439</v>
      </c>
      <c r="E8">
        <v>1267.6280701754386</v>
      </c>
      <c r="F8">
        <v>2281.5298245614035</v>
      </c>
      <c r="G8">
        <v>1059.1333333333334</v>
      </c>
      <c r="H8">
        <v>7142.5087719298244</v>
      </c>
      <c r="I8">
        <v>0</v>
      </c>
      <c r="J8">
        <v>963.4666666666667</v>
      </c>
      <c r="K8">
        <v>476.10175438596491</v>
      </c>
      <c r="L8">
        <v>158.89824561403509</v>
      </c>
      <c r="M8">
        <v>114.58947368421053</v>
      </c>
    </row>
    <row r="9" spans="1:13" x14ac:dyDescent="0.3">
      <c r="A9" s="2" t="s">
        <v>21</v>
      </c>
      <c r="B9" s="2" t="s">
        <v>17</v>
      </c>
      <c r="C9">
        <v>623</v>
      </c>
      <c r="D9">
        <v>14462.285714285714</v>
      </c>
      <c r="E9">
        <v>1452.4815409309792</v>
      </c>
      <c r="F9">
        <v>3625.414125200642</v>
      </c>
      <c r="G9">
        <v>1138.6276083467094</v>
      </c>
      <c r="H9">
        <v>7156.8057784911716</v>
      </c>
      <c r="I9">
        <v>0</v>
      </c>
      <c r="J9">
        <v>1125.6051364365971</v>
      </c>
      <c r="K9">
        <v>565.27287319422146</v>
      </c>
      <c r="L9">
        <v>201.65971107544141</v>
      </c>
      <c r="M9">
        <v>0</v>
      </c>
    </row>
    <row r="10" spans="1:13" x14ac:dyDescent="0.3">
      <c r="A10" s="2" t="s">
        <v>14</v>
      </c>
      <c r="B10" s="2" t="s">
        <v>17</v>
      </c>
      <c r="C10">
        <v>198</v>
      </c>
      <c r="D10">
        <v>15766.424242424242</v>
      </c>
      <c r="E10">
        <v>1617.4646464646464</v>
      </c>
      <c r="F10">
        <v>4305.3383838383843</v>
      </c>
      <c r="G10">
        <v>1507.9040404040404</v>
      </c>
      <c r="H10">
        <v>8344.69696969697</v>
      </c>
      <c r="I10">
        <v>482.98989898989902</v>
      </c>
      <c r="J10">
        <v>1017.9090909090909</v>
      </c>
      <c r="K10">
        <v>528.09595959595958</v>
      </c>
      <c r="L10">
        <v>208.46969696969697</v>
      </c>
      <c r="M10">
        <v>0</v>
      </c>
    </row>
    <row r="11" spans="1:13" x14ac:dyDescent="0.3">
      <c r="A11" s="2" t="s">
        <v>21</v>
      </c>
      <c r="B11" s="2" t="s">
        <v>15</v>
      </c>
      <c r="C11">
        <v>322</v>
      </c>
      <c r="D11">
        <v>16428.571428571428</v>
      </c>
      <c r="E11">
        <v>1741.9037267080746</v>
      </c>
      <c r="F11">
        <v>5233.3012422360252</v>
      </c>
      <c r="G11">
        <v>1520.6801242236024</v>
      </c>
      <c r="H11">
        <v>22129.291925465837</v>
      </c>
      <c r="I11">
        <v>516.62422360248445</v>
      </c>
      <c r="J11">
        <v>1101.416149068323</v>
      </c>
      <c r="K11">
        <v>626.04658385093171</v>
      </c>
      <c r="L11">
        <v>265.59627329192546</v>
      </c>
      <c r="M11">
        <v>0</v>
      </c>
    </row>
    <row r="12" spans="1:13" x14ac:dyDescent="0.3">
      <c r="A12" s="2" t="s">
        <v>30</v>
      </c>
      <c r="B12" s="2" t="s">
        <v>17</v>
      </c>
      <c r="C12">
        <v>175</v>
      </c>
      <c r="D12">
        <v>11000</v>
      </c>
      <c r="E12">
        <v>1214.4228571428571</v>
      </c>
      <c r="F12">
        <v>2279.7485714285713</v>
      </c>
      <c r="G12">
        <v>1052.8742857142856</v>
      </c>
      <c r="H12">
        <v>6586.4857142857145</v>
      </c>
      <c r="I12">
        <v>0</v>
      </c>
      <c r="J12">
        <v>989.84</v>
      </c>
      <c r="K12">
        <v>424.20571428571429</v>
      </c>
      <c r="L12">
        <v>169.53142857142856</v>
      </c>
      <c r="M12">
        <v>0</v>
      </c>
    </row>
    <row r="13" spans="1:13" x14ac:dyDescent="0.3">
      <c r="A13" s="2" t="s">
        <v>14</v>
      </c>
      <c r="B13" s="2" t="s">
        <v>32</v>
      </c>
      <c r="C13">
        <v>461</v>
      </c>
      <c r="D13">
        <v>17321.748373101953</v>
      </c>
      <c r="E13">
        <v>2224.1995661605206</v>
      </c>
      <c r="F13">
        <v>5112.7722342733186</v>
      </c>
      <c r="G13">
        <v>1826.70715835141</v>
      </c>
      <c r="H13">
        <v>29432.242950108459</v>
      </c>
      <c r="I13">
        <v>691.89154013015184</v>
      </c>
      <c r="J13">
        <v>1236.3015184381779</v>
      </c>
      <c r="K13">
        <v>764.93492407809106</v>
      </c>
      <c r="L13">
        <v>272.54663774403468</v>
      </c>
      <c r="M13">
        <v>164.63340563991324</v>
      </c>
    </row>
    <row r="14" spans="1:13" x14ac:dyDescent="0.3">
      <c r="A14" s="2" t="s">
        <v>21</v>
      </c>
      <c r="B14" s="2" t="s">
        <v>17</v>
      </c>
      <c r="C14">
        <v>72</v>
      </c>
      <c r="D14">
        <v>4999.9861111111113</v>
      </c>
      <c r="E14">
        <v>923.93055555555554</v>
      </c>
      <c r="F14">
        <v>1522.7083333333333</v>
      </c>
      <c r="G14">
        <v>970.18055555555554</v>
      </c>
      <c r="H14">
        <v>4522.5555555555557</v>
      </c>
      <c r="I14">
        <v>0</v>
      </c>
      <c r="J14">
        <v>853.54166666666663</v>
      </c>
      <c r="K14">
        <v>342.15277777777777</v>
      </c>
      <c r="L14">
        <v>58.486111111111114</v>
      </c>
      <c r="M14">
        <v>0</v>
      </c>
    </row>
    <row r="15" spans="1:13" x14ac:dyDescent="0.3">
      <c r="A15" s="2" t="s">
        <v>30</v>
      </c>
      <c r="B15" s="2" t="s">
        <v>32</v>
      </c>
      <c r="C15">
        <v>119</v>
      </c>
      <c r="D15">
        <v>12999.428571428571</v>
      </c>
      <c r="E15">
        <v>1896.6302521008404</v>
      </c>
      <c r="F15">
        <v>4190.4705882352937</v>
      </c>
      <c r="G15">
        <v>1693.8487394957983</v>
      </c>
      <c r="H15">
        <v>21587.647058823528</v>
      </c>
      <c r="I15">
        <v>598.78151260504205</v>
      </c>
      <c r="J15">
        <v>1055.7563025210084</v>
      </c>
      <c r="K15">
        <v>636.11764705882354</v>
      </c>
      <c r="L15">
        <v>264.9075630252101</v>
      </c>
      <c r="M15">
        <v>0</v>
      </c>
    </row>
    <row r="16" spans="1:13" x14ac:dyDescent="0.3">
      <c r="A16" s="2" t="s">
        <v>21</v>
      </c>
      <c r="B16" s="2" t="s">
        <v>32</v>
      </c>
      <c r="C16">
        <v>66</v>
      </c>
      <c r="D16">
        <v>9474.878787878788</v>
      </c>
      <c r="E16">
        <v>1664.969696969697</v>
      </c>
      <c r="F16">
        <v>3419.6666666666665</v>
      </c>
      <c r="G16">
        <v>1534.1818181818182</v>
      </c>
      <c r="H16">
        <v>19034.909090909092</v>
      </c>
      <c r="I16">
        <v>535.19696969696975</v>
      </c>
      <c r="J16">
        <v>1005.3333333333334</v>
      </c>
      <c r="K16">
        <v>519.18181818181813</v>
      </c>
      <c r="L16">
        <v>216.33333333333334</v>
      </c>
      <c r="M16">
        <v>0</v>
      </c>
    </row>
    <row r="17" spans="1:13" x14ac:dyDescent="0.3">
      <c r="A17" s="2" t="s">
        <v>37</v>
      </c>
      <c r="B17" s="2" t="s">
        <v>15</v>
      </c>
      <c r="C17">
        <v>98</v>
      </c>
      <c r="D17">
        <v>6534.7142857142853</v>
      </c>
      <c r="E17">
        <v>1202.6326530612246</v>
      </c>
      <c r="F17">
        <v>2918</v>
      </c>
      <c r="G17">
        <v>1178.1428571428571</v>
      </c>
      <c r="H17">
        <v>20268.418367346938</v>
      </c>
      <c r="I17">
        <v>522.92857142857144</v>
      </c>
      <c r="J17">
        <v>802.64285714285711</v>
      </c>
      <c r="K17">
        <v>543.72448979591832</v>
      </c>
      <c r="L17">
        <v>217.57142857142858</v>
      </c>
      <c r="M17">
        <v>0</v>
      </c>
    </row>
    <row r="18" spans="1:13" x14ac:dyDescent="0.3">
      <c r="A18" s="2" t="s">
        <v>39</v>
      </c>
      <c r="B18" s="2" t="s">
        <v>32</v>
      </c>
      <c r="C18">
        <v>45</v>
      </c>
      <c r="D18">
        <v>8571.6444444444442</v>
      </c>
      <c r="E18">
        <v>1552.2666666666667</v>
      </c>
      <c r="F18">
        <v>3219.4444444444443</v>
      </c>
      <c r="G18">
        <v>1326.2888888888888</v>
      </c>
      <c r="H18">
        <v>18940.31111111111</v>
      </c>
      <c r="I18">
        <v>479.17777777777781</v>
      </c>
      <c r="J18">
        <v>856.71111111111111</v>
      </c>
      <c r="K18">
        <v>390.71111111111111</v>
      </c>
      <c r="L18">
        <v>176.71111111111111</v>
      </c>
      <c r="M18">
        <v>0</v>
      </c>
    </row>
    <row r="19" spans="1:13" x14ac:dyDescent="0.3">
      <c r="A19" s="2" t="s">
        <v>39</v>
      </c>
      <c r="B19" s="2" t="s">
        <v>15</v>
      </c>
      <c r="C19">
        <v>17</v>
      </c>
      <c r="D19">
        <v>2493.705882352941</v>
      </c>
      <c r="E19">
        <v>622.76470588235293</v>
      </c>
      <c r="F19">
        <v>1229.1764705882354</v>
      </c>
      <c r="G19">
        <v>502.11764705882354</v>
      </c>
      <c r="H19">
        <v>14746.058823529413</v>
      </c>
      <c r="I19">
        <v>256</v>
      </c>
      <c r="J19">
        <v>621.70588235294122</v>
      </c>
      <c r="K19">
        <v>410.76470588235293</v>
      </c>
      <c r="L19">
        <v>0</v>
      </c>
      <c r="M19">
        <v>0</v>
      </c>
    </row>
    <row r="20" spans="1:13" x14ac:dyDescent="0.3">
      <c r="A20" s="2" t="s">
        <v>21</v>
      </c>
      <c r="B20" s="2" t="s">
        <v>32</v>
      </c>
      <c r="C20">
        <v>103</v>
      </c>
      <c r="D20">
        <v>12490.26213592233</v>
      </c>
      <c r="E20">
        <v>1848.9708737864078</v>
      </c>
      <c r="F20">
        <v>4603.9902912621355</v>
      </c>
      <c r="G20">
        <v>1610.6407766990292</v>
      </c>
      <c r="H20">
        <v>21906.689320388348</v>
      </c>
      <c r="I20">
        <v>640.44660194174753</v>
      </c>
      <c r="J20">
        <v>1025.5825242718447</v>
      </c>
      <c r="K20">
        <v>663.61165048543694</v>
      </c>
      <c r="L20">
        <v>266.45631067961165</v>
      </c>
      <c r="M20">
        <v>0</v>
      </c>
    </row>
    <row r="21" spans="1:13" x14ac:dyDescent="0.3">
      <c r="A21" s="2" t="s">
        <v>21</v>
      </c>
      <c r="B21" s="2" t="s">
        <v>17</v>
      </c>
      <c r="C21">
        <v>274</v>
      </c>
      <c r="D21">
        <v>10542.529197080292</v>
      </c>
      <c r="E21">
        <v>1286.4087591240875</v>
      </c>
      <c r="F21">
        <v>2277.317518248175</v>
      </c>
      <c r="G21">
        <v>1104.3248175182482</v>
      </c>
      <c r="H21">
        <v>6760.2262773722632</v>
      </c>
      <c r="I21">
        <v>0</v>
      </c>
      <c r="J21">
        <v>970.39416058394158</v>
      </c>
      <c r="K21">
        <v>462.96715328467155</v>
      </c>
      <c r="L21">
        <v>150.55839416058393</v>
      </c>
      <c r="M21">
        <v>0</v>
      </c>
    </row>
    <row r="22" spans="1:13" x14ac:dyDescent="0.3">
      <c r="A22" s="2" t="s">
        <v>19</v>
      </c>
      <c r="B22" s="2" t="s">
        <v>17</v>
      </c>
      <c r="C22">
        <v>428</v>
      </c>
      <c r="D22">
        <v>14751.142523364486</v>
      </c>
      <c r="E22">
        <v>1757.5817757009345</v>
      </c>
      <c r="F22">
        <v>3939.1682242990655</v>
      </c>
      <c r="G22">
        <v>1558.0817757009345</v>
      </c>
      <c r="H22">
        <v>8594.0700934579436</v>
      </c>
      <c r="I22">
        <v>0</v>
      </c>
      <c r="J22">
        <v>1095.6845794392523</v>
      </c>
      <c r="K22">
        <v>573.32943925233644</v>
      </c>
      <c r="L22">
        <v>0</v>
      </c>
      <c r="M22">
        <v>145.6822429906542</v>
      </c>
    </row>
    <row r="23" spans="1:13" x14ac:dyDescent="0.3">
      <c r="A23" s="2" t="s">
        <v>14</v>
      </c>
      <c r="B23" s="2" t="s">
        <v>17</v>
      </c>
      <c r="C23">
        <v>212</v>
      </c>
      <c r="D23">
        <v>12669.485849056604</v>
      </c>
      <c r="E23">
        <v>1313.9764150943397</v>
      </c>
      <c r="F23">
        <v>2238.4150943396226</v>
      </c>
      <c r="G23">
        <v>1065.3584905660377</v>
      </c>
      <c r="H23">
        <v>6613.4528301886794</v>
      </c>
      <c r="I23">
        <v>0</v>
      </c>
      <c r="J23">
        <v>921.9905660377359</v>
      </c>
      <c r="K23">
        <v>478.10377358490564</v>
      </c>
      <c r="L23">
        <v>168.39150943396226</v>
      </c>
      <c r="M23">
        <v>121.1745283018868</v>
      </c>
    </row>
    <row r="24" spans="1:13" x14ac:dyDescent="0.3">
      <c r="A24" s="2" t="s">
        <v>19</v>
      </c>
      <c r="B24" s="2" t="s">
        <v>17</v>
      </c>
      <c r="C24">
        <v>299</v>
      </c>
      <c r="D24">
        <v>10874.538461538461</v>
      </c>
      <c r="E24">
        <v>1377.5785953177258</v>
      </c>
      <c r="F24">
        <v>2427.9732441471574</v>
      </c>
      <c r="G24">
        <v>1085.8026755852843</v>
      </c>
      <c r="H24">
        <v>6653.4046822742475</v>
      </c>
      <c r="I24">
        <v>0</v>
      </c>
      <c r="J24">
        <v>958.5150501672241</v>
      </c>
      <c r="K24">
        <v>443.65551839464882</v>
      </c>
      <c r="L24">
        <v>184.68896321070235</v>
      </c>
      <c r="M24">
        <v>0</v>
      </c>
    </row>
    <row r="25" spans="1:13" x14ac:dyDescent="0.3">
      <c r="A25" s="2" t="s">
        <v>21</v>
      </c>
      <c r="B25" s="2" t="s">
        <v>17</v>
      </c>
      <c r="C25">
        <v>191</v>
      </c>
      <c r="D25">
        <v>12791.905759162304</v>
      </c>
      <c r="E25">
        <v>1165.1623036649214</v>
      </c>
      <c r="F25">
        <v>2228.5654450261782</v>
      </c>
      <c r="G25">
        <v>1076.7434554973822</v>
      </c>
      <c r="H25">
        <v>5891.3612565445028</v>
      </c>
      <c r="I25">
        <v>0</v>
      </c>
      <c r="J25">
        <v>944.27225130890054</v>
      </c>
      <c r="K25">
        <v>469.29319371727746</v>
      </c>
      <c r="L25">
        <v>170.60209424083769</v>
      </c>
      <c r="M25">
        <v>0</v>
      </c>
    </row>
    <row r="26" spans="1:13" x14ac:dyDescent="0.3">
      <c r="A26" s="2" t="s">
        <v>14</v>
      </c>
      <c r="B26" s="2" t="s">
        <v>32</v>
      </c>
      <c r="C26">
        <v>701</v>
      </c>
      <c r="D26">
        <v>26194.854493580599</v>
      </c>
      <c r="E26">
        <v>2143.4151212553493</v>
      </c>
      <c r="F26">
        <v>5257.1112696148357</v>
      </c>
      <c r="G26">
        <v>1895.2482168330955</v>
      </c>
      <c r="H26">
        <v>32149.767475035664</v>
      </c>
      <c r="I26">
        <v>716.60770328102706</v>
      </c>
      <c r="J26">
        <v>1286.0527817403708</v>
      </c>
      <c r="K26">
        <v>859.54065620542087</v>
      </c>
      <c r="L26">
        <v>313.31669044222537</v>
      </c>
      <c r="M26">
        <v>177.65477888730385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78C9-AECE-4E59-9E90-B8AF6855B9B2}">
  <dimension ref="A1:I26"/>
  <sheetViews>
    <sheetView workbookViewId="0">
      <selection activeCell="D13" sqref="D13"/>
    </sheetView>
  </sheetViews>
  <sheetFormatPr defaultRowHeight="14.4" x14ac:dyDescent="0.3"/>
  <cols>
    <col min="1" max="1" width="22.6640625" bestFit="1" customWidth="1"/>
    <col min="2" max="2" width="21.77734375" bestFit="1" customWidth="1"/>
    <col min="3" max="3" width="26.21875" bestFit="1" customWidth="1"/>
    <col min="4" max="4" width="20.33203125" bestFit="1" customWidth="1"/>
    <col min="5" max="5" width="21.6640625" bestFit="1" customWidth="1"/>
    <col min="6" max="6" width="28.77734375" bestFit="1" customWidth="1"/>
    <col min="7" max="7" width="25.33203125" bestFit="1" customWidth="1"/>
    <col min="8" max="8" width="26.6640625" bestFit="1" customWidth="1"/>
    <col min="9" max="9" width="23.21875" bestFit="1" customWidth="1"/>
  </cols>
  <sheetData>
    <row r="1" spans="1:9" x14ac:dyDescent="0.3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3">
      <c r="A2">
        <v>1794.4279141104294</v>
      </c>
      <c r="B2">
        <v>5658.814417177914</v>
      </c>
      <c r="C2">
        <v>1642.8558282208589</v>
      </c>
      <c r="D2">
        <v>24304.483128834356</v>
      </c>
      <c r="E2">
        <v>557.14263803680979</v>
      </c>
      <c r="F2">
        <v>1061.7131901840492</v>
      </c>
      <c r="G2">
        <v>644.71319018404904</v>
      </c>
      <c r="H2">
        <v>253.57668711656441</v>
      </c>
      <c r="I2">
        <v>0</v>
      </c>
    </row>
    <row r="3" spans="1:9" x14ac:dyDescent="0.3">
      <c r="A3">
        <v>1297.3384615384616</v>
      </c>
      <c r="B3">
        <v>3565</v>
      </c>
      <c r="C3">
        <v>1104.4676923076922</v>
      </c>
      <c r="D3">
        <v>6111.5076923076922</v>
      </c>
      <c r="E3">
        <v>0</v>
      </c>
      <c r="F3">
        <v>989.42769230769227</v>
      </c>
      <c r="G3">
        <v>536.16923076923081</v>
      </c>
      <c r="H3">
        <v>161.11384615384614</v>
      </c>
      <c r="I3">
        <v>123.87076923076923</v>
      </c>
    </row>
    <row r="4" spans="1:9" x14ac:dyDescent="0.3">
      <c r="A4">
        <v>1260.979674796748</v>
      </c>
      <c r="B4">
        <v>3293.7235772357722</v>
      </c>
      <c r="C4">
        <v>1076.8130081300812</v>
      </c>
      <c r="D4">
        <v>5935.8943089430895</v>
      </c>
      <c r="E4">
        <v>0</v>
      </c>
      <c r="F4">
        <v>981.15853658536582</v>
      </c>
      <c r="G4">
        <v>510.70325203252031</v>
      </c>
      <c r="H4">
        <v>161.1869918699187</v>
      </c>
      <c r="I4">
        <v>0</v>
      </c>
    </row>
    <row r="5" spans="1:9" x14ac:dyDescent="0.3">
      <c r="A5">
        <v>1365.9168173598553</v>
      </c>
      <c r="B5">
        <v>2987.9783001808319</v>
      </c>
      <c r="C5">
        <v>1149.8878842676311</v>
      </c>
      <c r="D5">
        <v>6366.4394213381556</v>
      </c>
      <c r="E5">
        <v>0</v>
      </c>
      <c r="F5">
        <v>1020.3110307414105</v>
      </c>
      <c r="G5">
        <v>544.7667269439421</v>
      </c>
      <c r="H5">
        <v>180.17179023508137</v>
      </c>
      <c r="I5">
        <v>0</v>
      </c>
    </row>
    <row r="6" spans="1:9" x14ac:dyDescent="0.3">
      <c r="A6">
        <v>1625.9001996007985</v>
      </c>
      <c r="B6">
        <v>5568.1716566866271</v>
      </c>
      <c r="C6">
        <v>1568.1337325349302</v>
      </c>
      <c r="D6">
        <v>23118.4750499002</v>
      </c>
      <c r="E6">
        <v>430.50499001996008</v>
      </c>
      <c r="F6">
        <v>1045.3073852295408</v>
      </c>
      <c r="G6">
        <v>0</v>
      </c>
      <c r="H6">
        <v>244.42514970059881</v>
      </c>
      <c r="I6">
        <v>0</v>
      </c>
    </row>
    <row r="7" spans="1:9" x14ac:dyDescent="0.3">
      <c r="A7">
        <v>1336.7315573770493</v>
      </c>
      <c r="B7">
        <v>2771.7725409836066</v>
      </c>
      <c r="C7">
        <v>1073.0594262295083</v>
      </c>
      <c r="D7">
        <v>6669.2807377049185</v>
      </c>
      <c r="E7">
        <v>522.46516393442619</v>
      </c>
      <c r="F7">
        <v>1001.9098360655738</v>
      </c>
      <c r="G7">
        <v>522.32786885245901</v>
      </c>
      <c r="H7">
        <v>168.78073770491804</v>
      </c>
      <c r="I7">
        <v>127.94057377049181</v>
      </c>
    </row>
    <row r="8" spans="1:9" x14ac:dyDescent="0.3">
      <c r="A8">
        <v>1267.6280701754386</v>
      </c>
      <c r="B8">
        <v>2281.5298245614035</v>
      </c>
      <c r="C8">
        <v>1059.1333333333334</v>
      </c>
      <c r="D8">
        <v>7142.5087719298244</v>
      </c>
      <c r="E8">
        <v>0</v>
      </c>
      <c r="F8">
        <v>963.4666666666667</v>
      </c>
      <c r="G8">
        <v>476.10175438596491</v>
      </c>
      <c r="H8">
        <v>158.89824561403509</v>
      </c>
      <c r="I8">
        <v>114.58947368421053</v>
      </c>
    </row>
    <row r="9" spans="1:9" x14ac:dyDescent="0.3">
      <c r="A9">
        <v>1452.4815409309792</v>
      </c>
      <c r="B9">
        <v>3625.414125200642</v>
      </c>
      <c r="C9">
        <v>1138.6276083467094</v>
      </c>
      <c r="D9">
        <v>7156.8057784911716</v>
      </c>
      <c r="E9">
        <v>0</v>
      </c>
      <c r="F9">
        <v>1125.6051364365971</v>
      </c>
      <c r="G9">
        <v>565.27287319422146</v>
      </c>
      <c r="H9">
        <v>201.65971107544141</v>
      </c>
      <c r="I9">
        <v>0</v>
      </c>
    </row>
    <row r="10" spans="1:9" x14ac:dyDescent="0.3">
      <c r="A10">
        <v>1617.4646464646464</v>
      </c>
      <c r="B10">
        <v>4305.3383838383843</v>
      </c>
      <c r="C10">
        <v>1507.9040404040404</v>
      </c>
      <c r="D10">
        <v>8344.69696969697</v>
      </c>
      <c r="E10">
        <v>482.98989898989902</v>
      </c>
      <c r="F10">
        <v>1017.9090909090909</v>
      </c>
      <c r="G10">
        <v>528.09595959595958</v>
      </c>
      <c r="H10">
        <v>208.46969696969697</v>
      </c>
      <c r="I10">
        <v>0</v>
      </c>
    </row>
    <row r="11" spans="1:9" x14ac:dyDescent="0.3">
      <c r="A11">
        <v>1741.9037267080746</v>
      </c>
      <c r="B11">
        <v>5233.3012422360252</v>
      </c>
      <c r="C11">
        <v>1520.6801242236024</v>
      </c>
      <c r="D11">
        <v>22129.291925465837</v>
      </c>
      <c r="E11">
        <v>516.62422360248445</v>
      </c>
      <c r="F11">
        <v>1101.416149068323</v>
      </c>
      <c r="G11">
        <v>626.04658385093171</v>
      </c>
      <c r="H11">
        <v>265.59627329192546</v>
      </c>
      <c r="I11">
        <v>0</v>
      </c>
    </row>
    <row r="12" spans="1:9" x14ac:dyDescent="0.3">
      <c r="A12">
        <v>1214.4228571428571</v>
      </c>
      <c r="B12">
        <v>2279.7485714285713</v>
      </c>
      <c r="C12">
        <v>1052.8742857142856</v>
      </c>
      <c r="D12">
        <v>6586.4857142857145</v>
      </c>
      <c r="E12">
        <v>0</v>
      </c>
      <c r="F12">
        <v>989.84</v>
      </c>
      <c r="G12">
        <v>424.20571428571429</v>
      </c>
      <c r="H12">
        <v>169.53142857142856</v>
      </c>
      <c r="I12">
        <v>0</v>
      </c>
    </row>
    <row r="13" spans="1:9" x14ac:dyDescent="0.3">
      <c r="A13">
        <v>2224.1995661605206</v>
      </c>
      <c r="B13">
        <v>5112.7722342733186</v>
      </c>
      <c r="C13">
        <v>1826.70715835141</v>
      </c>
      <c r="D13">
        <v>29432.242950108459</v>
      </c>
      <c r="E13">
        <v>691.89154013015184</v>
      </c>
      <c r="F13">
        <v>1236.3015184381779</v>
      </c>
      <c r="G13">
        <v>764.93492407809106</v>
      </c>
      <c r="H13">
        <v>272.54663774403468</v>
      </c>
      <c r="I13">
        <v>164.63340563991324</v>
      </c>
    </row>
    <row r="14" spans="1:9" x14ac:dyDescent="0.3">
      <c r="A14">
        <v>923.93055555555554</v>
      </c>
      <c r="B14">
        <v>1522.7083333333333</v>
      </c>
      <c r="C14">
        <v>970.18055555555554</v>
      </c>
      <c r="D14">
        <v>4522.5555555555557</v>
      </c>
      <c r="E14">
        <v>0</v>
      </c>
      <c r="F14">
        <v>853.54166666666663</v>
      </c>
      <c r="G14">
        <v>342.15277777777777</v>
      </c>
      <c r="H14">
        <v>58.486111111111114</v>
      </c>
      <c r="I14">
        <v>0</v>
      </c>
    </row>
    <row r="15" spans="1:9" x14ac:dyDescent="0.3">
      <c r="A15">
        <v>1896.6302521008404</v>
      </c>
      <c r="B15">
        <v>4190.4705882352937</v>
      </c>
      <c r="C15">
        <v>1693.8487394957983</v>
      </c>
      <c r="D15">
        <v>21587.647058823528</v>
      </c>
      <c r="E15">
        <v>598.78151260504205</v>
      </c>
      <c r="F15">
        <v>1055.7563025210084</v>
      </c>
      <c r="G15">
        <v>636.11764705882354</v>
      </c>
      <c r="H15">
        <v>264.9075630252101</v>
      </c>
      <c r="I15">
        <v>0</v>
      </c>
    </row>
    <row r="16" spans="1:9" x14ac:dyDescent="0.3">
      <c r="A16">
        <v>1664.969696969697</v>
      </c>
      <c r="B16">
        <v>3419.6666666666665</v>
      </c>
      <c r="C16">
        <v>1534.1818181818182</v>
      </c>
      <c r="D16">
        <v>19034.909090909092</v>
      </c>
      <c r="E16">
        <v>535.19696969696975</v>
      </c>
      <c r="F16">
        <v>1005.3333333333334</v>
      </c>
      <c r="G16">
        <v>519.18181818181813</v>
      </c>
      <c r="H16">
        <v>216.33333333333334</v>
      </c>
      <c r="I16">
        <v>0</v>
      </c>
    </row>
    <row r="17" spans="1:9" x14ac:dyDescent="0.3">
      <c r="A17">
        <v>1202.6326530612246</v>
      </c>
      <c r="B17">
        <v>2918</v>
      </c>
      <c r="C17">
        <v>1178.1428571428571</v>
      </c>
      <c r="D17">
        <v>20268.418367346938</v>
      </c>
      <c r="E17">
        <v>522.92857142857144</v>
      </c>
      <c r="F17">
        <v>802.64285714285711</v>
      </c>
      <c r="G17">
        <v>543.72448979591832</v>
      </c>
      <c r="H17">
        <v>217.57142857142858</v>
      </c>
      <c r="I17">
        <v>0</v>
      </c>
    </row>
    <row r="18" spans="1:9" x14ac:dyDescent="0.3">
      <c r="A18">
        <v>1552.2666666666667</v>
      </c>
      <c r="B18">
        <v>3219.4444444444443</v>
      </c>
      <c r="C18">
        <v>1326.2888888888888</v>
      </c>
      <c r="D18">
        <v>18940.31111111111</v>
      </c>
      <c r="E18">
        <v>479.17777777777781</v>
      </c>
      <c r="F18">
        <v>856.71111111111111</v>
      </c>
      <c r="G18">
        <v>390.71111111111111</v>
      </c>
      <c r="H18">
        <v>176.71111111111111</v>
      </c>
      <c r="I18">
        <v>0</v>
      </c>
    </row>
    <row r="19" spans="1:9" x14ac:dyDescent="0.3">
      <c r="A19">
        <v>622.76470588235293</v>
      </c>
      <c r="B19">
        <v>1229.1764705882354</v>
      </c>
      <c r="C19">
        <v>502.11764705882354</v>
      </c>
      <c r="D19">
        <v>14746.058823529413</v>
      </c>
      <c r="E19">
        <v>256</v>
      </c>
      <c r="F19">
        <v>621.70588235294122</v>
      </c>
      <c r="G19">
        <v>410.76470588235293</v>
      </c>
      <c r="H19">
        <v>0</v>
      </c>
      <c r="I19">
        <v>0</v>
      </c>
    </row>
    <row r="20" spans="1:9" x14ac:dyDescent="0.3">
      <c r="A20">
        <v>1848.9708737864078</v>
      </c>
      <c r="B20">
        <v>4603.9902912621355</v>
      </c>
      <c r="C20">
        <v>1610.6407766990292</v>
      </c>
      <c r="D20">
        <v>21906.689320388348</v>
      </c>
      <c r="E20">
        <v>640.44660194174753</v>
      </c>
      <c r="F20">
        <v>1025.5825242718447</v>
      </c>
      <c r="G20">
        <v>663.61165048543694</v>
      </c>
      <c r="H20">
        <v>266.45631067961165</v>
      </c>
      <c r="I20">
        <v>0</v>
      </c>
    </row>
    <row r="21" spans="1:9" x14ac:dyDescent="0.3">
      <c r="A21">
        <v>1286.4087591240875</v>
      </c>
      <c r="B21">
        <v>2277.317518248175</v>
      </c>
      <c r="C21">
        <v>1104.3248175182482</v>
      </c>
      <c r="D21">
        <v>6760.2262773722632</v>
      </c>
      <c r="E21">
        <v>0</v>
      </c>
      <c r="F21">
        <v>970.39416058394158</v>
      </c>
      <c r="G21">
        <v>462.96715328467155</v>
      </c>
      <c r="H21">
        <v>150.55839416058393</v>
      </c>
      <c r="I21">
        <v>0</v>
      </c>
    </row>
    <row r="22" spans="1:9" x14ac:dyDescent="0.3">
      <c r="A22">
        <v>1757.5817757009345</v>
      </c>
      <c r="B22">
        <v>3939.1682242990655</v>
      </c>
      <c r="C22">
        <v>1558.0817757009345</v>
      </c>
      <c r="D22">
        <v>8594.0700934579436</v>
      </c>
      <c r="E22">
        <v>0</v>
      </c>
      <c r="F22">
        <v>1095.6845794392523</v>
      </c>
      <c r="G22">
        <v>573.32943925233644</v>
      </c>
      <c r="H22">
        <v>0</v>
      </c>
      <c r="I22">
        <v>145.6822429906542</v>
      </c>
    </row>
    <row r="23" spans="1:9" x14ac:dyDescent="0.3">
      <c r="A23">
        <v>1313.9764150943397</v>
      </c>
      <c r="B23">
        <v>2238.4150943396226</v>
      </c>
      <c r="C23">
        <v>1065.3584905660377</v>
      </c>
      <c r="D23">
        <v>6613.4528301886794</v>
      </c>
      <c r="E23">
        <v>0</v>
      </c>
      <c r="F23">
        <v>921.9905660377359</v>
      </c>
      <c r="G23">
        <v>478.10377358490564</v>
      </c>
      <c r="H23">
        <v>168.39150943396226</v>
      </c>
      <c r="I23">
        <v>121.1745283018868</v>
      </c>
    </row>
    <row r="24" spans="1:9" x14ac:dyDescent="0.3">
      <c r="A24">
        <v>1377.5785953177258</v>
      </c>
      <c r="B24">
        <v>2427.9732441471574</v>
      </c>
      <c r="C24">
        <v>1085.8026755852843</v>
      </c>
      <c r="D24">
        <v>6653.4046822742475</v>
      </c>
      <c r="E24">
        <v>0</v>
      </c>
      <c r="F24">
        <v>958.5150501672241</v>
      </c>
      <c r="G24">
        <v>443.65551839464882</v>
      </c>
      <c r="H24">
        <v>184.68896321070235</v>
      </c>
      <c r="I24">
        <v>0</v>
      </c>
    </row>
    <row r="25" spans="1:9" x14ac:dyDescent="0.3">
      <c r="A25">
        <v>1165.1623036649214</v>
      </c>
      <c r="B25">
        <v>2228.5654450261782</v>
      </c>
      <c r="C25">
        <v>1076.7434554973822</v>
      </c>
      <c r="D25">
        <v>5891.3612565445028</v>
      </c>
      <c r="E25">
        <v>0</v>
      </c>
      <c r="F25">
        <v>944.27225130890054</v>
      </c>
      <c r="G25">
        <v>469.29319371727746</v>
      </c>
      <c r="H25">
        <v>170.60209424083769</v>
      </c>
      <c r="I25">
        <v>0</v>
      </c>
    </row>
    <row r="26" spans="1:9" x14ac:dyDescent="0.3">
      <c r="A26">
        <v>2143.4151212553493</v>
      </c>
      <c r="B26">
        <v>5257.1112696148357</v>
      </c>
      <c r="C26">
        <v>1895.2482168330955</v>
      </c>
      <c r="D26">
        <v>32149.767475035664</v>
      </c>
      <c r="E26">
        <v>716.60770328102706</v>
      </c>
      <c r="F26">
        <v>1286.0527817403708</v>
      </c>
      <c r="G26">
        <v>859.54065620542087</v>
      </c>
      <c r="H26">
        <v>313.31669044222537</v>
      </c>
      <c r="I26">
        <v>177.65477888730385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3407-F602-4D01-99F5-0BC3E4381055}">
  <dimension ref="E3:N29"/>
  <sheetViews>
    <sheetView topLeftCell="D8" workbookViewId="0">
      <selection activeCell="I29" sqref="I29:N29"/>
    </sheetView>
  </sheetViews>
  <sheetFormatPr defaultRowHeight="14.4" x14ac:dyDescent="0.3"/>
  <cols>
    <col min="5" max="5" width="17.21875" bestFit="1" customWidth="1"/>
    <col min="6" max="6" width="20" bestFit="1" customWidth="1"/>
    <col min="7" max="7" width="18.77734375" bestFit="1" customWidth="1"/>
    <col min="8" max="8" width="23.21875" bestFit="1" customWidth="1"/>
    <col min="9" max="9" width="17.6640625" bestFit="1" customWidth="1"/>
    <col min="10" max="10" width="18.77734375" bestFit="1" customWidth="1"/>
    <col min="11" max="11" width="25.5546875" bestFit="1" customWidth="1"/>
    <col min="12" max="12" width="22.44140625" bestFit="1" customWidth="1"/>
    <col min="13" max="13" width="23.77734375" bestFit="1" customWidth="1"/>
    <col min="14" max="14" width="20.5546875" bestFit="1" customWidth="1"/>
  </cols>
  <sheetData>
    <row r="3" spans="5:14" x14ac:dyDescent="0.3"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</row>
    <row r="4" spans="5:14" x14ac:dyDescent="0.3">
      <c r="E4">
        <v>21829.998466257668</v>
      </c>
      <c r="F4">
        <v>1794.4279141104294</v>
      </c>
      <c r="G4">
        <v>5658.814417177914</v>
      </c>
      <c r="H4">
        <v>1642.8558282208589</v>
      </c>
      <c r="I4">
        <v>24304.483128834356</v>
      </c>
      <c r="J4">
        <v>557.14263803680979</v>
      </c>
      <c r="K4">
        <v>1061.7131901840492</v>
      </c>
      <c r="L4">
        <v>644.71319018404904</v>
      </c>
      <c r="M4">
        <v>253.57668711656441</v>
      </c>
      <c r="N4">
        <v>0</v>
      </c>
    </row>
    <row r="5" spans="5:14" x14ac:dyDescent="0.3">
      <c r="E5">
        <v>13461.855384615385</v>
      </c>
      <c r="F5">
        <v>1297.3384615384616</v>
      </c>
      <c r="G5">
        <v>3565</v>
      </c>
      <c r="H5">
        <v>1104.4676923076922</v>
      </c>
      <c r="I5">
        <v>6111.5076923076922</v>
      </c>
      <c r="J5">
        <v>0</v>
      </c>
      <c r="K5">
        <v>989.42769230769227</v>
      </c>
      <c r="L5">
        <v>536.16923076923081</v>
      </c>
      <c r="M5">
        <v>161.11384615384614</v>
      </c>
      <c r="N5">
        <v>123.87076923076923</v>
      </c>
    </row>
    <row r="6" spans="5:14" x14ac:dyDescent="0.3">
      <c r="E6">
        <v>13246.516260162602</v>
      </c>
      <c r="F6">
        <v>1260.979674796748</v>
      </c>
      <c r="G6">
        <v>3293.7235772357722</v>
      </c>
      <c r="H6">
        <v>1076.8130081300812</v>
      </c>
      <c r="I6">
        <v>5935.8943089430895</v>
      </c>
      <c r="J6">
        <v>0</v>
      </c>
      <c r="K6">
        <v>981.15853658536582</v>
      </c>
      <c r="L6">
        <v>510.70325203252031</v>
      </c>
      <c r="M6">
        <v>161.1869918699187</v>
      </c>
      <c r="N6">
        <v>0</v>
      </c>
    </row>
    <row r="7" spans="5:14" x14ac:dyDescent="0.3">
      <c r="E7">
        <v>9923.9312839059676</v>
      </c>
      <c r="F7">
        <v>1365.9168173598553</v>
      </c>
      <c r="G7">
        <v>2987.9783001808319</v>
      </c>
      <c r="H7">
        <v>1149.8878842676311</v>
      </c>
      <c r="I7">
        <v>6366.4394213381556</v>
      </c>
      <c r="J7">
        <v>0</v>
      </c>
      <c r="K7">
        <v>1020.3110307414105</v>
      </c>
      <c r="L7">
        <v>544.7667269439421</v>
      </c>
      <c r="M7">
        <v>180.17179023508137</v>
      </c>
      <c r="N7">
        <v>0</v>
      </c>
    </row>
    <row r="8" spans="5:14" x14ac:dyDescent="0.3">
      <c r="E8">
        <v>15682.540918163673</v>
      </c>
      <c r="F8">
        <v>1625.9001996007985</v>
      </c>
      <c r="G8">
        <v>5568.1716566866271</v>
      </c>
      <c r="H8">
        <v>1568.1337325349302</v>
      </c>
      <c r="I8">
        <v>23118.4750499002</v>
      </c>
      <c r="J8">
        <v>430.50499001996008</v>
      </c>
      <c r="K8">
        <v>1045.3073852295408</v>
      </c>
      <c r="L8">
        <v>0</v>
      </c>
      <c r="M8">
        <v>244.42514970059881</v>
      </c>
      <c r="N8">
        <v>0</v>
      </c>
    </row>
    <row r="9" spans="5:14" x14ac:dyDescent="0.3">
      <c r="E9">
        <v>10631.067622950819</v>
      </c>
      <c r="F9">
        <v>1336.7315573770493</v>
      </c>
      <c r="G9">
        <v>2771.7725409836066</v>
      </c>
      <c r="H9">
        <v>1073.0594262295083</v>
      </c>
      <c r="I9">
        <v>6669.2807377049185</v>
      </c>
      <c r="J9">
        <v>522.46516393442619</v>
      </c>
      <c r="K9">
        <v>1001.9098360655738</v>
      </c>
      <c r="L9">
        <v>522.32786885245901</v>
      </c>
      <c r="M9">
        <v>168.78073770491804</v>
      </c>
      <c r="N9">
        <v>127.94057377049181</v>
      </c>
    </row>
    <row r="10" spans="5:14" x14ac:dyDescent="0.3">
      <c r="E10">
        <v>10482.228070175439</v>
      </c>
      <c r="F10">
        <v>1267.6280701754386</v>
      </c>
      <c r="G10">
        <v>2281.5298245614035</v>
      </c>
      <c r="H10">
        <v>1059.1333333333334</v>
      </c>
      <c r="I10">
        <v>7142.5087719298244</v>
      </c>
      <c r="J10">
        <v>0</v>
      </c>
      <c r="K10">
        <v>963.4666666666667</v>
      </c>
      <c r="L10">
        <v>476.10175438596491</v>
      </c>
      <c r="M10">
        <v>158.89824561403509</v>
      </c>
      <c r="N10">
        <v>114.58947368421053</v>
      </c>
    </row>
    <row r="11" spans="5:14" x14ac:dyDescent="0.3">
      <c r="E11">
        <v>14462.285714285714</v>
      </c>
      <c r="F11">
        <v>1452.4815409309792</v>
      </c>
      <c r="G11">
        <v>3625.414125200642</v>
      </c>
      <c r="H11">
        <v>1138.6276083467094</v>
      </c>
      <c r="I11">
        <v>7156.8057784911716</v>
      </c>
      <c r="J11">
        <v>0</v>
      </c>
      <c r="K11">
        <v>1125.6051364365971</v>
      </c>
      <c r="L11">
        <v>565.27287319422146</v>
      </c>
      <c r="M11">
        <v>201.65971107544141</v>
      </c>
      <c r="N11">
        <v>0</v>
      </c>
    </row>
    <row r="12" spans="5:14" x14ac:dyDescent="0.3">
      <c r="E12">
        <v>15766.424242424242</v>
      </c>
      <c r="F12">
        <v>1617.4646464646464</v>
      </c>
      <c r="G12">
        <v>4305.3383838383843</v>
      </c>
      <c r="H12">
        <v>1507.9040404040404</v>
      </c>
      <c r="I12">
        <v>8344.69696969697</v>
      </c>
      <c r="J12">
        <v>482.98989898989902</v>
      </c>
      <c r="K12">
        <v>1017.9090909090909</v>
      </c>
      <c r="L12">
        <v>528.09595959595958</v>
      </c>
      <c r="M12">
        <v>208.46969696969697</v>
      </c>
      <c r="N12">
        <v>0</v>
      </c>
    </row>
    <row r="13" spans="5:14" x14ac:dyDescent="0.3">
      <c r="E13">
        <v>16428.571428571428</v>
      </c>
      <c r="F13">
        <v>1741.9037267080746</v>
      </c>
      <c r="G13">
        <v>5233.3012422360252</v>
      </c>
      <c r="H13">
        <v>1520.6801242236024</v>
      </c>
      <c r="I13">
        <v>22129.291925465837</v>
      </c>
      <c r="J13">
        <v>516.62422360248445</v>
      </c>
      <c r="K13">
        <v>1101.416149068323</v>
      </c>
      <c r="L13">
        <v>626.04658385093171</v>
      </c>
      <c r="M13">
        <v>265.59627329192546</v>
      </c>
      <c r="N13">
        <v>0</v>
      </c>
    </row>
    <row r="14" spans="5:14" x14ac:dyDescent="0.3">
      <c r="E14">
        <v>11000</v>
      </c>
      <c r="F14">
        <v>1214.4228571428571</v>
      </c>
      <c r="G14">
        <v>2279.7485714285713</v>
      </c>
      <c r="H14">
        <v>1052.8742857142856</v>
      </c>
      <c r="I14">
        <v>6586.4857142857145</v>
      </c>
      <c r="J14">
        <v>0</v>
      </c>
      <c r="K14">
        <v>989.84</v>
      </c>
      <c r="L14">
        <v>424.20571428571429</v>
      </c>
      <c r="M14">
        <v>169.53142857142856</v>
      </c>
      <c r="N14">
        <v>0</v>
      </c>
    </row>
    <row r="15" spans="5:14" x14ac:dyDescent="0.3">
      <c r="E15">
        <v>17321.748373101953</v>
      </c>
      <c r="F15">
        <v>2224.1995661605206</v>
      </c>
      <c r="G15">
        <v>5112.7722342733186</v>
      </c>
      <c r="H15">
        <v>1826.70715835141</v>
      </c>
      <c r="I15">
        <v>29432.242950108459</v>
      </c>
      <c r="J15">
        <v>691.89154013015184</v>
      </c>
      <c r="K15">
        <v>1236.3015184381779</v>
      </c>
      <c r="L15">
        <v>764.93492407809106</v>
      </c>
      <c r="M15">
        <v>272.54663774403468</v>
      </c>
      <c r="N15">
        <v>164.63340563991324</v>
      </c>
    </row>
    <row r="16" spans="5:14" x14ac:dyDescent="0.3">
      <c r="E16">
        <v>4999.9861111111113</v>
      </c>
      <c r="F16">
        <v>923.93055555555554</v>
      </c>
      <c r="G16">
        <v>1522.7083333333333</v>
      </c>
      <c r="H16">
        <v>970.18055555555554</v>
      </c>
      <c r="I16">
        <v>4522.5555555555557</v>
      </c>
      <c r="J16">
        <v>0</v>
      </c>
      <c r="K16">
        <v>853.54166666666663</v>
      </c>
      <c r="L16">
        <v>342.15277777777777</v>
      </c>
      <c r="M16">
        <v>58.486111111111114</v>
      </c>
      <c r="N16">
        <v>0</v>
      </c>
    </row>
    <row r="17" spans="5:14" x14ac:dyDescent="0.3">
      <c r="E17">
        <v>12999.428571428571</v>
      </c>
      <c r="F17">
        <v>1896.6302521008404</v>
      </c>
      <c r="G17">
        <v>4190.4705882352937</v>
      </c>
      <c r="H17">
        <v>1693.8487394957983</v>
      </c>
      <c r="I17">
        <v>21587.647058823528</v>
      </c>
      <c r="J17">
        <v>598.78151260504205</v>
      </c>
      <c r="K17">
        <v>1055.7563025210084</v>
      </c>
      <c r="L17">
        <v>636.11764705882354</v>
      </c>
      <c r="M17">
        <v>264.9075630252101</v>
      </c>
      <c r="N17">
        <v>0</v>
      </c>
    </row>
    <row r="18" spans="5:14" x14ac:dyDescent="0.3">
      <c r="E18">
        <v>9474.878787878788</v>
      </c>
      <c r="F18">
        <v>1664.969696969697</v>
      </c>
      <c r="G18">
        <v>3419.6666666666665</v>
      </c>
      <c r="H18">
        <v>1534.1818181818182</v>
      </c>
      <c r="I18">
        <v>19034.909090909092</v>
      </c>
      <c r="J18">
        <v>535.19696969696975</v>
      </c>
      <c r="K18">
        <v>1005.3333333333334</v>
      </c>
      <c r="L18">
        <v>519.18181818181813</v>
      </c>
      <c r="M18">
        <v>216.33333333333334</v>
      </c>
      <c r="N18">
        <v>0</v>
      </c>
    </row>
    <row r="19" spans="5:14" x14ac:dyDescent="0.3">
      <c r="E19">
        <v>6534.7142857142853</v>
      </c>
      <c r="F19">
        <v>1202.6326530612246</v>
      </c>
      <c r="G19">
        <v>2918</v>
      </c>
      <c r="H19">
        <v>1178.1428571428571</v>
      </c>
      <c r="I19">
        <v>20268.418367346938</v>
      </c>
      <c r="J19">
        <v>522.92857142857144</v>
      </c>
      <c r="K19">
        <v>802.64285714285711</v>
      </c>
      <c r="L19">
        <v>543.72448979591832</v>
      </c>
      <c r="M19">
        <v>217.57142857142858</v>
      </c>
      <c r="N19">
        <v>0</v>
      </c>
    </row>
    <row r="20" spans="5:14" x14ac:dyDescent="0.3">
      <c r="E20">
        <v>8571.6444444444442</v>
      </c>
      <c r="F20">
        <v>1552.2666666666667</v>
      </c>
      <c r="G20">
        <v>3219.4444444444443</v>
      </c>
      <c r="H20">
        <v>1326.2888888888888</v>
      </c>
      <c r="I20">
        <v>18940.31111111111</v>
      </c>
      <c r="J20">
        <v>479.17777777777781</v>
      </c>
      <c r="K20">
        <v>856.71111111111111</v>
      </c>
      <c r="L20">
        <v>390.71111111111111</v>
      </c>
      <c r="M20">
        <v>176.71111111111111</v>
      </c>
      <c r="N20">
        <v>0</v>
      </c>
    </row>
    <row r="21" spans="5:14" x14ac:dyDescent="0.3">
      <c r="E21">
        <v>2493.705882352941</v>
      </c>
      <c r="F21">
        <v>622.76470588235293</v>
      </c>
      <c r="G21">
        <v>1229.1764705882354</v>
      </c>
      <c r="H21">
        <v>502.11764705882354</v>
      </c>
      <c r="I21">
        <v>14746.058823529413</v>
      </c>
      <c r="J21">
        <v>256</v>
      </c>
      <c r="K21">
        <v>621.70588235294122</v>
      </c>
      <c r="L21">
        <v>410.76470588235293</v>
      </c>
      <c r="M21">
        <v>0</v>
      </c>
      <c r="N21">
        <v>0</v>
      </c>
    </row>
    <row r="22" spans="5:14" x14ac:dyDescent="0.3">
      <c r="E22">
        <v>12490.26213592233</v>
      </c>
      <c r="F22">
        <v>1848.9708737864078</v>
      </c>
      <c r="G22">
        <v>4603.9902912621355</v>
      </c>
      <c r="H22">
        <v>1610.6407766990292</v>
      </c>
      <c r="I22">
        <v>21906.689320388348</v>
      </c>
      <c r="J22">
        <v>640.44660194174753</v>
      </c>
      <c r="K22">
        <v>1025.5825242718447</v>
      </c>
      <c r="L22">
        <v>663.61165048543694</v>
      </c>
      <c r="M22">
        <v>266.45631067961165</v>
      </c>
      <c r="N22">
        <v>0</v>
      </c>
    </row>
    <row r="23" spans="5:14" x14ac:dyDescent="0.3">
      <c r="E23">
        <v>10542.529197080292</v>
      </c>
      <c r="F23">
        <v>1286.4087591240875</v>
      </c>
      <c r="G23">
        <v>2277.317518248175</v>
      </c>
      <c r="H23">
        <v>1104.3248175182482</v>
      </c>
      <c r="I23">
        <v>6760.2262773722632</v>
      </c>
      <c r="J23">
        <v>0</v>
      </c>
      <c r="K23">
        <v>970.39416058394158</v>
      </c>
      <c r="L23">
        <v>462.96715328467155</v>
      </c>
      <c r="M23">
        <v>150.55839416058393</v>
      </c>
      <c r="N23">
        <v>0</v>
      </c>
    </row>
    <row r="24" spans="5:14" x14ac:dyDescent="0.3">
      <c r="E24">
        <v>14751.142523364486</v>
      </c>
      <c r="F24">
        <v>1757.5817757009345</v>
      </c>
      <c r="G24">
        <v>3939.1682242990655</v>
      </c>
      <c r="H24">
        <v>1558.0817757009345</v>
      </c>
      <c r="I24">
        <v>8594.0700934579436</v>
      </c>
      <c r="J24">
        <v>0</v>
      </c>
      <c r="K24">
        <v>1095.6845794392523</v>
      </c>
      <c r="L24">
        <v>573.32943925233644</v>
      </c>
      <c r="M24">
        <v>0</v>
      </c>
      <c r="N24">
        <v>145.6822429906542</v>
      </c>
    </row>
    <row r="25" spans="5:14" x14ac:dyDescent="0.3">
      <c r="E25">
        <v>12669.485849056604</v>
      </c>
      <c r="F25">
        <v>1313.9764150943397</v>
      </c>
      <c r="G25">
        <v>2238.4150943396226</v>
      </c>
      <c r="H25">
        <v>1065.3584905660377</v>
      </c>
      <c r="I25">
        <v>6613.4528301886794</v>
      </c>
      <c r="J25">
        <v>0</v>
      </c>
      <c r="K25">
        <v>921.9905660377359</v>
      </c>
      <c r="L25">
        <v>478.10377358490564</v>
      </c>
      <c r="M25">
        <v>168.39150943396226</v>
      </c>
      <c r="N25">
        <v>121.1745283018868</v>
      </c>
    </row>
    <row r="26" spans="5:14" x14ac:dyDescent="0.3">
      <c r="E26">
        <v>10874.538461538461</v>
      </c>
      <c r="F26">
        <v>1377.5785953177258</v>
      </c>
      <c r="G26">
        <v>2427.9732441471574</v>
      </c>
      <c r="H26">
        <v>1085.8026755852843</v>
      </c>
      <c r="I26">
        <v>6653.4046822742475</v>
      </c>
      <c r="J26">
        <v>0</v>
      </c>
      <c r="K26">
        <v>958.5150501672241</v>
      </c>
      <c r="L26">
        <v>443.65551839464882</v>
      </c>
      <c r="M26">
        <v>184.68896321070235</v>
      </c>
      <c r="N26">
        <v>0</v>
      </c>
    </row>
    <row r="27" spans="5:14" x14ac:dyDescent="0.3">
      <c r="E27">
        <v>12791.905759162304</v>
      </c>
      <c r="F27">
        <v>1165.1623036649214</v>
      </c>
      <c r="G27">
        <v>2228.5654450261782</v>
      </c>
      <c r="H27">
        <v>1076.7434554973822</v>
      </c>
      <c r="I27">
        <v>5891.3612565445028</v>
      </c>
      <c r="J27">
        <v>0</v>
      </c>
      <c r="K27">
        <v>944.27225130890054</v>
      </c>
      <c r="L27">
        <v>469.29319371727746</v>
      </c>
      <c r="M27">
        <v>170.60209424083769</v>
      </c>
      <c r="N27">
        <v>0</v>
      </c>
    </row>
    <row r="28" spans="5:14" x14ac:dyDescent="0.3">
      <c r="E28">
        <v>26194.854493580599</v>
      </c>
      <c r="F28">
        <v>2143.4151212553493</v>
      </c>
      <c r="G28">
        <v>5257.1112696148357</v>
      </c>
      <c r="H28">
        <v>1895.2482168330955</v>
      </c>
      <c r="I28">
        <v>32149.767475035664</v>
      </c>
      <c r="J28">
        <v>716.60770328102706</v>
      </c>
      <c r="K28">
        <v>1286.0527817403708</v>
      </c>
      <c r="L28">
        <v>859.54065620542087</v>
      </c>
      <c r="M28">
        <v>313.31669044222537</v>
      </c>
      <c r="N28">
        <v>177.65477888730385</v>
      </c>
    </row>
    <row r="29" spans="5:14" s="8" customFormat="1" x14ac:dyDescent="0.3">
      <c r="I29" s="8">
        <f>CORREL($H$4:$H$28,I4:I28)</f>
        <v>0.73810147487794575</v>
      </c>
      <c r="J29" s="8">
        <f t="shared" ref="J29:N29" si="0">CORREL($H$4:$H$28,J4:J28)</f>
        <v>0.69461936801899071</v>
      </c>
      <c r="K29" s="8">
        <f t="shared" si="0"/>
        <v>0.79202531978308222</v>
      </c>
      <c r="L29" s="8">
        <f t="shared" si="0"/>
        <v>0.46468430758699192</v>
      </c>
      <c r="M29" s="8">
        <f t="shared" si="0"/>
        <v>0.69907172080520619</v>
      </c>
      <c r="N29" s="8">
        <f t="shared" si="0"/>
        <v>0.25161092493730269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B5F-5FC6-4367-AA9C-09F38DB6F175}">
  <dimension ref="A1:L4"/>
  <sheetViews>
    <sheetView topLeftCell="G1" workbookViewId="0">
      <selection sqref="A1:L4"/>
    </sheetView>
  </sheetViews>
  <sheetFormatPr defaultRowHeight="14.4" x14ac:dyDescent="0.3"/>
  <cols>
    <col min="1" max="1" width="12.21875" bestFit="1" customWidth="1"/>
    <col min="2" max="2" width="16" bestFit="1" customWidth="1"/>
    <col min="3" max="3" width="20" bestFit="1" customWidth="1"/>
    <col min="4" max="4" width="22.6640625" bestFit="1" customWidth="1"/>
    <col min="5" max="5" width="21.77734375" bestFit="1" customWidth="1"/>
    <col min="6" max="6" width="26.21875" bestFit="1" customWidth="1"/>
    <col min="7" max="7" width="20.33203125" bestFit="1" customWidth="1"/>
    <col min="8" max="8" width="21.6640625" bestFit="1" customWidth="1"/>
    <col min="9" max="9" width="28.77734375" bestFit="1" customWidth="1"/>
    <col min="10" max="10" width="25.33203125" bestFit="1" customWidth="1"/>
    <col min="11" max="11" width="26.6640625" bestFit="1" customWidth="1"/>
    <col min="12" max="12" width="23.21875" bestFit="1" customWidth="1"/>
  </cols>
  <sheetData>
    <row r="1" spans="1:12" x14ac:dyDescent="0.3">
      <c r="A1" t="s">
        <v>2</v>
      </c>
      <c r="B1" t="s">
        <v>59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">
      <c r="A2" s="2" t="s">
        <v>15</v>
      </c>
      <c r="B2">
        <v>318</v>
      </c>
      <c r="C2">
        <v>12593.906196211999</v>
      </c>
      <c r="D2">
        <v>1397.5258398725759</v>
      </c>
      <c r="E2">
        <v>4121.4927573377608</v>
      </c>
      <c r="F2">
        <v>1282.3860378362144</v>
      </c>
      <c r="G2">
        <v>20913.345459015349</v>
      </c>
      <c r="H2">
        <v>456.64008461756515</v>
      </c>
      <c r="I2">
        <v>926.5570927955423</v>
      </c>
      <c r="J2">
        <v>445.04979394265041</v>
      </c>
      <c r="K2">
        <v>196.23390773610345</v>
      </c>
      <c r="L2">
        <v>0</v>
      </c>
    </row>
    <row r="3" spans="1:12" x14ac:dyDescent="0.3">
      <c r="A3" s="2" t="s">
        <v>17</v>
      </c>
      <c r="B3">
        <v>312.07142857142856</v>
      </c>
      <c r="C3">
        <v>11828.849748559531</v>
      </c>
      <c r="D3">
        <v>1331.257287874543</v>
      </c>
      <c r="E3">
        <v>2838.903798773053</v>
      </c>
      <c r="F3">
        <v>1144.5185035111947</v>
      </c>
      <c r="G3">
        <v>6667.7635778636231</v>
      </c>
      <c r="H3">
        <v>71.818218780308939</v>
      </c>
      <c r="I3">
        <v>988.14473313686563</v>
      </c>
      <c r="J3">
        <v>491.22465971940215</v>
      </c>
      <c r="K3">
        <v>153.03853716796883</v>
      </c>
      <c r="L3">
        <v>45.23268485557233</v>
      </c>
    </row>
    <row r="4" spans="1:12" x14ac:dyDescent="0.3">
      <c r="A4" s="2" t="s">
        <v>32</v>
      </c>
      <c r="B4">
        <v>249.16666666666666</v>
      </c>
      <c r="C4">
        <v>14508.802801059448</v>
      </c>
      <c r="D4">
        <v>1888.4086961565804</v>
      </c>
      <c r="E4">
        <v>4300.5759157494485</v>
      </c>
      <c r="F4">
        <v>1647.8192664083399</v>
      </c>
      <c r="G4">
        <v>23841.927834396032</v>
      </c>
      <c r="H4">
        <v>610.35035090545261</v>
      </c>
      <c r="I4">
        <v>1077.6229285693078</v>
      </c>
      <c r="J4">
        <v>639.01630118678361</v>
      </c>
      <c r="K4">
        <v>251.71194105592105</v>
      </c>
      <c r="L4">
        <v>57.048030754536171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5B55-1E21-40BF-8C51-AF8B7C21B2A2}">
  <dimension ref="A1:C37"/>
  <sheetViews>
    <sheetView topLeftCell="A17" workbookViewId="0">
      <selection activeCell="A22" sqref="A22:C37"/>
    </sheetView>
  </sheetViews>
  <sheetFormatPr defaultRowHeight="14.4" x14ac:dyDescent="0.3"/>
  <cols>
    <col min="1" max="1" width="12.21875" bestFit="1" customWidth="1"/>
    <col min="2" max="2" width="25.5546875" bestFit="1" customWidth="1"/>
    <col min="3" max="3" width="12.6640625" bestFit="1" customWidth="1"/>
  </cols>
  <sheetData>
    <row r="1" spans="1:3" x14ac:dyDescent="0.3">
      <c r="A1" t="s">
        <v>2</v>
      </c>
      <c r="B1" t="s">
        <v>60</v>
      </c>
      <c r="C1" t="s">
        <v>61</v>
      </c>
    </row>
    <row r="2" spans="1:3" x14ac:dyDescent="0.3">
      <c r="A2" s="2" t="s">
        <v>15</v>
      </c>
      <c r="B2" s="2" t="s">
        <v>54</v>
      </c>
      <c r="C2">
        <v>0.22555909978384389</v>
      </c>
    </row>
    <row r="3" spans="1:3" x14ac:dyDescent="0.3">
      <c r="A3" s="2" t="s">
        <v>15</v>
      </c>
      <c r="B3" s="2" t="s">
        <v>55</v>
      </c>
      <c r="C3">
        <v>0.45767638626015372</v>
      </c>
    </row>
    <row r="4" spans="1:3" x14ac:dyDescent="0.3">
      <c r="A4" s="2" t="s">
        <v>15</v>
      </c>
      <c r="B4" s="2" t="s">
        <v>56</v>
      </c>
      <c r="C4">
        <v>0.2198340317950003</v>
      </c>
    </row>
    <row r="5" spans="1:3" x14ac:dyDescent="0.3">
      <c r="A5" s="2" t="s">
        <v>15</v>
      </c>
      <c r="B5" s="2" t="s">
        <v>57</v>
      </c>
      <c r="C5">
        <v>9.6930482161002057E-2</v>
      </c>
    </row>
    <row r="6" spans="1:3" x14ac:dyDescent="0.3">
      <c r="A6" s="2" t="s">
        <v>15</v>
      </c>
      <c r="B6" s="2" t="s">
        <v>58</v>
      </c>
      <c r="C6">
        <v>0</v>
      </c>
    </row>
    <row r="7" spans="1:3" x14ac:dyDescent="0.3">
      <c r="A7" s="2" t="s">
        <v>17</v>
      </c>
      <c r="B7" s="2" t="s">
        <v>54</v>
      </c>
      <c r="C7">
        <v>4.1051676894880096E-2</v>
      </c>
    </row>
    <row r="8" spans="1:3" x14ac:dyDescent="0.3">
      <c r="A8" s="2" t="s">
        <v>17</v>
      </c>
      <c r="B8" s="2" t="s">
        <v>55</v>
      </c>
      <c r="C8">
        <v>0.56482879969774746</v>
      </c>
    </row>
    <row r="9" spans="1:3" x14ac:dyDescent="0.3">
      <c r="A9" s="2" t="s">
        <v>17</v>
      </c>
      <c r="B9" s="2" t="s">
        <v>56</v>
      </c>
      <c r="C9">
        <v>0.28078663542581911</v>
      </c>
    </row>
    <row r="10" spans="1:3" x14ac:dyDescent="0.3">
      <c r="A10" s="2" t="s">
        <v>17</v>
      </c>
      <c r="B10" s="2" t="s">
        <v>57</v>
      </c>
      <c r="C10">
        <v>8.7477644071104171E-2</v>
      </c>
    </row>
    <row r="11" spans="1:3" x14ac:dyDescent="0.3">
      <c r="A11" s="2" t="s">
        <v>17</v>
      </c>
      <c r="B11" s="2" t="s">
        <v>58</v>
      </c>
      <c r="C11">
        <v>2.5855243910449206E-2</v>
      </c>
    </row>
    <row r="12" spans="1:3" x14ac:dyDescent="0.3">
      <c r="A12" s="2" t="s">
        <v>32</v>
      </c>
      <c r="B12" s="2" t="s">
        <v>54</v>
      </c>
      <c r="C12">
        <v>0.23156614039183682</v>
      </c>
    </row>
    <row r="13" spans="1:3" x14ac:dyDescent="0.3">
      <c r="A13" s="2" t="s">
        <v>32</v>
      </c>
      <c r="B13" s="2" t="s">
        <v>55</v>
      </c>
      <c r="C13">
        <v>0.40884875710540591</v>
      </c>
    </row>
    <row r="14" spans="1:3" x14ac:dyDescent="0.3">
      <c r="A14" s="2" t="s">
        <v>32</v>
      </c>
      <c r="B14" s="2" t="s">
        <v>56</v>
      </c>
      <c r="C14">
        <v>0.24244196516602523</v>
      </c>
    </row>
    <row r="15" spans="1:3" x14ac:dyDescent="0.3">
      <c r="A15" s="2" t="s">
        <v>32</v>
      </c>
      <c r="B15" s="2" t="s">
        <v>57</v>
      </c>
      <c r="C15">
        <v>9.5499187629510138E-2</v>
      </c>
    </row>
    <row r="16" spans="1:3" x14ac:dyDescent="0.3">
      <c r="A16" s="2" t="s">
        <v>32</v>
      </c>
      <c r="B16" s="2" t="s">
        <v>58</v>
      </c>
      <c r="C16">
        <v>2.1643949707221725E-2</v>
      </c>
    </row>
    <row r="22" spans="1:3" x14ac:dyDescent="0.3">
      <c r="A22" t="s">
        <v>2</v>
      </c>
      <c r="B22" t="s">
        <v>60</v>
      </c>
      <c r="C22" t="s">
        <v>61</v>
      </c>
    </row>
    <row r="23" spans="1:3" x14ac:dyDescent="0.3">
      <c r="A23" t="s">
        <v>15</v>
      </c>
      <c r="B23" t="s">
        <v>54</v>
      </c>
      <c r="C23">
        <v>0.22555909978384389</v>
      </c>
    </row>
    <row r="24" spans="1:3" x14ac:dyDescent="0.3">
      <c r="A24" t="s">
        <v>15</v>
      </c>
      <c r="B24" t="s">
        <v>55</v>
      </c>
      <c r="C24">
        <v>0.45767638626015372</v>
      </c>
    </row>
    <row r="25" spans="1:3" x14ac:dyDescent="0.3">
      <c r="A25" t="s">
        <v>15</v>
      </c>
      <c r="B25" t="s">
        <v>56</v>
      </c>
      <c r="C25">
        <v>0.2198340317950003</v>
      </c>
    </row>
    <row r="26" spans="1:3" x14ac:dyDescent="0.3">
      <c r="A26" t="s">
        <v>15</v>
      </c>
      <c r="B26" t="s">
        <v>57</v>
      </c>
      <c r="C26">
        <v>9.6930482161002057E-2</v>
      </c>
    </row>
    <row r="27" spans="1:3" x14ac:dyDescent="0.3">
      <c r="A27" t="s">
        <v>15</v>
      </c>
      <c r="B27" t="s">
        <v>58</v>
      </c>
      <c r="C27">
        <v>0</v>
      </c>
    </row>
    <row r="28" spans="1:3" x14ac:dyDescent="0.3">
      <c r="A28" t="s">
        <v>17</v>
      </c>
      <c r="B28" t="s">
        <v>54</v>
      </c>
      <c r="C28">
        <v>4.1051676894880096E-2</v>
      </c>
    </row>
    <row r="29" spans="1:3" x14ac:dyDescent="0.3">
      <c r="A29" t="s">
        <v>17</v>
      </c>
      <c r="B29" t="s">
        <v>55</v>
      </c>
      <c r="C29">
        <v>0.56482879969774746</v>
      </c>
    </row>
    <row r="30" spans="1:3" x14ac:dyDescent="0.3">
      <c r="A30" t="s">
        <v>17</v>
      </c>
      <c r="B30" t="s">
        <v>56</v>
      </c>
      <c r="C30">
        <v>0.28078663542581911</v>
      </c>
    </row>
    <row r="31" spans="1:3" x14ac:dyDescent="0.3">
      <c r="A31" t="s">
        <v>17</v>
      </c>
      <c r="B31" t="s">
        <v>57</v>
      </c>
      <c r="C31">
        <v>8.7477644071104171E-2</v>
      </c>
    </row>
    <row r="32" spans="1:3" x14ac:dyDescent="0.3">
      <c r="A32" t="s">
        <v>17</v>
      </c>
      <c r="B32" t="s">
        <v>58</v>
      </c>
      <c r="C32">
        <v>2.5855243910449206E-2</v>
      </c>
    </row>
    <row r="33" spans="1:3" x14ac:dyDescent="0.3">
      <c r="A33" t="s">
        <v>32</v>
      </c>
      <c r="B33" t="s">
        <v>54</v>
      </c>
      <c r="C33">
        <v>0.23156614039183682</v>
      </c>
    </row>
    <row r="34" spans="1:3" x14ac:dyDescent="0.3">
      <c r="A34" t="s">
        <v>32</v>
      </c>
      <c r="B34" t="s">
        <v>55</v>
      </c>
      <c r="C34">
        <v>0.40884875710540591</v>
      </c>
    </row>
    <row r="35" spans="1:3" x14ac:dyDescent="0.3">
      <c r="A35" t="s">
        <v>32</v>
      </c>
      <c r="B35" t="s">
        <v>56</v>
      </c>
      <c r="C35">
        <v>0.24244196516602523</v>
      </c>
    </row>
    <row r="36" spans="1:3" x14ac:dyDescent="0.3">
      <c r="A36" t="s">
        <v>32</v>
      </c>
      <c r="B36" t="s">
        <v>57</v>
      </c>
      <c r="C36">
        <v>9.5499187629510138E-2</v>
      </c>
    </row>
    <row r="37" spans="1:3" x14ac:dyDescent="0.3">
      <c r="A37" t="s">
        <v>32</v>
      </c>
      <c r="B37" t="s">
        <v>58</v>
      </c>
      <c r="C37">
        <v>2.1643949707221725E-2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4CE9-BEE8-470F-B563-A462925C590B}">
  <dimension ref="A1:G6"/>
  <sheetViews>
    <sheetView workbookViewId="0">
      <selection activeCell="G5" sqref="B3:G5"/>
    </sheetView>
  </sheetViews>
  <sheetFormatPr defaultRowHeight="14.4" x14ac:dyDescent="0.3"/>
  <cols>
    <col min="1" max="1" width="17" bestFit="1" customWidth="1"/>
    <col min="2" max="2" width="26.5546875" bestFit="1" customWidth="1"/>
    <col min="3" max="3" width="23.109375" bestFit="1" customWidth="1"/>
    <col min="4" max="4" width="19.44140625" bestFit="1" customWidth="1"/>
    <col min="5" max="5" width="21" bestFit="1" customWidth="1"/>
    <col min="6" max="6" width="24.44140625" bestFit="1" customWidth="1"/>
    <col min="7" max="7" width="10.77734375" bestFit="1" customWidth="1"/>
  </cols>
  <sheetData>
    <row r="1" spans="1:7" x14ac:dyDescent="0.3">
      <c r="A1" s="5" t="s">
        <v>62</v>
      </c>
      <c r="B1" s="5" t="s">
        <v>63</v>
      </c>
    </row>
    <row r="2" spans="1:7" x14ac:dyDescent="0.3">
      <c r="A2" s="5" t="s">
        <v>65</v>
      </c>
      <c r="B2" t="s">
        <v>55</v>
      </c>
      <c r="C2" t="s">
        <v>56</v>
      </c>
      <c r="D2" t="s">
        <v>54</v>
      </c>
      <c r="E2" t="s">
        <v>58</v>
      </c>
      <c r="F2" t="s">
        <v>57</v>
      </c>
      <c r="G2" t="s">
        <v>64</v>
      </c>
    </row>
    <row r="3" spans="1:7" x14ac:dyDescent="0.3">
      <c r="A3" s="6" t="s">
        <v>17</v>
      </c>
      <c r="B3" s="7">
        <v>0.56482879969774746</v>
      </c>
      <c r="C3" s="7">
        <v>0.28078663542581911</v>
      </c>
      <c r="D3" s="7">
        <v>4.1051676894880096E-2</v>
      </c>
      <c r="E3" s="7">
        <v>2.5855243910449206E-2</v>
      </c>
      <c r="F3" s="7">
        <v>8.7477644071104171E-2</v>
      </c>
      <c r="G3" s="7">
        <v>1</v>
      </c>
    </row>
    <row r="4" spans="1:7" x14ac:dyDescent="0.3">
      <c r="A4" s="6" t="s">
        <v>15</v>
      </c>
      <c r="B4" s="7">
        <v>0.45767638626015372</v>
      </c>
      <c r="C4" s="7">
        <v>0.2198340317950003</v>
      </c>
      <c r="D4" s="7">
        <v>0.22555909978384389</v>
      </c>
      <c r="E4" s="7">
        <v>0</v>
      </c>
      <c r="F4" s="7">
        <v>9.6930482161002057E-2</v>
      </c>
      <c r="G4" s="7">
        <v>1</v>
      </c>
    </row>
    <row r="5" spans="1:7" x14ac:dyDescent="0.3">
      <c r="A5" s="6" t="s">
        <v>32</v>
      </c>
      <c r="B5" s="7">
        <v>0.40884875710540591</v>
      </c>
      <c r="C5" s="7">
        <v>0.24244196516602523</v>
      </c>
      <c r="D5" s="7">
        <v>0.23156614039183682</v>
      </c>
      <c r="E5" s="7">
        <v>2.1643949707221725E-2</v>
      </c>
      <c r="F5" s="7">
        <v>9.5499187629510138E-2</v>
      </c>
      <c r="G5" s="7">
        <v>0.99999999999999989</v>
      </c>
    </row>
    <row r="6" spans="1:7" x14ac:dyDescent="0.3">
      <c r="A6" s="6" t="s">
        <v>64</v>
      </c>
      <c r="B6" s="2">
        <v>1.4313539430633071</v>
      </c>
      <c r="C6" s="2">
        <v>0.74306263238684467</v>
      </c>
      <c r="D6" s="2">
        <v>0.49817691707056083</v>
      </c>
      <c r="E6" s="2">
        <v>4.749919361767093E-2</v>
      </c>
      <c r="F6" s="2">
        <v>0.27990731386161638</v>
      </c>
      <c r="G6" s="2">
        <v>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2423-C03B-46BD-92CA-DBF04829D555}">
  <dimension ref="C4:I13"/>
  <sheetViews>
    <sheetView workbookViewId="0">
      <selection activeCell="C10" sqref="C10:H13"/>
    </sheetView>
  </sheetViews>
  <sheetFormatPr defaultRowHeight="14.4" x14ac:dyDescent="0.3"/>
  <cols>
    <col min="3" max="3" width="11.88671875" bestFit="1" customWidth="1"/>
    <col min="4" max="4" width="21.109375" customWidth="1"/>
    <col min="5" max="5" width="28" customWidth="1"/>
    <col min="6" max="6" width="24.6640625" customWidth="1"/>
    <col min="7" max="7" width="26" customWidth="1"/>
    <col min="8" max="8" width="22.6640625" customWidth="1"/>
  </cols>
  <sheetData>
    <row r="4" spans="3:9" x14ac:dyDescent="0.3">
      <c r="C4" t="s">
        <v>2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</row>
    <row r="5" spans="3:9" x14ac:dyDescent="0.3">
      <c r="C5" t="s">
        <v>15</v>
      </c>
      <c r="D5">
        <v>456.64008461756515</v>
      </c>
      <c r="E5">
        <v>926.5570927955423</v>
      </c>
      <c r="F5">
        <v>445.04979394265041</v>
      </c>
      <c r="G5">
        <v>196.23390773610345</v>
      </c>
      <c r="H5">
        <v>0</v>
      </c>
    </row>
    <row r="6" spans="3:9" x14ac:dyDescent="0.3">
      <c r="C6" t="s">
        <v>17</v>
      </c>
      <c r="D6">
        <v>71.818218780308939</v>
      </c>
      <c r="E6">
        <v>988.14473313686563</v>
      </c>
      <c r="F6">
        <v>491.22465971940215</v>
      </c>
      <c r="G6">
        <v>153.03853716796883</v>
      </c>
      <c r="H6">
        <v>45.23268485557233</v>
      </c>
    </row>
    <row r="7" spans="3:9" x14ac:dyDescent="0.3">
      <c r="C7" t="s">
        <v>32</v>
      </c>
      <c r="D7">
        <v>610.35035090545261</v>
      </c>
      <c r="E7">
        <v>1077.6229285693078</v>
      </c>
      <c r="F7">
        <v>639.01630118678361</v>
      </c>
      <c r="G7">
        <v>251.71194105592105</v>
      </c>
      <c r="H7">
        <v>57.048030754536171</v>
      </c>
    </row>
    <row r="10" spans="3:9" x14ac:dyDescent="0.3">
      <c r="C10" s="4" t="s">
        <v>2</v>
      </c>
      <c r="D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</row>
    <row r="11" spans="3:9" x14ac:dyDescent="0.3">
      <c r="C11" s="4" t="s">
        <v>15</v>
      </c>
      <c r="D11" s="3">
        <f>D5/SUM($D5:$H5)</f>
        <v>0.22555909978384389</v>
      </c>
      <c r="E11" s="3">
        <f t="shared" ref="E11:H11" si="0">E5/SUM($D5:$H5)</f>
        <v>0.45767638626015372</v>
      </c>
      <c r="F11" s="3">
        <f t="shared" si="0"/>
        <v>0.2198340317950003</v>
      </c>
      <c r="G11" s="3">
        <f t="shared" si="0"/>
        <v>9.6930482161002057E-2</v>
      </c>
      <c r="H11" s="3">
        <f t="shared" si="0"/>
        <v>0</v>
      </c>
      <c r="I11" s="3"/>
    </row>
    <row r="12" spans="3:9" x14ac:dyDescent="0.3">
      <c r="C12" s="4" t="s">
        <v>17</v>
      </c>
      <c r="D12" s="3">
        <f t="shared" ref="D12:H12" si="1">D6/SUM($D6:$H6)</f>
        <v>4.1051676894880096E-2</v>
      </c>
      <c r="E12" s="3">
        <f t="shared" si="1"/>
        <v>0.56482879969774746</v>
      </c>
      <c r="F12" s="3">
        <f t="shared" si="1"/>
        <v>0.28078663542581911</v>
      </c>
      <c r="G12" s="3">
        <f t="shared" si="1"/>
        <v>8.7477644071104171E-2</v>
      </c>
      <c r="H12" s="3">
        <f t="shared" si="1"/>
        <v>2.5855243910449206E-2</v>
      </c>
      <c r="I12" s="3"/>
    </row>
    <row r="13" spans="3:9" x14ac:dyDescent="0.3">
      <c r="C13" s="4" t="s">
        <v>32</v>
      </c>
      <c r="D13" s="3">
        <f t="shared" ref="D13:H13" si="2">D7/SUM($D7:$H7)</f>
        <v>0.23156614039183682</v>
      </c>
      <c r="E13" s="3">
        <f t="shared" si="2"/>
        <v>0.40884875710540591</v>
      </c>
      <c r="F13" s="3">
        <f t="shared" si="2"/>
        <v>0.24244196516602523</v>
      </c>
      <c r="G13" s="3">
        <f t="shared" si="2"/>
        <v>9.5499187629510138E-2</v>
      </c>
      <c r="H13" s="3">
        <f t="shared" si="2"/>
        <v>2.1643949707221725E-2</v>
      </c>
      <c r="I1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G A A B Q S w M E F A A C A A g A d A V Z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B 0 B V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V Z W 7 8 R n + 7 3 A w A A Z C 8 A A B M A H A B G b 3 J t d W x h c y 9 T Z W N 0 a W 9 u M S 5 t I K I Y A C i g F A A A A A A A A A A A A A A A A A A A A A A A A A A A A O 1 Z W 2 / a M B R + R + I / W O k L S B E b b a G d p j 4 w u r J q W 1 s B 6 z Q h H g y 4 E D X Y y H F Y L + K / z z G 0 j a 9 J p 7 2 s c h + K 5 P P l f C c + P j 6 X J G j K I o L B Y P v b / F i t V C v J A l I 0 A 3 t B N 0 Y Q g y G c x C g A J y B G r F o B / G 9 A U j p F f O X z 3 R T F j W 5 K K c L s J 6 G 3 E 0 J u a / X H 0 Q V c o p N A P N k M x p t R l 2 D G I e N w q 4 C r X k A 8 5 y T D + 5 X Q L a C N I Y U 4 u S F 0 2 S V x u s S Z M K l t 2 c L H x 2 D A C E X g I l 1 O E A U Q z 0 B G E 4 S A c R x g 6 I 5 t Q p C h I D O t Z s 8 K O l V 0 C u 8 T s J V f r h D m 8 n P M 2 o e N D C w A 5 z i J Z g g M Y I w S X f q F M H B G y M w m 3 z 3 9 H d J 5 Z F f e S 1 H C Q J e k m O m Y s x T F o A f j m G A D Q X c R T W 8 R t v F 3 T q 9 B D / d A 7 S p 6 e I B 1 C + p T 5 m p G Q D d d 2 R S d U f L A a X 6 R e U q Z D X R K C D 2 F y c I k 3 9 S f / d 9 H q x h O + Q G 4 h n G a O w G 7 d b F a U 4 5 J G L T B V / 6 / 1 W h l v z s o f X p m y P 0 Z S o 6 2 8 j W t h I p d I U 7 j O H y v c Q l p q J 0 M / S x o 3 j f 7 W / W w 5 l O b F 4 1 + s 3 h K 9 c 2 m X q 1 E 2 L Z D 8 l X Q 5 z H l b w J / E / i b 4 G 3 e B M / b 0 5 n N + D t 3 0 4 S R 5 c v e 8 N V t I G o b 0 8 y 9 i V A G r n h I 8 k D i 6 w h O F 2 C U F 4 7 f j Z Q Y G 5 u p m 2 Z u y T p t l z V q W V y a f L + Y v K l 5 1 P b e W 2 l p 7 o N i 7 n 3 z 4 b E Z k I O U t u K w 2 I o D 9 b B q / H l h a e Z W M f O h F h Y a t S Q t z d 0 u 5 m 4 Z I t B i w 5 4 5 U k t b c 1 R s T d s Y 9 5 o l G q K 0 D c f F N h x Z r h n 9 O O i Y 0 n Z 8 K L b j W L / X N B N k s Z O 9 j 5 Z k n S k X X E k + T W S C 3 X J N N f N / z w R 8 x V x b 5 V J E P h U 3 C 0 o 2 f S O z 8 s 2 S L 0 Q x h g W x o Z 5 y A K 1 u V 4 H u c 6 q i X Z G l Y o v u B B V v u 7 8 0 i 8 0 3 r A p z p g M L W M t b e Z z c H M g u l 1 u D q 2 j N / d T 0 f Y H v C 3 x f 4 P s C 3 x f 4 v s D 3 B b 4 v 8 H 2 B 7 w t 8 X / A G + 4 J n f / c o S V f c g 3 3 y O x c H Y r W m n g a l w M 7 o + N 6 s 5 0 B E 2 q 6 o F s H 4 L U p Y o 7 N G F M 5 R z R C I T 9 b E c U Z n M N 8 Y 4 r J W E 9 K p 2 l 1 P y M r N 2 D K W m w s G o + k y t I x y R 0 V g Z D D g n T S u l C 8 T m J B O 1 c 6 c L u s 2 Q p 3 K S y V t m U T L 4 M p D T r 7 C t C x z W e F u Z x T n X c U n 9 g e c R O 7 E q s S y E W t V L 0 8 g p M s m P 4 D 4 g V d i A P G 3 0 4 f W v 5 4 + G C c I Z a / 1 1 6 a L 1 6 S i 1 y W 5 U r k z l w 1 2 f j C V R j v R J V s g + l I g y Z 2 7 l h + C D m M 0 m q R i U h N s m + 1 8 G Y a 5 C 4 1 l W C Z 4 Y d H N y j w l 6 b 6 8 u U E 0 E T l p x 8 M X + f t O + Y n g B z f Y q B / K Z W r b h 3 J Q 2 6 / 7 o Z g f i v m h m B + K + a G Y H 4 r 5 o Z g f i v m h m B + K + a H Y G x y K O T 6 W / w F Q S w E C L Q A U A A I A C A B 0 B V l b o v Y r k K Y A A A D 2 A A A A E g A A A A A A A A A A A A A A A A A A A A A A Q 2 9 u Z m l n L 1 B h Y 2 t h Z 2 U u e G 1 s U E s B A i 0 A F A A C A A g A d A V Z W w / K 6 a u k A A A A 6 Q A A A B M A A A A A A A A A A A A A A A A A 8 g A A A F t D b 2 5 0 Z W 5 0 X 1 R 5 c G V z X S 5 4 b W x Q S w E C L Q A U A A I A C A B 0 B V l b v x G f 7 v c D A A B k L w A A E w A A A A A A A A A A A A A A A A D j A Q A A R m 9 y b X V s Y X M v U 2 V j d G l v b j E u b V B L B Q Y A A A A A A w A D A M I A A A A n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Y Q A A A A A A A H B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i U y M F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1 N W E 3 O D c t Y 2 Q 1 Z S 0 0 Z m E 1 L T g 0 M D M t M j k z Y j g 2 N G M y M D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b l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F Q x N j o x O D o 0 M C 4 1 M z k 2 N j I 0 W i I g L z 4 8 R W 5 0 c n k g V H l w Z T 0 i R m l s b E N v b H V t b l R 5 c G V z I i B W Y W x 1 Z T 0 i c 0 J n W U d B d 1 V G Q l F V R k J R V U Z C U V U 9 I i A v P j x F b n R y e S B U e X B l P S J G a W x s Q 2 9 s d W 1 u T m F t Z X M i I F Z h b H V l P S J z W y Z x d W 9 0 O 1 N 0 b 3 J l I E 5 1 b W J l c i B h b m Q g T m F t Z S Z x d W 9 0 O y w m c X V v d D t T d G F 0 Z S Z x d W 9 0 O y w m c X V v d D t T d G 9 y Z S B U e X B l J n F 1 b 3 Q 7 L C Z x d W 9 0 O 0 R h e X M g U 3 R v c m U g T 3 B l b i Z x d W 9 0 O y w m c X V v d D t J b n N p Z G U g U 2 F s Z X M m c X V v d D s s J n F 1 b 3 Q 7 S G 9 0 I E Z v b 2 Q g U 2 F s Z X M m c X V v d D s s J n F 1 b 3 Q 7 S W 5 z a W R l I E 1 h c m d p b i Z x d W 9 0 O y w m c X V v d D t J b n N p Z G U g R 3 V l c 3 Q g Q 2 9 1 b n Q m c X V v d D s s J n F 1 b 3 Q 7 R n V l b C B H Y W x s b 2 5 z J n F 1 b 3 Q 7 L C Z x d W 9 0 O 0 N o a W N r Z W 4 g U 2 F s Z X M m c X V v d D s s J n F 1 b 3 Q 7 Q U R W I E d u R y A o U G l 6 e m E p U 2 F s Z X M m c X V v d D s s J n F 1 b 3 Q 7 Q m V h b i B 0 b y B D d X A g U 2 F s Z X M m c X V v d D s s J n F 1 b 3 Q 7 R n J v e m V u I F l v Z 3 V y d C B T Y W x l c y Z x d W 9 0 O y w m c X V v d D t E b 2 9 y R G F z a C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i B U Y W J s Z S 9 D a G F u Z 2 V k I F R 5 c G U u e 1 N 0 b 3 J l I E 5 1 b W J l c i B h b m Q g T m F t Z S w w f S Z x d W 9 0 O y w m c X V v d D t T Z W N 0 a W 9 u M S 9 D b G V h b i B U Y W J s Z S 9 D a G F u Z 2 V k I F R 5 c G U u e 1 N 0 Y X R l L D F 9 J n F 1 b 3 Q 7 L C Z x d W 9 0 O 1 N l Y 3 R p b 2 4 x L 0 N s Z W F u I F R h Y m x l L 1 J l c G x h Y 2 V k I F Z h b H V l L n t T d G 9 y Z S B U e X B l L D J 9 J n F 1 b 3 Q 7 L C Z x d W 9 0 O 1 N l Y 3 R p b 2 4 x L 0 N s Z W F u I F R h Y m x l L 0 N o Y W 5 n Z W Q g V H l w Z S 5 7 R G F 5 c y B T d G 9 y Z S B P c G V u L D N 9 J n F 1 b 3 Q 7 L C Z x d W 9 0 O 1 N l Y 3 R p b 2 4 x L 0 N s Z W F u I F R h Y m x l L 1 J l c G x h Y 2 V k I F Z h b H V l M S 5 7 S W 5 z a W R l I F N h b G V z L D R 9 J n F 1 b 3 Q 7 L C Z x d W 9 0 O 1 N l Y 3 R p b 2 4 x L 0 N s Z W F u I F R h Y m x l L 1 J l c G x h Y 2 V k I F Z h b H V l M S 5 7 S G 9 0 I E Z v b 2 Q g U 2 F s Z X M s N X 0 m c X V v d D s s J n F 1 b 3 Q 7 U 2 V j d G l v b j E v Q 2 x l Y W 4 g V G F i b G U v U m V w b G F j Z W Q g V m F s d W U x L n t J b n N p Z G U g T W F y Z 2 l u L D Z 9 J n F 1 b 3 Q 7 L C Z x d W 9 0 O 1 N l Y 3 R p b 2 4 x L 0 N s Z W F u I F R h Y m x l L 1 J l c G x h Y 2 V k I F Z h b H V l M S 5 7 S W 5 z a W R l I E d 1 Z X N 0 I E N v d W 5 0 L D d 9 J n F 1 b 3 Q 7 L C Z x d W 9 0 O 1 N l Y 3 R p b 2 4 x L 0 N s Z W F u I F R h Y m x l L 1 J l c G x h Y 2 V k I F Z h b H V l M S 5 7 R n V l b C B H Y W x s b 2 5 z L D h 9 J n F 1 b 3 Q 7 L C Z x d W 9 0 O 1 N l Y 3 R p b 2 4 x L 0 N s Z W F u I F R h Y m x l L 1 J l c G x h Y 2 V k I F Z h b H V l M S 5 7 Q 2 h p Y 2 t l b i B T Y W x l c y w 5 f S Z x d W 9 0 O y w m c X V v d D t T Z W N 0 a W 9 u M S 9 D b G V h b i B U Y W J s Z S 9 S Z X B s Y W N l Z C B W Y W x 1 Z T E u e 0 F E V i B H b k c g K F B p e n p h K V N h b G V z L D E w f S Z x d W 9 0 O y w m c X V v d D t T Z W N 0 a W 9 u M S 9 D b G V h b i B U Y W J s Z S 9 S Z X B s Y W N l Z C B W Y W x 1 Z T E u e 0 J l Y W 4 g d G 8 g Q 3 V w I F N h b G V z L D E x f S Z x d W 9 0 O y w m c X V v d D t T Z W N 0 a W 9 u M S 9 D b G V h b i B U Y W J s Z S 9 S Z X B s Y W N l Z C B W Y W x 1 Z T E u e 0 Z y b 3 p l b i B Z b 2 d 1 c n Q g U 2 F s Z X M s M T J 9 J n F 1 b 3 Q 7 L C Z x d W 9 0 O 1 N l Y 3 R p b 2 4 x L 0 N s Z W F u I F R h Y m x l L 1 J l c G x h Y 2 V k I F Z h b H V l M S 5 7 R G 9 v c k R h c 2 g g U 2 F s Z X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b G V h b i B U Y W J s Z S 9 D a G F u Z 2 V k I F R 5 c G U u e 1 N 0 b 3 J l I E 5 1 b W J l c i B h b m Q g T m F t Z S w w f S Z x d W 9 0 O y w m c X V v d D t T Z W N 0 a W 9 u M S 9 D b G V h b i B U Y W J s Z S 9 D a G F u Z 2 V k I F R 5 c G U u e 1 N 0 Y X R l L D F 9 J n F 1 b 3 Q 7 L C Z x d W 9 0 O 1 N l Y 3 R p b 2 4 x L 0 N s Z W F u I F R h Y m x l L 1 J l c G x h Y 2 V k I F Z h b H V l L n t T d G 9 y Z S B U e X B l L D J 9 J n F 1 b 3 Q 7 L C Z x d W 9 0 O 1 N l Y 3 R p b 2 4 x L 0 N s Z W F u I F R h Y m x l L 0 N o Y W 5 n Z W Q g V H l w Z S 5 7 R G F 5 c y B T d G 9 y Z S B P c G V u L D N 9 J n F 1 b 3 Q 7 L C Z x d W 9 0 O 1 N l Y 3 R p b 2 4 x L 0 N s Z W F u I F R h Y m x l L 1 J l c G x h Y 2 V k I F Z h b H V l M S 5 7 S W 5 z a W R l I F N h b G V z L D R 9 J n F 1 b 3 Q 7 L C Z x d W 9 0 O 1 N l Y 3 R p b 2 4 x L 0 N s Z W F u I F R h Y m x l L 1 J l c G x h Y 2 V k I F Z h b H V l M S 5 7 S G 9 0 I E Z v b 2 Q g U 2 F s Z X M s N X 0 m c X V v d D s s J n F 1 b 3 Q 7 U 2 V j d G l v b j E v Q 2 x l Y W 4 g V G F i b G U v U m V w b G F j Z W Q g V m F s d W U x L n t J b n N p Z G U g T W F y Z 2 l u L D Z 9 J n F 1 b 3 Q 7 L C Z x d W 9 0 O 1 N l Y 3 R p b 2 4 x L 0 N s Z W F u I F R h Y m x l L 1 J l c G x h Y 2 V k I F Z h b H V l M S 5 7 S W 5 z a W R l I E d 1 Z X N 0 I E N v d W 5 0 L D d 9 J n F 1 b 3 Q 7 L C Z x d W 9 0 O 1 N l Y 3 R p b 2 4 x L 0 N s Z W F u I F R h Y m x l L 1 J l c G x h Y 2 V k I F Z h b H V l M S 5 7 R n V l b C B H Y W x s b 2 5 z L D h 9 J n F 1 b 3 Q 7 L C Z x d W 9 0 O 1 N l Y 3 R p b 2 4 x L 0 N s Z W F u I F R h Y m x l L 1 J l c G x h Y 2 V k I F Z h b H V l M S 5 7 Q 2 h p Y 2 t l b i B T Y W x l c y w 5 f S Z x d W 9 0 O y w m c X V v d D t T Z W N 0 a W 9 u M S 9 D b G V h b i B U Y W J s Z S 9 S Z X B s Y W N l Z C B W Y W x 1 Z T E u e 0 F E V i B H b k c g K F B p e n p h K V N h b G V z L D E w f S Z x d W 9 0 O y w m c X V v d D t T Z W N 0 a W 9 u M S 9 D b G V h b i B U Y W J s Z S 9 S Z X B s Y W N l Z C B W Y W x 1 Z T E u e 0 J l Y W 4 g d G 8 g Q 3 V w I F N h b G V z L D E x f S Z x d W 9 0 O y w m c X V v d D t T Z W N 0 a W 9 u M S 9 D b G V h b i B U Y W J s Z S 9 S Z X B s Y W N l Z C B W Y W x 1 Z T E u e 0 Z y b 3 p l b i B Z b 2 d 1 c n Q g U 2 F s Z X M s M T J 9 J n F 1 b 3 Q 7 L C Z x d W 9 0 O 1 N l Y 3 R p b 2 4 x L 0 N s Z W F u I F R h Y m x l L 1 J l c G x h Y 2 V k I F Z h b H V l M S 5 7 R G 9 v c k R h c 2 g g U 2 F s Z X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i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F R h Y m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F R h Y m x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5 Y z J k Y T g t Y T c 2 Z C 0 0 N D A z L W F j Y W M t N W E 2 M z l m M D I w M T Y 5 I i A v P j x F b n R y e S B U e X B l P S J G a W x s V G F y Z 2 V 0 I i B W Y W x 1 Z T 0 i c 1 J h d G V f V G F i b G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0 Y X R l J n F 1 b 3 Q 7 L C Z x d W 9 0 O 1 N 0 b 3 J l I F R 5 c G U m c X V v d D s s J n F 1 b 3 Q 7 R G F 5 c y B T d G 9 y Z S B P c G V u J n F 1 b 3 Q 7 L C Z x d W 9 0 O 0 l u c 2 l k Z S B T Y W x l c y B Q Z X I g R G F 5 J n F 1 b 3 Q 7 L C Z x d W 9 0 O 0 h v d C B G b 2 9 k I F N h b G V z I F B l c i B E Y X k m c X V v d D s s J n F 1 b 3 Q 7 S W 5 z a W R l I E 1 h c m d p b i B Q Z X I g R G F 5 J n F 1 b 3 Q 7 L C Z x d W 9 0 O 0 l u c 2 l k Z S B H d W V z d C B D b 3 V u d C B Q Z X I g R G F 5 J n F 1 b 3 Q 7 L C Z x d W 9 0 O 0 Z 1 Z W w g R 2 F s b G 9 u c y B Q Z X I g R G F 5 J n F 1 b 3 Q 7 L C Z x d W 9 0 O 0 N o a W N r Z W 4 g U 2 F s Z X M g U G V y I E R h e S Z x d W 9 0 O y w m c X V v d D t B R F Y g R 2 5 H I C h Q a X p 6 Y S k g U 2 F s Z X M g U G V y I E R h e S Z x d W 9 0 O y w m c X V v d D t C Z W F u I H R v I E N 1 c C B T Y W x l c y B Q Z X I g R G F 5 J n F 1 b 3 Q 7 L C Z x d W 9 0 O 0 Z y b 3 p l b i B Z b 2 d 1 c n Q g U 2 F s Z X M g U G V y I E R h e S Z x d W 9 0 O y w m c X V v d D t E b 2 9 y R G F z a C B T Y W x l c y B Q Z X I g R G F 5 J n F 1 b 3 Q 7 X S I g L z 4 8 R W 5 0 c n k g V H l w Z T 0 i R m l s b E N v b H V t b l R 5 c G V z I i B W Y W x 1 Z T 0 i c 0 J n W U R C U V V G Q l F V R k J R V U Z C U T 0 9 I i A v P j x F b n R y e S B U e X B l P S J G a W x s T G F z d F V w Z G F 0 Z W Q i I F Z h b H V l P S J k M j A y N S 0 x M C 0 y N F Q x N j o x O D o 0 M y 4 5 N T I 5 M D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V G F i b G U v Q 2 h h b m d l Z C B U e X B l L n t T d G F 0 Z S w x f S Z x d W 9 0 O y w m c X V v d D t T Z W N 0 a W 9 u M S 9 S Y X R l I F R h Y m x l L 1 J l c G x h Y 2 V k I F Z h b H V l L n t T d G 9 y Z S B U e X B l L D J 9 J n F 1 b 3 Q 7 L C Z x d W 9 0 O 1 N l Y 3 R p b 2 4 x L 1 J h d G U g V G F i b G U v Q 2 h h b m d l Z C B U e X B l L n t E Y X l z I F N 0 b 3 J l I E 9 w Z W 4 s M 3 0 m c X V v d D s s J n F 1 b 3 Q 7 U 2 V j d G l v b j E v U m F 0 Z S B U Y W J s Z S 9 D a G F u Z 2 V k I F R 5 c G U x L n t J b n N p Z G U g U 2 F s Z X M g U G V y I E R h e S w z f S Z x d W 9 0 O y w m c X V v d D t T Z W N 0 a W 9 u M S 9 S Y X R l I F R h Y m x l L 0 N o Y W 5 n Z W Q g V H l w Z T E u e 0 h v d C B G b 2 9 k I F N h b G V z I F B l c i B E Y X k s N H 0 m c X V v d D s s J n F 1 b 3 Q 7 U 2 V j d G l v b j E v U m F 0 Z S B U Y W J s Z S 9 D a G F u Z 2 V k I F R 5 c G U x L n t J b n N p Z G U g T W F y Z 2 l u I F B l c i B E Y X k s N X 0 m c X V v d D s s J n F 1 b 3 Q 7 U 2 V j d G l v b j E v U m F 0 Z S B U Y W J s Z S 9 D a G F u Z 2 V k I F R 5 c G U x L n t J b n N p Z G U g R 3 V l c 3 Q g Q 2 9 1 b n Q g U G V y I E R h e S w 2 f S Z x d W 9 0 O y w m c X V v d D t T Z W N 0 a W 9 u M S 9 S Y X R l I F R h Y m x l L 0 N o Y W 5 n Z W Q g V H l w Z T E u e 0 Z 1 Z W w g R 2 F s b G 9 u c y B Q Z X I g R G F 5 L D d 9 J n F 1 b 3 Q 7 L C Z x d W 9 0 O 1 N l Y 3 R p b 2 4 x L 1 J h d G U g V G F i b G U v Q 2 h h b m d l Z C B U e X B l M S 5 7 Q 2 h p Y 2 t l b i B T Y W x l c y B Q Z X I g R G F 5 L D h 9 J n F 1 b 3 Q 7 L C Z x d W 9 0 O 1 N l Y 3 R p b 2 4 x L 1 J h d G U g V G F i b G U v Q 2 h h b m d l Z C B U e X B l M S 5 7 Q U R W I E d u R y A o U G l 6 e m E p I F N h b G V z I F B l c i B E Y X k s O X 0 m c X V v d D s s J n F 1 b 3 Q 7 U 2 V j d G l v b j E v U m F 0 Z S B U Y W J s Z S 9 D a G F u Z 2 V k I F R 5 c G U x L n t C Z W F u I H R v I E N 1 c C B T Y W x l c y B Q Z X I g R G F 5 L D E w f S Z x d W 9 0 O y w m c X V v d D t T Z W N 0 a W 9 u M S 9 S Y X R l I F R h Y m x l L 0 N o Y W 5 n Z W Q g V H l w Z T E u e 0 Z y b 3 p l b i B Z b 2 d 1 c n Q g U 2 F s Z X M g U G V y I E R h e S w x M X 0 m c X V v d D s s J n F 1 b 3 Q 7 U 2 V j d G l v b j E v U m F 0 Z S B U Y W J s Z S 9 D a G F u Z 2 V k I F R 5 c G U x L n t E b 2 9 y R G F z a C B T Y W x l c y B Q Z X I g R G F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F 0 Z S B U Y W J s Z S 9 D a G F u Z 2 V k I F R 5 c G U u e 1 N 0 Y X R l L D F 9 J n F 1 b 3 Q 7 L C Z x d W 9 0 O 1 N l Y 3 R p b 2 4 x L 1 J h d G U g V G F i b G U v U m V w b G F j Z W Q g V m F s d W U u e 1 N 0 b 3 J l I F R 5 c G U s M n 0 m c X V v d D s s J n F 1 b 3 Q 7 U 2 V j d G l v b j E v U m F 0 Z S B U Y W J s Z S 9 D a G F u Z 2 V k I F R 5 c G U u e 0 R h e X M g U 3 R v c m U g T 3 B l b i w z f S Z x d W 9 0 O y w m c X V v d D t T Z W N 0 a W 9 u M S 9 S Y X R l I F R h Y m x l L 0 N o Y W 5 n Z W Q g V H l w Z T E u e 0 l u c 2 l k Z S B T Y W x l c y B Q Z X I g R G F 5 L D N 9 J n F 1 b 3 Q 7 L C Z x d W 9 0 O 1 N l Y 3 R p b 2 4 x L 1 J h d G U g V G F i b G U v Q 2 h h b m d l Z C B U e X B l M S 5 7 S G 9 0 I E Z v b 2 Q g U 2 F s Z X M g U G V y I E R h e S w 0 f S Z x d W 9 0 O y w m c X V v d D t T Z W N 0 a W 9 u M S 9 S Y X R l I F R h Y m x l L 0 N o Y W 5 n Z W Q g V H l w Z T E u e 0 l u c 2 l k Z S B N Y X J n a W 4 g U G V y I E R h e S w 1 f S Z x d W 9 0 O y w m c X V v d D t T Z W N 0 a W 9 u M S 9 S Y X R l I F R h Y m x l L 0 N o Y W 5 n Z W Q g V H l w Z T E u e 0 l u c 2 l k Z S B H d W V z d C B D b 3 V u d C B Q Z X I g R G F 5 L D Z 9 J n F 1 b 3 Q 7 L C Z x d W 9 0 O 1 N l Y 3 R p b 2 4 x L 1 J h d G U g V G F i b G U v Q 2 h h b m d l Z C B U e X B l M S 5 7 R n V l b C B H Y W x s b 2 5 z I F B l c i B E Y X k s N 3 0 m c X V v d D s s J n F 1 b 3 Q 7 U 2 V j d G l v b j E v U m F 0 Z S B U Y W J s Z S 9 D a G F u Z 2 V k I F R 5 c G U x L n t D a G l j a 2 V u I F N h b G V z I F B l c i B E Y X k s O H 0 m c X V v d D s s J n F 1 b 3 Q 7 U 2 V j d G l v b j E v U m F 0 Z S B U Y W J s Z S 9 D a G F u Z 2 V k I F R 5 c G U x L n t B R F Y g R 2 5 H I C h Q a X p 6 Y S k g U 2 F s Z X M g U G V y I E R h e S w 5 f S Z x d W 9 0 O y w m c X V v d D t T Z W N 0 a W 9 u M S 9 S Y X R l I F R h Y m x l L 0 N o Y W 5 n Z W Q g V H l w Z T E u e 0 J l Y W 4 g d G 8 g Q 3 V w I F N h b G V z I F B l c i B E Y X k s M T B 9 J n F 1 b 3 Q 7 L C Z x d W 9 0 O 1 N l Y 3 R p b 2 4 x L 1 J h d G U g V G F i b G U v Q 2 h h b m d l Z C B U e X B l M S 5 7 R n J v e m V u I F l v Z 3 V y d C B T Y W x l c y B Q Z X I g R G F 5 L D E x f S Z x d W 9 0 O y w m c X V v d D t T Z W N 0 a W 9 u M S 9 S Y X R l I F R h Y m x l L 0 N o Y W 5 n Z W Q g V H l w Z T E u e 0 R v b 3 J E Y X N o I F N h b G V z I F B l c i B E Y X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h M 2 M 4 O W E t M z B i Y S 0 0 Y W I w L W I w Y z M t N D k 2 M W F l Y 2 Q 1 M m M x I i A v P j x F b n R y e S B U e X B l P S J G a W x s V G F y Z 2 V 0 I i B W Y W x 1 Z T 0 i c 1 B p d m 9 0 X z E i I C 8 + P E V u d H J 5 I F R 5 c G U 9 I k x v Y W R l Z F R v Q W 5 h b H l z a X N T Z X J 2 a W N l c y I g V m F s d W U 9 I m w w I i A v P j x F b n R y e S B U e X B l P S J G a W x s Q 2 9 1 b n Q i I F Z h b H V l P S J s M y I g L z 4 8 R W 5 0 c n k g V H l w Z T 0 i R m l s b F N 0 Y X R 1 c y I g V m F s d W U 9 I n N D b 2 1 w b G V 0 Z S I g L z 4 8 R W 5 0 c n k g V H l w Z T 0 i R m l s b E N v b H V t b k 5 h b W V z I i B W Y W x 1 Z T 0 i c 1 s m c X V v d D t T d G 9 y Z S B U e X B l J n F 1 b 3 Q 7 L C Z x d W 9 0 O 0 F 2 Z y B E Y X l z I E 9 w Z W 4 m c X V v d D s s J n F 1 b 3 Q 7 S W 5 z a W R l I F N h b G V z I F B l c i B E Y X k m c X V v d D s s J n F 1 b 3 Q 7 S G 9 0 I E Z v b 2 Q g U 2 F s Z X M g U G V y I E R h e S Z x d W 9 0 O y w m c X V v d D t J b n N p Z G U g T W F y Z 2 l u I F B l c i B E Y X k m c X V v d D s s J n F 1 b 3 Q 7 S W 5 z a W R l I E d 1 Z X N 0 I E N v d W 5 0 I F B l c i B E Y X k m c X V v d D s s J n F 1 b 3 Q 7 R n V l b C B H Y W x s b 2 5 z I F B l c i B E Y X k m c X V v d D s s J n F 1 b 3 Q 7 Q 2 h p Y 2 t l b i B T Y W x l c y B Q Z X I g R G F 5 J n F 1 b 3 Q 7 L C Z x d W 9 0 O 0 F E V i B H b k c g K F B p e n p h K S B T Y W x l c y B Q Z X I g R G F 5 J n F 1 b 3 Q 7 L C Z x d W 9 0 O 0 J l Y W 4 g d G 8 g Q 3 V w I F N h b G V z I F B l c i B E Y X k m c X V v d D s s J n F 1 b 3 Q 7 R n J v e m V u I F l v Z 3 V y d C B T Y W x l c y B Q Z X I g R G F 5 J n F 1 b 3 Q 7 L C Z x d W 9 0 O 0 R v b 3 J E Y X N o I F N h b G V z I F B l c i B E Y X k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U t M T A t M j R U M T Y 6 M j g 6 N D U u M D A 4 N D A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R v c m U g V H l w Z S Z x d W 9 0 O 1 0 s J n F 1 b 3 Q 7 c X V l c n l S Z W x h d G l v b n N o a X B z J n F 1 b 3 Q 7 O l t d L C Z x d W 9 0 O 2 N v b H V t b k l k Z W 5 0 a X R p Z X M m c X V v d D s 6 W y Z x d W 9 0 O 1 N l Y 3 R p b 2 4 x L 1 B p d m 9 0 I D E v R 3 J v d X B l Z C B S b 3 d z L n t T d G 9 y Z S B U e X B l L D B 9 J n F 1 b 3 Q 7 L C Z x d W 9 0 O 1 N l Y 3 R p b 2 4 x L 1 B p d m 9 0 I D E v R 3 J v d X B l Z C B S b 3 d z L n t B d m c g R G F 5 c y B P c G V u L D F 9 J n F 1 b 3 Q 7 L C Z x d W 9 0 O 1 N l Y 3 R p b 2 4 x L 1 B p d m 9 0 I D E v R 3 J v d X B l Z C B S b 3 d z L n t J b n N p Z G U g U 2 F s Z X M g U G V y I E R h e S w y f S Z x d W 9 0 O y w m c X V v d D t T Z W N 0 a W 9 u M S 9 Q a X Z v d C A x L 0 d y b 3 V w Z W Q g U m 9 3 c y 5 7 S G 9 0 I E Z v b 2 Q g U 2 F s Z X M g U G V y I E R h e S w z f S Z x d W 9 0 O y w m c X V v d D t T Z W N 0 a W 9 u M S 9 Q a X Z v d C A x L 0 d y b 3 V w Z W Q g U m 9 3 c y 5 7 S W 5 z a W R l I E 1 h c m d p b i B Q Z X I g R G F 5 L D R 9 J n F 1 b 3 Q 7 L C Z x d W 9 0 O 1 N l Y 3 R p b 2 4 x L 1 B p d m 9 0 I D E v R 3 J v d X B l Z C B S b 3 d z L n t J b n N p Z G U g R 3 V l c 3 Q g Q 2 9 1 b n Q g U G V y I E R h e S w 1 f S Z x d W 9 0 O y w m c X V v d D t T Z W N 0 a W 9 u M S 9 Q a X Z v d C A x L 0 d y b 3 V w Z W Q g U m 9 3 c y 5 7 R n V l b C B H Y W x s b 2 5 z I F B l c i B E Y X k s N n 0 m c X V v d D s s J n F 1 b 3 Q 7 U 2 V j d G l v b j E v U G l 2 b 3 Q g M S 9 H c m 9 1 c G V k I F J v d 3 M u e 0 N o a W N r Z W 4 g U 2 F s Z X M g U G V y I E R h e S w 3 f S Z x d W 9 0 O y w m c X V v d D t T Z W N 0 a W 9 u M S 9 Q a X Z v d C A x L 0 d y b 3 V w Z W Q g U m 9 3 c y 5 7 Q U R W I E d u R y A o U G l 6 e m E p I F N h b G V z I F B l c i B E Y X k s O H 0 m c X V v d D s s J n F 1 b 3 Q 7 U 2 V j d G l v b j E v U G l 2 b 3 Q g M S 9 H c m 9 1 c G V k I F J v d 3 M u e 0 J l Y W 4 g d G 8 g Q 3 V w I F N h b G V z I F B l c i B E Y X k s O X 0 m c X V v d D s s J n F 1 b 3 Q 7 U 2 V j d G l v b j E v U G l 2 b 3 Q g M S 9 H c m 9 1 c G V k I F J v d 3 M u e 0 Z y b 3 p l b i B Z b 2 d 1 c n Q g U 2 F s Z X M g U G V y I E R h e S w x M H 0 m c X V v d D s s J n F 1 b 3 Q 7 U 2 V j d G l v b j E v U G l 2 b 3 Q g M S 9 H c m 9 1 c G V k I F J v d 3 M u e 0 R v b 3 J E Y X N o I F N h b G V z I F B l c i B E Y X k s M T F 9 J n F 1 b 3 Q 7 X S w m c X V v d D t D b 2 x 1 b W 5 D b 3 V u d C Z x d W 9 0 O z o x M i w m c X V v d D t L Z X l D b 2 x 1 b W 5 O Y W 1 l c y Z x d W 9 0 O z p b J n F 1 b 3 Q 7 U 3 R v c m U g V H l w Z S Z x d W 9 0 O 1 0 s J n F 1 b 3 Q 7 Q 2 9 s d W 1 u S W R l b n R p d G l l c y Z x d W 9 0 O z p b J n F 1 b 3 Q 7 U 2 V j d G l v b j E v U G l 2 b 3 Q g M S 9 H c m 9 1 c G V k I F J v d 3 M u e 1 N 0 b 3 J l I F R 5 c G U s M H 0 m c X V v d D s s J n F 1 b 3 Q 7 U 2 V j d G l v b j E v U G l 2 b 3 Q g M S 9 H c m 9 1 c G V k I F J v d 3 M u e 0 F 2 Z y B E Y X l z I E 9 w Z W 4 s M X 0 m c X V v d D s s J n F 1 b 3 Q 7 U 2 V j d G l v b j E v U G l 2 b 3 Q g M S 9 H c m 9 1 c G V k I F J v d 3 M u e 0 l u c 2 l k Z S B T Y W x l c y B Q Z X I g R G F 5 L D J 9 J n F 1 b 3 Q 7 L C Z x d W 9 0 O 1 N l Y 3 R p b 2 4 x L 1 B p d m 9 0 I D E v R 3 J v d X B l Z C B S b 3 d z L n t I b 3 Q g R m 9 v Z C B T Y W x l c y B Q Z X I g R G F 5 L D N 9 J n F 1 b 3 Q 7 L C Z x d W 9 0 O 1 N l Y 3 R p b 2 4 x L 1 B p d m 9 0 I D E v R 3 J v d X B l Z C B S b 3 d z L n t J b n N p Z G U g T W F y Z 2 l u I F B l c i B E Y X k s N H 0 m c X V v d D s s J n F 1 b 3 Q 7 U 2 V j d G l v b j E v U G l 2 b 3 Q g M S 9 H c m 9 1 c G V k I F J v d 3 M u e 0 l u c 2 l k Z S B H d W V z d C B D b 3 V u d C B Q Z X I g R G F 5 L D V 9 J n F 1 b 3 Q 7 L C Z x d W 9 0 O 1 N l Y 3 R p b 2 4 x L 1 B p d m 9 0 I D E v R 3 J v d X B l Z C B S b 3 d z L n t G d W V s I E d h b G x v b n M g U G V y I E R h e S w 2 f S Z x d W 9 0 O y w m c X V v d D t T Z W N 0 a W 9 u M S 9 Q a X Z v d C A x L 0 d y b 3 V w Z W Q g U m 9 3 c y 5 7 Q 2 h p Y 2 t l b i B T Y W x l c y B Q Z X I g R G F 5 L D d 9 J n F 1 b 3 Q 7 L C Z x d W 9 0 O 1 N l Y 3 R p b 2 4 x L 1 B p d m 9 0 I D E v R 3 J v d X B l Z C B S b 3 d z L n t B R F Y g R 2 5 H I C h Q a X p 6 Y S k g U 2 F s Z X M g U G V y I E R h e S w 4 f S Z x d W 9 0 O y w m c X V v d D t T Z W N 0 a W 9 u M S 9 Q a X Z v d C A x L 0 d y b 3 V w Z W Q g U m 9 3 c y 5 7 Q m V h b i B 0 b y B D d X A g U 2 F s Z X M g U G V y I E R h e S w 5 f S Z x d W 9 0 O y w m c X V v d D t T Z W N 0 a W 9 u M S 9 Q a X Z v d C A x L 0 d y b 3 V w Z W Q g U m 9 3 c y 5 7 R n J v e m V u I F l v Z 3 V y d C B T Y W x l c y B Q Z X I g R G F 5 L D E w f S Z x d W 9 0 O y w m c X V v d D t T Z W N 0 a W 9 u M S 9 Q a X Z v d C A x L 0 d y b 3 V w Z W Q g U m 9 3 c y 5 7 R G 9 v c k R h c 2 g g U 2 F s Z X M g U G V y I E R h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d m 9 0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A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A x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Q W R k Z W Q l M j B D d X N 0 b 2 0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A x L 0 F k Z G V k J T I w Q 3 V z d G 9 t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D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B p d m 9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0 M D B k N 2 M t N j B h N C 0 0 M z l k L W J m Y m I t Z W E 2 N m Z i M m I w N T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n B p d m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0 V D E 4 O j Q 0 O j M 3 L j g 2 M T Q 4 O D J a I i A v P j x F b n R y e S B U e X B l P S J G a W x s Q 2 9 s d W 1 u V H l w Z X M i I F Z h b H V l P S J z Q m d Z R i I g L z 4 8 R W 5 0 c n k g V H l w Z T 0 i R m l s b E N v b H V t b k 5 h b W V z I i B W Y W x 1 Z T 0 i c 1 s m c X V v d D t T d G 9 y Z S B U e X B l J n F 1 b 3 Q 7 L C Z x d W 9 0 O 0 9 m Z m V y c y Z x d W 9 0 O y w m c X V v d D t Q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w a X Z v d C 9 V b n B p d m 9 0 Z W Q g Q 2 9 s d W 1 u c y 5 7 U 3 R v c m U g V H l w Z S w w f S Z x d W 9 0 O y w m c X V v d D t T Z W N 0 a W 9 u M S 9 V b n B p d m 9 0 L 1 V u c G l 2 b 3 R l Z C B D b 2 x 1 b W 5 z L n t B d H R y a W J 1 d G U s M X 0 m c X V v d D s s J n F 1 b 3 Q 7 U 2 V j d G l v b j E v V W 5 w a X Z v d C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W 5 w a X Z v d C 9 V b n B p d m 9 0 Z W Q g Q 2 9 s d W 1 u c y 5 7 U 3 R v c m U g V H l w Z S w w f S Z x d W 9 0 O y w m c X V v d D t T Z W N 0 a W 9 u M S 9 V b n B p d m 9 0 L 1 V u c G l 2 b 3 R l Z C B D b 2 x 1 b W 5 z L n t B d H R y a W J 1 d G U s M X 0 m c X V v d D s s J n F 1 b 3 Q 7 U 2 V j d G l v b j E v V W 5 w a X Z v d C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c G l 2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Q 2 M T M w Y S 1 m Y z Z k L T R m Y z E t O D U w Z C 0 3 N T d l Y j I 0 Z m F j N D Q i I C 8 + P E V u d H J 5 I F R 5 c G U 9 I k Z p b G x U Y X J n Z X Q i I F Z h b H V l P S J z U m F 0 Z V 9 U Y W J s Z T g i I C 8 + P E V u d H J 5 I F R 5 c G U 9 I k x v Y W R l Z F R v Q W 5 h b H l z a X N T Z X J 2 a W N l c y I g V m F s d W U 9 I m w w I i A v P j x F b n R y e S B U e X B l P S J G a W x s Q 2 9 1 b n Q i I F Z h b H V l P S J s M j U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U 3 R v c m U g V H l w Z S Z x d W 9 0 O y w m c X V v d D t E Y X l z I F N 0 b 3 J l I E 9 w Z W 4 m c X V v d D s s J n F 1 b 3 Q 7 S W 5 z a W R l I F N h b G V z I F B l c i B E Y X k m c X V v d D s s J n F 1 b 3 Q 7 S G 9 0 I E Z v b 2 Q g U 2 F s Z X M g U G V y I E R h e S Z x d W 9 0 O y w m c X V v d D t J b n N p Z G U g T W F y Z 2 l u I F B l c i B E Y X k m c X V v d D s s J n F 1 b 3 Q 7 S W 5 z a W R l I E d 1 Z X N 0 I E N v d W 5 0 I F B l c i B E Y X k m c X V v d D s s J n F 1 b 3 Q 7 R n V l b C B H Y W x s b 2 5 z I F B l c i B E Y X k m c X V v d D s s J n F 1 b 3 Q 7 Q 2 h p Y 2 t l b i B T Y W x l c y B Q Z X I g R G F 5 J n F 1 b 3 Q 7 L C Z x d W 9 0 O 0 F E V i B H b k c g K F B p e n p h K S B T Y W x l c y B Q Z X I g R G F 5 J n F 1 b 3 Q 7 L C Z x d W 9 0 O 0 J l Y W 4 g d G 8 g Q 3 V w I F N h b G V z I F B l c i B E Y X k m c X V v d D s s J n F 1 b 3 Q 7 R n J v e m V u I F l v Z 3 V y d C B T Y W x l c y B Q Z X I g R G F 5 J n F 1 b 3 Q 7 L C Z x d W 9 0 O 0 R v b 3 J E Y X N o I F N h b G V z I F B l c i B E Y X k m c X V v d D t d I i A v P j x F b n R y e S B U e X B l P S J G a W x s Q 2 9 s d W 1 u V H l w Z X M i I F Z h b H V l P S J z Q m d Z R E J R V U Z C U V V G Q l F V R k J R P T 0 i I C 8 + P E V u d H J 5 I F R 5 c G U 9 I k Z p b G x M Y X N 0 V X B k Y X R l Z C I g V m F s d W U 9 I m Q y M D I 1 L T E w L T I 0 V D E 2 O j E 4 O j Q z L j k 1 M j k w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V G F i b G U v Q 2 h h b m d l Z C B U e X B l L n t T d G F 0 Z S w x f S Z x d W 9 0 O y w m c X V v d D t T Z W N 0 a W 9 u M S 9 S Y X R l I F R h Y m x l L 1 J l c G x h Y 2 V k I F Z h b H V l L n t T d G 9 y Z S B U e X B l L D J 9 J n F 1 b 3 Q 7 L C Z x d W 9 0 O 1 N l Y 3 R p b 2 4 x L 1 J h d G U g V G F i b G U v Q 2 h h b m d l Z C B U e X B l L n t E Y X l z I F N 0 b 3 J l I E 9 w Z W 4 s M 3 0 m c X V v d D s s J n F 1 b 3 Q 7 U 2 V j d G l v b j E v U m F 0 Z S B U Y W J s Z S 9 D a G F u Z 2 V k I F R 5 c G U x L n t J b n N p Z G U g U 2 F s Z X M g U G V y I E R h e S w z f S Z x d W 9 0 O y w m c X V v d D t T Z W N 0 a W 9 u M S 9 S Y X R l I F R h Y m x l L 0 N o Y W 5 n Z W Q g V H l w Z T E u e 0 h v d C B G b 2 9 k I F N h b G V z I F B l c i B E Y X k s N H 0 m c X V v d D s s J n F 1 b 3 Q 7 U 2 V j d G l v b j E v U m F 0 Z S B U Y W J s Z S 9 D a G F u Z 2 V k I F R 5 c G U x L n t J b n N p Z G U g T W F y Z 2 l u I F B l c i B E Y X k s N X 0 m c X V v d D s s J n F 1 b 3 Q 7 U 2 V j d G l v b j E v U m F 0 Z S B U Y W J s Z S 9 D a G F u Z 2 V k I F R 5 c G U x L n t J b n N p Z G U g R 3 V l c 3 Q g Q 2 9 1 b n Q g U G V y I E R h e S w 2 f S Z x d W 9 0 O y w m c X V v d D t T Z W N 0 a W 9 u M S 9 S Y X R l I F R h Y m x l L 0 N o Y W 5 n Z W Q g V H l w Z T E u e 0 Z 1 Z W w g R 2 F s b G 9 u c y B Q Z X I g R G F 5 L D d 9 J n F 1 b 3 Q 7 L C Z x d W 9 0 O 1 N l Y 3 R p b 2 4 x L 1 J h d G U g V G F i b G U v Q 2 h h b m d l Z C B U e X B l M S 5 7 Q 2 h p Y 2 t l b i B T Y W x l c y B Q Z X I g R G F 5 L D h 9 J n F 1 b 3 Q 7 L C Z x d W 9 0 O 1 N l Y 3 R p b 2 4 x L 1 J h d G U g V G F i b G U v Q 2 h h b m d l Z C B U e X B l M S 5 7 Q U R W I E d u R y A o U G l 6 e m E p I F N h b G V z I F B l c i B E Y X k s O X 0 m c X V v d D s s J n F 1 b 3 Q 7 U 2 V j d G l v b j E v U m F 0 Z S B U Y W J s Z S 9 D a G F u Z 2 V k I F R 5 c G U x L n t C Z W F u I H R v I E N 1 c C B T Y W x l c y B Q Z X I g R G F 5 L D E w f S Z x d W 9 0 O y w m c X V v d D t T Z W N 0 a W 9 u M S 9 S Y X R l I F R h Y m x l L 0 N o Y W 5 n Z W Q g V H l w Z T E u e 0 Z y b 3 p l b i B Z b 2 d 1 c n Q g U 2 F s Z X M g U G V y I E R h e S w x M X 0 m c X V v d D s s J n F 1 b 3 Q 7 U 2 V j d G l v b j E v U m F 0 Z S B U Y W J s Z S 9 D a G F u Z 2 V k I F R 5 c G U x L n t E b 2 9 y R G F z a C B T Y W x l c y B Q Z X I g R G F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F 0 Z S B U Y W J s Z S 9 D a G F u Z 2 V k I F R 5 c G U u e 1 N 0 Y X R l L D F 9 J n F 1 b 3 Q 7 L C Z x d W 9 0 O 1 N l Y 3 R p b 2 4 x L 1 J h d G U g V G F i b G U v U m V w b G F j Z W Q g V m F s d W U u e 1 N 0 b 3 J l I F R 5 c G U s M n 0 m c X V v d D s s J n F 1 b 3 Q 7 U 2 V j d G l v b j E v U m F 0 Z S B U Y W J s Z S 9 D a G F u Z 2 V k I F R 5 c G U u e 0 R h e X M g U 3 R v c m U g T 3 B l b i w z f S Z x d W 9 0 O y w m c X V v d D t T Z W N 0 a W 9 u M S 9 S Y X R l I F R h Y m x l L 0 N o Y W 5 n Z W Q g V H l w Z T E u e 0 l u c 2 l k Z S B T Y W x l c y B Q Z X I g R G F 5 L D N 9 J n F 1 b 3 Q 7 L C Z x d W 9 0 O 1 N l Y 3 R p b 2 4 x L 1 J h d G U g V G F i b G U v Q 2 h h b m d l Z C B U e X B l M S 5 7 S G 9 0 I E Z v b 2 Q g U 2 F s Z X M g U G V y I E R h e S w 0 f S Z x d W 9 0 O y w m c X V v d D t T Z W N 0 a W 9 u M S 9 S Y X R l I F R h Y m x l L 0 N o Y W 5 n Z W Q g V H l w Z T E u e 0 l u c 2 l k Z S B N Y X J n a W 4 g U G V y I E R h e S w 1 f S Z x d W 9 0 O y w m c X V v d D t T Z W N 0 a W 9 u M S 9 S Y X R l I F R h Y m x l L 0 N o Y W 5 n Z W Q g V H l w Z T E u e 0 l u c 2 l k Z S B H d W V z d C B D b 3 V u d C B Q Z X I g R G F 5 L D Z 9 J n F 1 b 3 Q 7 L C Z x d W 9 0 O 1 N l Y 3 R p b 2 4 x L 1 J h d G U g V G F i b G U v Q 2 h h b m d l Z C B U e X B l M S 5 7 R n V l b C B H Y W x s b 2 5 z I F B l c i B E Y X k s N 3 0 m c X V v d D s s J n F 1 b 3 Q 7 U 2 V j d G l v b j E v U m F 0 Z S B U Y W J s Z S 9 D a G F u Z 2 V k I F R 5 c G U x L n t D a G l j a 2 V u I F N h b G V z I F B l c i B E Y X k s O H 0 m c X V v d D s s J n F 1 b 3 Q 7 U 2 V j d G l v b j E v U m F 0 Z S B U Y W J s Z S 9 D a G F u Z 2 V k I F R 5 c G U x L n t B R F Y g R 2 5 H I C h Q a X p 6 Y S k g U 2 F s Z X M g U G V y I E R h e S w 5 f S Z x d W 9 0 O y w m c X V v d D t T Z W N 0 a W 9 u M S 9 S Y X R l I F R h Y m x l L 0 N o Y W 5 n Z W Q g V H l w Z T E u e 0 J l Y W 4 g d G 8 g Q 3 V w I F N h b G V z I F B l c i B E Y X k s M T B 9 J n F 1 b 3 Q 7 L C Z x d W 9 0 O 1 N l Y 3 R p b 2 4 x L 1 J h d G U g V G F i b G U v Q 2 h h b m d l Z C B U e X B l M S 5 7 R n J v e m V u I F l v Z 3 V y d C B T Y W x l c y B Q Z X I g R G F 5 L D E x f S Z x d W 9 0 O y w m c X V v d D t T Z W N 0 a W 9 u M S 9 S Y X R l I F R h Y m x l L 0 N o Y W 5 n Z W Q g V H l w Z T E u e 0 R v b 3 J E Y X N o I F N h b G V z I F B l c i B E Y X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U y M C g y K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U y M C g y K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R h Y m x l J T I w K D I p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U Y W J s Z S U y M C g y K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V G F i b G U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J T 2 U 1 d p H t a k E J / 4 L y Y E A A A A A A g A A A A A A E G Y A A A A B A A A g A A A A e Y U Y S / 8 4 H J A c 4 M o D T B 7 F M / g k / B J R S E P m r F r H I C v u m 3 w A A A A A D o A A A A A C A A A g A A A A j b C W C / T A 8 x z o O u c 6 R J b y Q + w P K R X B 8 0 Y d m N y v d K q q O 1 t Q A A A A 9 d U q 0 l y 3 k O v l f X L X 8 a S I 4 z 1 L R Z 8 E b Y Z D h l K 8 t V O 2 m I 5 5 M t n Y O G 0 V S k V J E 7 P c Z 1 L w n r T f K 7 r U m I B r D 8 x o 3 I h o p c v k d O 8 Y v w 3 G c 4 + 4 5 M t G H Q 9 A A A A A Y 3 5 m i C c h l L L 2 o o M Y 6 Y 1 J f Z v X Z f O m u H G q k D Z i s G 1 J D L u r D V E S / I j m w y L C G y r 9 R W 7 + A z 9 q o C / x 4 f c w I J 3 l k l h j A Q = = < / D a t a M a s h u p > 
</file>

<file path=customXml/itemProps1.xml><?xml version="1.0" encoding="utf-8"?>
<ds:datastoreItem xmlns:ds="http://schemas.openxmlformats.org/officeDocument/2006/customXml" ds:itemID="{7BCF44E9-1072-4A8A-A9EA-A10B9277F5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Data</vt:lpstr>
      <vt:lpstr>Clean Table</vt:lpstr>
      <vt:lpstr>Rate Table</vt:lpstr>
      <vt:lpstr>Rate Table (2)</vt:lpstr>
      <vt:lpstr>Correlations</vt:lpstr>
      <vt:lpstr>Pivot 1</vt:lpstr>
      <vt:lpstr>Unpivot</vt:lpstr>
      <vt:lpstr>Offers</vt:lpstr>
      <vt:lpstr>Sheet1</vt:lpstr>
      <vt:lpstr>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Brent</dc:creator>
  <cp:lastModifiedBy>YOUSUF Mohd Hammad</cp:lastModifiedBy>
  <dcterms:created xsi:type="dcterms:W3CDTF">2023-02-17T20:45:23Z</dcterms:created>
  <dcterms:modified xsi:type="dcterms:W3CDTF">2025-10-25T08:48:46Z</dcterms:modified>
</cp:coreProperties>
</file>