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desho/CORAL-eO/example/eO/data/"/>
    </mc:Choice>
  </mc:AlternateContent>
  <xr:revisionPtr revIDLastSave="0" documentId="13_ncr:1_{A0B3F174-A328-2740-A09F-1FF080EF5500}" xr6:coauthVersionLast="47" xr6:coauthVersionMax="47" xr10:uidLastSave="{00000000-0000-0000-0000-000000000000}"/>
  <bookViews>
    <workbookView xWindow="1040" yWindow="500" windowWidth="27760" windowHeight="17500" xr2:uid="{00000000-000D-0000-FFFF-FFFF00000000}"/>
  </bookViews>
  <sheets>
    <sheet name="Scen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 s="1"/>
  <c r="E10" i="1"/>
  <c r="F10" i="1" s="1"/>
  <c r="F11" i="1" s="1"/>
  <c r="E4" i="1"/>
  <c r="E5" i="1" s="1"/>
  <c r="E11" i="1" l="1"/>
  <c r="F4" i="1"/>
  <c r="F5" i="1" s="1"/>
  <c r="F16" i="1"/>
  <c r="F17" i="1" s="1"/>
</calcChain>
</file>

<file path=xl/sharedStrings.xml><?xml version="1.0" encoding="utf-8"?>
<sst xmlns="http://schemas.openxmlformats.org/spreadsheetml/2006/main" count="75" uniqueCount="27">
  <si>
    <t>Item</t>
  </si>
  <si>
    <t>BioM</t>
  </si>
  <si>
    <t>Crop reactor/Plant growth chamber</t>
  </si>
  <si>
    <t>Crop storage</t>
  </si>
  <si>
    <t>Food</t>
  </si>
  <si>
    <t>Food - 210 (initial transit) + 50 (surface) + 210 (return)</t>
  </si>
  <si>
    <t xml:space="preserve">Packaging </t>
  </si>
  <si>
    <t>Fridges - 3 needed</t>
  </si>
  <si>
    <t>Processing</t>
  </si>
  <si>
    <t>Food - 50 (surface) + 210 (return)</t>
  </si>
  <si>
    <t>Food -  210 (return)</t>
  </si>
  <si>
    <t>Fridges - 5 needed</t>
  </si>
  <si>
    <t>321</t>
  </si>
  <si>
    <t>2</t>
  </si>
  <si>
    <t>0.205</t>
  </si>
  <si>
    <r>
      <t>0</t>
    </r>
    <r>
      <rPr>
        <sz val="12"/>
        <color rgb="FF000000"/>
        <rFont val="Calibri"/>
        <family val="2"/>
      </rPr>
      <t>.228</t>
    </r>
  </si>
  <si>
    <t>Transit to Mars</t>
  </si>
  <si>
    <t>Surface Operations</t>
  </si>
  <si>
    <t>Return Transit</t>
  </si>
  <si>
    <t>Assembly</t>
  </si>
  <si>
    <t>Subassembly</t>
  </si>
  <si>
    <t>Count</t>
  </si>
  <si>
    <t>Mass</t>
  </si>
  <si>
    <t>Volume</t>
  </si>
  <si>
    <t>Power</t>
  </si>
  <si>
    <t>Cooling</t>
  </si>
  <si>
    <t>Crewtime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</si>
</sst>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Calibri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b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left" vertical="top" wrapText="1"/>
    </xf>
    <xf numFmtId="49" fontId="0" fillId="2" borderId="2" xfId="0" applyNumberFormat="1" applyFont="1" applyFill="1" applyBorder="1" applyAlignment="1">
      <alignment horizontal="left" vertical="top" wrapText="1"/>
    </xf>
    <xf numFmtId="49" fontId="0" fillId="2" borderId="2" xfId="0" applyNumberFormat="1" applyFont="1" applyFill="1" applyBorder="1" applyAlignment="1">
      <alignment horizontal="left" vertical="top"/>
    </xf>
    <xf numFmtId="49" fontId="0" fillId="2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0" fillId="2" borderId="2" xfId="0" applyNumberFormat="1" applyFont="1" applyFill="1" applyBorder="1" applyAlignment="1">
      <alignment horizontal="left" vertical="top" wrapText="1"/>
    </xf>
    <xf numFmtId="49" fontId="0" fillId="2" borderId="4" xfId="0" applyNumberFormat="1" applyFont="1" applyFill="1" applyBorder="1" applyAlignment="1">
      <alignment horizontal="left" vertical="top"/>
    </xf>
    <xf numFmtId="0" fontId="0" fillId="2" borderId="4" xfId="0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tabSelected="1" zoomScale="114" zoomScaleNormal="100" workbookViewId="0">
      <selection activeCell="A10" sqref="A10"/>
    </sheetView>
  </sheetViews>
  <sheetFormatPr baseColWidth="10" defaultColWidth="10.83203125" defaultRowHeight="16" customHeight="1" x14ac:dyDescent="0.2"/>
  <cols>
    <col min="1" max="1" width="42.83203125" style="1" customWidth="1"/>
    <col min="2" max="2" width="22" style="1" customWidth="1"/>
    <col min="3" max="3" width="45" style="1" customWidth="1"/>
    <col min="4" max="4" width="18.1640625" style="1" customWidth="1"/>
    <col min="5" max="5" width="20.83203125" style="1" customWidth="1"/>
    <col min="6" max="6" width="15.6640625" style="1" customWidth="1"/>
    <col min="7" max="7" width="13.83203125" style="1" customWidth="1"/>
    <col min="8" max="8" width="16" style="1" customWidth="1"/>
    <col min="9" max="9" width="13.6640625" style="1" customWidth="1"/>
    <col min="10" max="10" width="10.83203125" style="1" customWidth="1"/>
    <col min="11" max="16384" width="10.83203125" style="1"/>
  </cols>
  <sheetData>
    <row r="1" spans="1:9" ht="18" customHeight="1" x14ac:dyDescent="0.2">
      <c r="A1" s="2" t="s">
        <v>19</v>
      </c>
      <c r="B1" s="3" t="s">
        <v>20</v>
      </c>
      <c r="C1" s="3" t="s">
        <v>0</v>
      </c>
      <c r="D1" s="3" t="s">
        <v>21</v>
      </c>
      <c r="E1" s="14" t="s">
        <v>22</v>
      </c>
      <c r="F1" s="3" t="s">
        <v>23</v>
      </c>
      <c r="G1" s="4" t="s">
        <v>24</v>
      </c>
      <c r="H1" s="4" t="s">
        <v>25</v>
      </c>
      <c r="I1" s="14" t="s">
        <v>26</v>
      </c>
    </row>
    <row r="2" spans="1:9" ht="17" customHeight="1" x14ac:dyDescent="0.2">
      <c r="A2" s="12" t="s">
        <v>16</v>
      </c>
      <c r="B2" s="5" t="s">
        <v>1</v>
      </c>
      <c r="C2" s="5" t="s">
        <v>2</v>
      </c>
      <c r="D2" s="6">
        <v>1</v>
      </c>
      <c r="E2" s="6">
        <v>399.16</v>
      </c>
      <c r="F2" s="5"/>
      <c r="G2" s="5"/>
      <c r="H2" s="5"/>
      <c r="I2" s="5"/>
    </row>
    <row r="3" spans="1:9" ht="17" customHeight="1" x14ac:dyDescent="0.2">
      <c r="A3" s="12" t="s">
        <v>16</v>
      </c>
      <c r="B3" s="5" t="s">
        <v>1</v>
      </c>
      <c r="C3" s="5" t="s">
        <v>3</v>
      </c>
      <c r="D3" s="6">
        <v>1</v>
      </c>
      <c r="E3" s="5"/>
      <c r="F3" s="5"/>
      <c r="G3" s="5"/>
      <c r="H3" s="5"/>
      <c r="I3" s="5"/>
    </row>
    <row r="4" spans="1:9" ht="34" customHeight="1" x14ac:dyDescent="0.2">
      <c r="A4" s="12" t="s">
        <v>16</v>
      </c>
      <c r="B4" s="5" t="s">
        <v>4</v>
      </c>
      <c r="C4" s="5" t="s">
        <v>5</v>
      </c>
      <c r="D4" s="6">
        <v>1</v>
      </c>
      <c r="E4" s="6">
        <f>6*470*0.617</f>
        <v>1739.94</v>
      </c>
      <c r="F4" s="6">
        <f>E4*1.33*0.001</f>
        <v>2.3141202000000005</v>
      </c>
      <c r="G4" s="5"/>
      <c r="H4" s="5"/>
      <c r="I4" s="6">
        <v>1.5</v>
      </c>
    </row>
    <row r="5" spans="1:9" ht="17" customHeight="1" x14ac:dyDescent="0.2">
      <c r="A5" s="12" t="s">
        <v>16</v>
      </c>
      <c r="B5" s="5" t="s">
        <v>4</v>
      </c>
      <c r="C5" s="5" t="s">
        <v>6</v>
      </c>
      <c r="D5" s="6">
        <v>1</v>
      </c>
      <c r="E5" s="6">
        <f>E4*1.165</f>
        <v>2027.0301000000002</v>
      </c>
      <c r="F5" s="6">
        <f>F4*1.165</f>
        <v>2.6959500330000008</v>
      </c>
      <c r="G5" s="5"/>
      <c r="H5" s="5"/>
      <c r="I5" s="5"/>
    </row>
    <row r="6" spans="1:9" ht="17" customHeight="1" x14ac:dyDescent="0.2">
      <c r="A6" s="12" t="s">
        <v>16</v>
      </c>
      <c r="B6" s="5" t="s">
        <v>4</v>
      </c>
      <c r="C6" s="5" t="s">
        <v>7</v>
      </c>
      <c r="D6" s="6">
        <v>3</v>
      </c>
      <c r="E6" s="5" t="s">
        <v>12</v>
      </c>
      <c r="F6" s="5" t="s">
        <v>13</v>
      </c>
      <c r="G6" s="5" t="s">
        <v>14</v>
      </c>
      <c r="H6" s="11" t="s">
        <v>15</v>
      </c>
      <c r="I6" s="6">
        <v>0</v>
      </c>
    </row>
    <row r="7" spans="1:9" ht="17" customHeight="1" x14ac:dyDescent="0.2">
      <c r="A7" s="12" t="s">
        <v>16</v>
      </c>
      <c r="B7" s="3" t="s">
        <v>4</v>
      </c>
      <c r="C7" s="3" t="s">
        <v>8</v>
      </c>
      <c r="D7" s="7">
        <v>1</v>
      </c>
      <c r="E7" s="7">
        <v>36.6</v>
      </c>
      <c r="F7" s="7">
        <v>0.09</v>
      </c>
      <c r="G7" s="7">
        <v>1E-3</v>
      </c>
      <c r="H7" s="7">
        <v>1E-3</v>
      </c>
      <c r="I7" s="7">
        <v>0</v>
      </c>
    </row>
    <row r="8" spans="1:9" ht="17" customHeight="1" x14ac:dyDescent="0.2">
      <c r="A8" s="13" t="s">
        <v>17</v>
      </c>
      <c r="B8" s="8" t="s">
        <v>1</v>
      </c>
      <c r="C8" s="8" t="s">
        <v>2</v>
      </c>
      <c r="D8" s="9">
        <v>1</v>
      </c>
      <c r="E8" s="6">
        <v>399.16</v>
      </c>
      <c r="F8" s="5"/>
      <c r="G8" s="6">
        <v>0.221</v>
      </c>
      <c r="H8" s="6">
        <v>0.221</v>
      </c>
      <c r="I8" s="6">
        <v>0</v>
      </c>
    </row>
    <row r="9" spans="1:9" ht="15.25" customHeight="1" x14ac:dyDescent="0.2">
      <c r="A9" s="13" t="s">
        <v>17</v>
      </c>
      <c r="B9" s="8" t="s">
        <v>1</v>
      </c>
      <c r="C9" s="8" t="s">
        <v>3</v>
      </c>
      <c r="D9" s="9">
        <v>1</v>
      </c>
      <c r="E9" s="9">
        <v>1665.9</v>
      </c>
      <c r="F9" s="9">
        <v>12.8</v>
      </c>
      <c r="G9" s="8"/>
      <c r="H9" s="8"/>
      <c r="I9" s="9">
        <v>0</v>
      </c>
    </row>
    <row r="10" spans="1:9" ht="15.25" customHeight="1" x14ac:dyDescent="0.2">
      <c r="A10" s="13" t="s">
        <v>17</v>
      </c>
      <c r="B10" s="8" t="s">
        <v>4</v>
      </c>
      <c r="C10" s="8" t="s">
        <v>9</v>
      </c>
      <c r="D10" s="9">
        <v>1</v>
      </c>
      <c r="E10" s="9">
        <f>260*6*0.617</f>
        <v>962.52</v>
      </c>
      <c r="F10" s="9">
        <f>E10*1.33*0.001</f>
        <v>1.2801516000000002</v>
      </c>
      <c r="G10" s="8"/>
      <c r="H10" s="8"/>
      <c r="I10" s="9">
        <v>1.5</v>
      </c>
    </row>
    <row r="11" spans="1:9" ht="15.25" customHeight="1" x14ac:dyDescent="0.2">
      <c r="A11" s="13" t="s">
        <v>17</v>
      </c>
      <c r="B11" s="8" t="s">
        <v>4</v>
      </c>
      <c r="C11" s="8" t="s">
        <v>6</v>
      </c>
      <c r="D11" s="9">
        <v>1</v>
      </c>
      <c r="E11" s="9">
        <f>E10*1.165</f>
        <v>1121.3358000000001</v>
      </c>
      <c r="F11" s="9">
        <f>F10*1.165</f>
        <v>1.4913766140000002</v>
      </c>
      <c r="G11" s="8"/>
      <c r="H11" s="8"/>
      <c r="I11" s="9">
        <v>0</v>
      </c>
    </row>
    <row r="12" spans="1:9" ht="17" customHeight="1" x14ac:dyDescent="0.2">
      <c r="A12" s="13" t="s">
        <v>17</v>
      </c>
      <c r="B12" s="8" t="s">
        <v>4</v>
      </c>
      <c r="C12" s="5" t="s">
        <v>7</v>
      </c>
      <c r="D12" s="6">
        <v>3</v>
      </c>
      <c r="E12" s="5" t="s">
        <v>12</v>
      </c>
      <c r="F12" s="5" t="s">
        <v>13</v>
      </c>
      <c r="G12" s="5" t="s">
        <v>14</v>
      </c>
      <c r="H12" s="11" t="s">
        <v>15</v>
      </c>
      <c r="I12" s="6">
        <v>0</v>
      </c>
    </row>
    <row r="13" spans="1:9" ht="15.25" customHeight="1" x14ac:dyDescent="0.2">
      <c r="A13" s="13" t="s">
        <v>17</v>
      </c>
      <c r="B13" s="4" t="s">
        <v>4</v>
      </c>
      <c r="C13" s="4" t="s">
        <v>8</v>
      </c>
      <c r="D13" s="10">
        <v>1</v>
      </c>
      <c r="E13" s="10">
        <v>36.6</v>
      </c>
      <c r="F13" s="10">
        <v>0.09</v>
      </c>
      <c r="G13" s="10">
        <v>1E-3</v>
      </c>
      <c r="H13" s="10">
        <v>1E-3</v>
      </c>
      <c r="I13" s="10">
        <v>0</v>
      </c>
    </row>
    <row r="14" spans="1:9" ht="15.25" customHeight="1" x14ac:dyDescent="0.2">
      <c r="A14" s="13" t="s">
        <v>18</v>
      </c>
      <c r="B14" s="8" t="s">
        <v>1</v>
      </c>
      <c r="C14" s="8" t="s">
        <v>2</v>
      </c>
      <c r="D14" s="9">
        <v>1</v>
      </c>
      <c r="E14" s="8"/>
      <c r="F14" s="8"/>
      <c r="G14" s="8"/>
      <c r="H14" s="8"/>
      <c r="I14" s="8"/>
    </row>
    <row r="15" spans="1:9" ht="15.25" customHeight="1" x14ac:dyDescent="0.2">
      <c r="A15" s="13" t="s">
        <v>18</v>
      </c>
      <c r="B15" s="8" t="s">
        <v>1</v>
      </c>
      <c r="C15" s="8" t="s">
        <v>3</v>
      </c>
      <c r="D15" s="9">
        <v>1</v>
      </c>
      <c r="E15" s="8"/>
      <c r="F15" s="8"/>
      <c r="G15" s="8"/>
      <c r="H15" s="8"/>
      <c r="I15" s="8"/>
    </row>
    <row r="16" spans="1:9" ht="15.25" customHeight="1" x14ac:dyDescent="0.2">
      <c r="A16" s="13" t="s">
        <v>18</v>
      </c>
      <c r="B16" s="8" t="s">
        <v>4</v>
      </c>
      <c r="C16" s="8" t="s">
        <v>10</v>
      </c>
      <c r="D16" s="9">
        <v>1</v>
      </c>
      <c r="E16" s="9">
        <f>210*6*0.617</f>
        <v>777.42</v>
      </c>
      <c r="F16" s="9">
        <f>E16*1.33*0.001</f>
        <v>1.0339685999999999</v>
      </c>
      <c r="G16" s="8"/>
      <c r="H16" s="8"/>
      <c r="I16" s="9">
        <v>1.5</v>
      </c>
    </row>
    <row r="17" spans="1:9" ht="15.25" customHeight="1" x14ac:dyDescent="0.2">
      <c r="A17" s="13" t="s">
        <v>18</v>
      </c>
      <c r="B17" s="8" t="s">
        <v>4</v>
      </c>
      <c r="C17" s="8" t="s">
        <v>6</v>
      </c>
      <c r="D17" s="9">
        <v>1</v>
      </c>
      <c r="E17" s="9">
        <f>E16*1.165</f>
        <v>905.6943</v>
      </c>
      <c r="F17" s="9">
        <f>F16*1.165</f>
        <v>1.2045734189999999</v>
      </c>
      <c r="G17" s="8"/>
      <c r="H17" s="8"/>
      <c r="I17" s="8"/>
    </row>
    <row r="18" spans="1:9" ht="15.25" customHeight="1" x14ac:dyDescent="0.2">
      <c r="A18" s="13" t="s">
        <v>18</v>
      </c>
      <c r="B18" s="8" t="s">
        <v>4</v>
      </c>
      <c r="C18" s="8" t="s">
        <v>11</v>
      </c>
      <c r="D18" s="9">
        <v>5</v>
      </c>
      <c r="E18" s="5" t="s">
        <v>12</v>
      </c>
      <c r="F18" s="5" t="s">
        <v>13</v>
      </c>
      <c r="G18" s="5" t="s">
        <v>14</v>
      </c>
      <c r="H18" s="11" t="s">
        <v>15</v>
      </c>
      <c r="I18" s="9">
        <v>0</v>
      </c>
    </row>
    <row r="19" spans="1:9" ht="15.25" customHeight="1" x14ac:dyDescent="0.2">
      <c r="A19" s="13" t="s">
        <v>18</v>
      </c>
      <c r="B19" s="4" t="s">
        <v>4</v>
      </c>
      <c r="C19" s="4" t="s">
        <v>8</v>
      </c>
      <c r="D19" s="10">
        <v>1</v>
      </c>
      <c r="E19" s="10">
        <v>36.6</v>
      </c>
      <c r="F19" s="10">
        <v>0.09</v>
      </c>
      <c r="G19" s="10">
        <v>1E-3</v>
      </c>
      <c r="H19" s="10">
        <v>1E-3</v>
      </c>
      <c r="I19" s="10">
        <v>0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Davian Ho</cp:lastModifiedBy>
  <dcterms:modified xsi:type="dcterms:W3CDTF">2021-08-07T05:09:31Z</dcterms:modified>
</cp:coreProperties>
</file>