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eam\Downloads\"/>
    </mc:Choice>
  </mc:AlternateContent>
  <xr:revisionPtr revIDLastSave="0" documentId="13_ncr:1_{316CB4C6-5431-43F4-B1E6-01EFBB2369A8}" xr6:coauthVersionLast="47" xr6:coauthVersionMax="47" xr10:uidLastSave="{00000000-0000-0000-0000-000000000000}"/>
  <bookViews>
    <workbookView xWindow="-108" yWindow="-108" windowWidth="23256" windowHeight="12456" xr2:uid="{306CC4BF-44D4-3A40-A8AA-DF34F73CB021}"/>
  </bookViews>
  <sheets>
    <sheet name="Dataset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3" l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6" i="3"/>
</calcChain>
</file>

<file path=xl/sharedStrings.xml><?xml version="1.0" encoding="utf-8"?>
<sst xmlns="http://schemas.openxmlformats.org/spreadsheetml/2006/main" count="280" uniqueCount="149">
  <si>
    <t>Order ID,Customer Name,Product,Category,Quantity,Price per Unit,Order Date,Total Price</t>
  </si>
  <si>
    <t>ORD1000,Citra,Razer BlackWidow Keyboard,Accessories,4,3000000,45352,12000000</t>
  </si>
  <si>
    <t>ORD1001,Dewi,Dell Ultrasharp Monitor,Electronics,2,75000,45353,150000</t>
  </si>
  <si>
    <t>ORD1002,Fajar,Lenovo ThinkPad X1,Electronics,5,3000000,45354,15000000</t>
  </si>
  <si>
    <t>ORD1003,Dewi,Xiaomi Wireless Mouse,Accessories,5,200000,45355,1000000</t>
  </si>
  <si>
    <t>ORD1004,Hadi,Asus Vivobook 14,Electronics,3,1500000,45356,4500000</t>
  </si>
  <si>
    <t>ORD1005,Gita,HP Pavilion 15,Electronics,3,3000000,45357,9000000</t>
  </si>
  <si>
    <t>ORD1006,Gita,Razer BlackWidow Keyboard,Accessories,3,3000000,45358,9000000</t>
  </si>
  <si>
    <t>ORD1007,Andi,Dell Ultrasharp Monitor,Electronics,5,500000,45359,2500000</t>
  </si>
  <si>
    <t>ORD1008,Citra,HyperX Cloud II,Accessories,1,75000,45360,75000</t>
  </si>
  <si>
    <t>ORD1009,Hadi,Razer BlackWidow Keyboard,Accessories,2,3000000,45361,6000000</t>
  </si>
  <si>
    <t>ORD1010,Citra,Xiaomi Wireless Mouse,Accessories,4,1500000,45362,6000000</t>
  </si>
  <si>
    <t>ORD1011,Eka,Sony WH-1000XM4 Headset,Accessories,4,3000000,45363,12000000</t>
  </si>
  <si>
    <t>ORD1012,Dewi,Dell Ultrasharp Monitor,Electronics,2,200000,45364,400000</t>
  </si>
  <si>
    <t>ORD1013,Fajar,Dell Ultrasharp Monitor,Electronics,1,1500000,45365,1500000</t>
  </si>
  <si>
    <t>ORD1014,Budi,HP Pavilion 15,Electronics,1,500000,45366,500000</t>
  </si>
  <si>
    <t>ORD1015,Andi,Lenovo ThinkPad X1,Electronics,4,75000,45367,300000</t>
  </si>
  <si>
    <t>ORD1016,Gita,Dell Ultrasharp Monitor,Electronics,1,500000,45368,500000</t>
  </si>
  <si>
    <t>ORD1017,Dewi,Razer BlackWidow Keyboard,Accessories,5,200000,45369,1000000</t>
  </si>
  <si>
    <t>ORD1018,Fajar,Asus Vivobook 14,Electronics,2,200000,45370,400000</t>
  </si>
  <si>
    <t>ORD1019,Budi,Dell Ultrasharp Monitor,Electronics,5,500000,45371,2500000</t>
  </si>
  <si>
    <t>ORD1020,Fajar,HyperX Cloud II,Accessories,3,3000000,45372,9000000</t>
  </si>
  <si>
    <t>ORD1021,Hadi,Samsung 24-inch Monitor,Electronics,5,200000,45373,1000000</t>
  </si>
  <si>
    <t>ORD1022,Eka,Razer BlackWidow Keyboard,Accessories,5,200000,45374,1000000</t>
  </si>
  <si>
    <t>ORD1023,Andi,HP Pavilion 15,Electronics,5,500000,45375,2500000</t>
  </si>
  <si>
    <t>ORD1024,Citra,Logitech M330 Mouse,Accessories,3,1500000,45376,4500000</t>
  </si>
  <si>
    <t>ORD1025,Dewi,Lenovo ThinkPad X1,Electronics,2,500000,45377,1000000</t>
  </si>
  <si>
    <t>ORD1026,Gita,Asus Vivobook 14,Electronics,4,75000,45378,300000</t>
  </si>
  <si>
    <t>ORD1027,Budi,Xiaomi Wireless Mouse,Accessories,1,1500000,45379,1500000</t>
  </si>
  <si>
    <t>ORD1028,Fajar,Asus Vivobook 14,Electronics,1,75000,45380,75000</t>
  </si>
  <si>
    <t>ORD1029,Eka,Logitech M330 Mouse,Accessories,1,200000,45381,200000</t>
  </si>
  <si>
    <t>ORD1030,Citra,Dell Ultrasharp Monitor,Electronics,1,75000,45382,75000</t>
  </si>
  <si>
    <t>ORD1031,Andi,HP Pavilion 15,Electronics,1,500000,45383,500000</t>
  </si>
  <si>
    <t>ORD1032,Gita,Razer BlackWidow Keyboard,Accessories,5,500000,45384,2500000</t>
  </si>
  <si>
    <t>ORD1033,Fajar,Razer BlackWidow Keyboard,Accessories,4,75000,45385,300000</t>
  </si>
  <si>
    <t>ORD1034,Eka,Dell Ultrasharp Monitor,Electronics,4,1500000,45386,6000000</t>
  </si>
  <si>
    <t>ORD1035,Andi,Samsung 24-inch Monitor,Electronics,4,200000,45387,800000</t>
  </si>
  <si>
    <t>ORD1036,Eka,HyperX Cloud II,Accessories,4,1500000,45388,6000000</t>
  </si>
  <si>
    <t>ORD1037,Hadi,Xiaomi Wireless Mouse,Accessories,2,3000000,45389,6000000</t>
  </si>
  <si>
    <t>ORD1038,Budi,HyperX Cloud II,Accessories,4,3000000,45390,12000000</t>
  </si>
  <si>
    <t>ORD1039,Eka,Samsung 24-inch Monitor,Electronics,1,500000,45391,500000</t>
  </si>
  <si>
    <t>ORD1040,Gita,Dell Ultrasharp Monitor,Electronics,3,500000,45392,1500000</t>
  </si>
  <si>
    <t>ORD1041,Andi,Logitech M330 Mouse,Accessories,2,1500000,45393,3000000</t>
  </si>
  <si>
    <t>ORD1042,Dewi,HP Pavilion 15,Electronics,2,500000,45394,1000000</t>
  </si>
  <si>
    <t>ORD1043,Budi,Xiaomi Wireless Mouse,Accessories,1,500000,45395,500000</t>
  </si>
  <si>
    <t>ORD1044,Fajar,Sony WH-1000XM4 Headset,Accessories,5,500000,45396,2500000</t>
  </si>
  <si>
    <t>ORD1045,Budi,Asus Vivobook 14,Electronics,1,3000000,45397,3000000</t>
  </si>
  <si>
    <t>ORD1046,Budi,Samsung 24-inch Monitor,Electronics,4,3000000,45398,12000000</t>
  </si>
  <si>
    <t>ORD1047,Hadi,HyperX Cloud II,Accessories,4,500000,45399,2000000</t>
  </si>
  <si>
    <t>ORD1048,Hadi,Samsung 24-inch Monitor,Electronics,4,1500000,45400,6000000</t>
  </si>
  <si>
    <t>ORD1049,Citra,HyperX Cloud II,Accessories,4,500000,45401,2000000</t>
  </si>
  <si>
    <t xml:space="preserve">                        Trial Class Jago Excel by LearnByte</t>
  </si>
  <si>
    <t>Total Diskon</t>
  </si>
  <si>
    <t>Gratis Ongkir</t>
  </si>
  <si>
    <t>Dari data di kiri, berapa Total Diskon yang dibeikan untuk kategori Electronics?</t>
  </si>
  <si>
    <t>Analisis Tambahan dari Data di kolom D-M</t>
  </si>
  <si>
    <r>
      <t xml:space="preserve">Di bawah ini, terdapat dataset e-commerce yang diminta untuk diolah lebih lanjut!
</t>
    </r>
    <r>
      <rPr>
        <b/>
        <sz val="12"/>
        <color theme="0"/>
        <rFont val="Aptos Narrow"/>
        <scheme val="minor"/>
      </rPr>
      <t xml:space="preserve">Instruksi akan diberikan pada saat sesi kelas. </t>
    </r>
    <r>
      <rPr>
        <sz val="12"/>
        <color theme="0"/>
        <rFont val="Aptos Narrow"/>
        <family val="2"/>
        <scheme val="minor"/>
      </rPr>
      <t>Data ini menjadi database yang akan diolah End to End!</t>
    </r>
  </si>
  <si>
    <t>Order ID</t>
  </si>
  <si>
    <t>Customer Name</t>
  </si>
  <si>
    <t>Product</t>
  </si>
  <si>
    <t>Category</t>
  </si>
  <si>
    <t>Quantity</t>
  </si>
  <si>
    <t>Price per Unit</t>
  </si>
  <si>
    <t>Order Date</t>
  </si>
  <si>
    <t>Total Price</t>
  </si>
  <si>
    <t>ORD1000</t>
  </si>
  <si>
    <t>Citra</t>
  </si>
  <si>
    <t>Razer BlackWidow Keyboard</t>
  </si>
  <si>
    <t>Accessories</t>
  </si>
  <si>
    <t>ORD1001</t>
  </si>
  <si>
    <t>Dewi</t>
  </si>
  <si>
    <t>Dell Ultrasharp Monitor</t>
  </si>
  <si>
    <t>Electronics</t>
  </si>
  <si>
    <t>ORD1002</t>
  </si>
  <si>
    <t>Fajar</t>
  </si>
  <si>
    <t>Lenovo ThinkPad X1</t>
  </si>
  <si>
    <t>ORD1003</t>
  </si>
  <si>
    <t>Xiaomi Wireless Mouse</t>
  </si>
  <si>
    <t>ORD1004</t>
  </si>
  <si>
    <t>Hadi</t>
  </si>
  <si>
    <t>Asus Vivobook 14</t>
  </si>
  <si>
    <t>ORD1005</t>
  </si>
  <si>
    <t>Gita</t>
  </si>
  <si>
    <t>HP Pavilion 15</t>
  </si>
  <si>
    <t>ORD1006</t>
  </si>
  <si>
    <t>ORD1007</t>
  </si>
  <si>
    <t>Andi</t>
  </si>
  <si>
    <t>ORD1008</t>
  </si>
  <si>
    <t>HyperX Cloud II</t>
  </si>
  <si>
    <t>ORD1009</t>
  </si>
  <si>
    <t>ORD1010</t>
  </si>
  <si>
    <t>ORD1011</t>
  </si>
  <si>
    <t>Eka</t>
  </si>
  <si>
    <t>Sony WH-1000XM4 Headset</t>
  </si>
  <si>
    <t>ORD1012</t>
  </si>
  <si>
    <t>ORD1013</t>
  </si>
  <si>
    <t>ORD1014</t>
  </si>
  <si>
    <t>Budi</t>
  </si>
  <si>
    <t>ORD1015</t>
  </si>
  <si>
    <t>ORD1016</t>
  </si>
  <si>
    <t>ORD1017</t>
  </si>
  <si>
    <t>ORD1018</t>
  </si>
  <si>
    <t>ORD1019</t>
  </si>
  <si>
    <t>ORD1020</t>
  </si>
  <si>
    <t>ORD1021</t>
  </si>
  <si>
    <t>Samsung 24-inch Monitor</t>
  </si>
  <si>
    <t>ORD1022</t>
  </si>
  <si>
    <t>ORD1023</t>
  </si>
  <si>
    <t>ORD1024</t>
  </si>
  <si>
    <t>Logitech M330 Mouse</t>
  </si>
  <si>
    <t>ORD1025</t>
  </si>
  <si>
    <t>ORD1026</t>
  </si>
  <si>
    <t>ORD1027</t>
  </si>
  <si>
    <t>ORD1028</t>
  </si>
  <si>
    <t>ORD1029</t>
  </si>
  <si>
    <t>ORD1030</t>
  </si>
  <si>
    <t>ORD1031</t>
  </si>
  <si>
    <t>ORD1032</t>
  </si>
  <si>
    <t>ORD1033</t>
  </si>
  <si>
    <t>ORD1034</t>
  </si>
  <si>
    <t>ORD1035</t>
  </si>
  <si>
    <t>ORD1036</t>
  </si>
  <si>
    <t>ORD1037</t>
  </si>
  <si>
    <t>ORD1038</t>
  </si>
  <si>
    <t>ORD1039</t>
  </si>
  <si>
    <t>ORD1040</t>
  </si>
  <si>
    <t>ORD1041</t>
  </si>
  <si>
    <t>ORD1042</t>
  </si>
  <si>
    <t>ORD1043</t>
  </si>
  <si>
    <t>ORD1044</t>
  </si>
  <si>
    <t>ORD1045</t>
  </si>
  <si>
    <t>ORD1046</t>
  </si>
  <si>
    <t>ORD1047</t>
  </si>
  <si>
    <t>ORD1048</t>
  </si>
  <si>
    <t>ORD1049</t>
  </si>
  <si>
    <t>Dalam Rumus IF, terdapat 3 Variabel:</t>
  </si>
  <si>
    <r>
      <rPr>
        <b/>
        <sz val="12"/>
        <color theme="1"/>
        <rFont val="Aptos Narrow"/>
        <family val="2"/>
        <scheme val="minor"/>
      </rPr>
      <t>Logical Test</t>
    </r>
    <r>
      <rPr>
        <sz val="12"/>
        <color theme="1"/>
        <rFont val="Aptos Narrow"/>
        <family val="2"/>
        <scheme val="minor"/>
      </rPr>
      <t xml:space="preserve"> : Otak dalam pengambilan keputusan</t>
    </r>
  </si>
  <si>
    <r>
      <rPr>
        <b/>
        <sz val="12"/>
        <color theme="1"/>
        <rFont val="Aptos Narrow"/>
        <family val="2"/>
        <scheme val="minor"/>
      </rPr>
      <t>Value If True</t>
    </r>
    <r>
      <rPr>
        <sz val="12"/>
        <color theme="1"/>
        <rFont val="Aptos Narrow"/>
        <family val="2"/>
        <scheme val="minor"/>
      </rPr>
      <t xml:space="preserve"> : Pernyataan jika tercapai</t>
    </r>
  </si>
  <si>
    <r>
      <rPr>
        <b/>
        <sz val="12"/>
        <color theme="1"/>
        <rFont val="Aptos Narrow"/>
        <family val="2"/>
        <scheme val="minor"/>
      </rPr>
      <t>Value If Fals</t>
    </r>
    <r>
      <rPr>
        <sz val="12"/>
        <color theme="1"/>
        <rFont val="Aptos Narrow"/>
        <family val="2"/>
        <scheme val="minor"/>
      </rPr>
      <t>e : Pernyataan jika tidak tercapai</t>
    </r>
  </si>
  <si>
    <t>Berikan keterangan "Gratis" jika pelanggan berbelanja minimal 5 juta rupiah. Sisanya,berikan keterangan "Berbayar"</t>
  </si>
  <si>
    <r>
      <rPr>
        <b/>
        <sz val="12"/>
        <color theme="1"/>
        <rFont val="Aptos Narrow"/>
        <family val="2"/>
        <scheme val="minor"/>
      </rPr>
      <t>Logical Test</t>
    </r>
    <r>
      <rPr>
        <sz val="12"/>
        <color theme="1"/>
        <rFont val="Aptos Narrow"/>
        <family val="2"/>
        <scheme val="minor"/>
      </rPr>
      <t xml:space="preserve"> : Total Price minimal 5 juta</t>
    </r>
  </si>
  <si>
    <r>
      <rPr>
        <b/>
        <sz val="12"/>
        <color theme="1"/>
        <rFont val="Aptos Narrow"/>
        <family val="2"/>
        <scheme val="minor"/>
      </rPr>
      <t>Value If True</t>
    </r>
    <r>
      <rPr>
        <sz val="12"/>
        <color theme="1"/>
        <rFont val="Aptos Narrow"/>
        <family val="2"/>
        <scheme val="minor"/>
      </rPr>
      <t xml:space="preserve"> : Gratis</t>
    </r>
  </si>
  <si>
    <r>
      <rPr>
        <b/>
        <sz val="12"/>
        <color theme="1"/>
        <rFont val="Aptos Narrow"/>
        <family val="2"/>
        <scheme val="minor"/>
      </rPr>
      <t>Value If Fals</t>
    </r>
    <r>
      <rPr>
        <sz val="12"/>
        <color theme="1"/>
        <rFont val="Aptos Narrow"/>
        <family val="2"/>
        <scheme val="minor"/>
      </rPr>
      <t>e : Berbayar</t>
    </r>
  </si>
  <si>
    <t>Instruksi Kolom L :</t>
  </si>
  <si>
    <t>Range</t>
  </si>
  <si>
    <t>Criteria</t>
  </si>
  <si>
    <t>Sum Range</t>
  </si>
  <si>
    <t>Category (Kolom G)</t>
  </si>
  <si>
    <t>Total Diskon (Kolom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</si>
</sst>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 mmm\ yyyy;@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F7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81281</xdr:colOff>
      <xdr:row>0</xdr:row>
      <xdr:rowOff>111761</xdr:rowOff>
    </xdr:from>
    <xdr:to>
      <xdr:col>1</xdr:col>
      <xdr:colOff>857954</xdr:colOff>
      <xdr:row>0</xdr:row>
      <xdr:rowOff>548640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D694E-1023-5D47-A796-7D47EAD76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1" y="111761"/>
          <a:ext cx="776673" cy="4368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7458-8D72-704F-94B6-C482AD768DCC}">
  <dimension ref="B1:R55"/>
  <sheetViews>
    <sheetView showGridLines="0" tabSelected="1" topLeftCell="A3" zoomScale="54" zoomScaleNormal="40" workbookViewId="0">
      <selection activeCell="F28" sqref="F28"/>
    </sheetView>
  </sheetViews>
  <sheetFormatPr defaultColWidth="11.19921875" defaultRowHeight="15.6" x14ac:dyDescent="0.3"/>
  <cols>
    <col min="1" max="1" width="2.796875" customWidth="1"/>
    <col min="2" max="2" width="84.19921875" customWidth="1"/>
    <col min="3" max="3" width="3.296875" customWidth="1"/>
    <col min="4" max="4" width="11.796875" customWidth="1"/>
    <col min="5" max="5" width="19.5" style="10" customWidth="1"/>
    <col min="6" max="6" width="26.5" customWidth="1"/>
    <col min="7" max="7" width="12.296875" style="10" customWidth="1"/>
    <col min="8" max="8" width="12.5" style="10" customWidth="1"/>
    <col min="9" max="9" width="15.19921875" style="10" customWidth="1"/>
    <col min="10" max="10" width="18.796875" style="10" customWidth="1"/>
    <col min="11" max="11" width="12.5" style="10" customWidth="1"/>
    <col min="12" max="12" width="17.796875" customWidth="1"/>
    <col min="13" max="13" width="19" customWidth="1"/>
    <col min="14" max="14" width="3.296875" customWidth="1"/>
    <col min="15" max="15" width="54" customWidth="1"/>
  </cols>
  <sheetData>
    <row r="1" spans="2:18" s="2" customFormat="1" ht="49.95" customHeight="1" x14ac:dyDescent="0.3">
      <c r="B1" s="1" t="s">
        <v>51</v>
      </c>
      <c r="E1" s="3"/>
      <c r="G1" s="3"/>
      <c r="H1" s="3"/>
      <c r="I1" s="3"/>
      <c r="J1" s="3"/>
      <c r="K1" s="3"/>
    </row>
    <row r="3" spans="2:18" s="18" customFormat="1" ht="48" customHeight="1" x14ac:dyDescent="0.3">
      <c r="B3" s="20" t="s">
        <v>56</v>
      </c>
      <c r="E3" s="19"/>
      <c r="G3" s="19"/>
      <c r="H3" s="19"/>
      <c r="I3" s="19"/>
      <c r="J3" s="19"/>
      <c r="K3" s="19"/>
    </row>
    <row r="4" spans="2:18" ht="16.05" customHeight="1" x14ac:dyDescent="0.3"/>
    <row r="5" spans="2:18" x14ac:dyDescent="0.3">
      <c r="B5" t="s">
        <v>0</v>
      </c>
      <c r="D5" s="14" t="s">
        <v>57</v>
      </c>
      <c r="E5" s="15" t="s">
        <v>58</v>
      </c>
      <c r="F5" s="14" t="s">
        <v>59</v>
      </c>
      <c r="G5" s="15" t="s">
        <v>60</v>
      </c>
      <c r="H5" s="15" t="s">
        <v>61</v>
      </c>
      <c r="I5" s="15" t="s">
        <v>62</v>
      </c>
      <c r="J5" s="15" t="s">
        <v>63</v>
      </c>
      <c r="K5" s="15" t="s">
        <v>64</v>
      </c>
      <c r="L5" s="15" t="s">
        <v>53</v>
      </c>
      <c r="M5" s="15" t="s">
        <v>52</v>
      </c>
      <c r="O5" s="16" t="s">
        <v>55</v>
      </c>
    </row>
    <row r="6" spans="2:18" s="6" customFormat="1" x14ac:dyDescent="0.3">
      <c r="B6" t="s">
        <v>1</v>
      </c>
      <c r="D6" s="7" t="s">
        <v>65</v>
      </c>
      <c r="E6" s="11" t="s">
        <v>66</v>
      </c>
      <c r="F6" s="7" t="s">
        <v>67</v>
      </c>
      <c r="G6" s="11" t="s">
        <v>68</v>
      </c>
      <c r="H6" s="11">
        <v>4</v>
      </c>
      <c r="I6" s="8">
        <v>3000000</v>
      </c>
      <c r="J6" s="12">
        <v>45352</v>
      </c>
      <c r="K6" s="8">
        <v>12000000</v>
      </c>
      <c r="L6" s="11" t="str">
        <f>IF(K6&gt;=5000000,"Gratis","Berbayar")</f>
        <v>Gratis</v>
      </c>
      <c r="M6" s="8">
        <f>IF(K6&gt;8000000,K6*5%,0)</f>
        <v>600000</v>
      </c>
    </row>
    <row r="7" spans="2:18" ht="16.95" customHeight="1" x14ac:dyDescent="0.3">
      <c r="B7" t="s">
        <v>2</v>
      </c>
      <c r="D7" s="5" t="s">
        <v>69</v>
      </c>
      <c r="E7" s="9" t="s">
        <v>70</v>
      </c>
      <c r="F7" s="5" t="s">
        <v>71</v>
      </c>
      <c r="G7" s="9" t="s">
        <v>72</v>
      </c>
      <c r="H7" s="9">
        <v>2</v>
      </c>
      <c r="I7" s="4">
        <v>75000</v>
      </c>
      <c r="J7" s="13">
        <v>45353</v>
      </c>
      <c r="K7" s="4">
        <v>150000</v>
      </c>
      <c r="L7" s="11" t="str">
        <f t="shared" ref="L7:L55" si="0">IF(K7&gt;=5000000,"Gratis","Berbayar")</f>
        <v>Berbayar</v>
      </c>
      <c r="M7" s="8">
        <f t="shared" ref="M7:M55" si="1">IF(K7&gt;8000000,K7*5%,0)</f>
        <v>0</v>
      </c>
      <c r="O7" s="22" t="s">
        <v>54</v>
      </c>
      <c r="Q7" t="s">
        <v>144</v>
      </c>
      <c r="R7" t="s">
        <v>147</v>
      </c>
    </row>
    <row r="8" spans="2:18" x14ac:dyDescent="0.3">
      <c r="B8" t="s">
        <v>3</v>
      </c>
      <c r="D8" s="5" t="s">
        <v>73</v>
      </c>
      <c r="E8" s="9" t="s">
        <v>74</v>
      </c>
      <c r="F8" s="5" t="s">
        <v>75</v>
      </c>
      <c r="G8" s="9" t="s">
        <v>72</v>
      </c>
      <c r="H8" s="9">
        <v>5</v>
      </c>
      <c r="I8" s="4">
        <v>3000000</v>
      </c>
      <c r="J8" s="13">
        <v>45354</v>
      </c>
      <c r="K8" s="4">
        <v>15000000</v>
      </c>
      <c r="L8" s="11" t="str">
        <f t="shared" si="0"/>
        <v>Gratis</v>
      </c>
      <c r="M8" s="8">
        <f t="shared" si="1"/>
        <v>750000</v>
      </c>
      <c r="O8" s="22"/>
      <c r="Q8" t="s">
        <v>145</v>
      </c>
      <c r="R8" t="s">
        <v>72</v>
      </c>
    </row>
    <row r="9" spans="2:18" x14ac:dyDescent="0.3">
      <c r="B9" t="s">
        <v>4</v>
      </c>
      <c r="D9" s="5" t="s">
        <v>76</v>
      </c>
      <c r="E9" s="9" t="s">
        <v>70</v>
      </c>
      <c r="F9" s="5" t="s">
        <v>77</v>
      </c>
      <c r="G9" s="9" t="s">
        <v>68</v>
      </c>
      <c r="H9" s="9">
        <v>5</v>
      </c>
      <c r="I9" s="4">
        <v>200000</v>
      </c>
      <c r="J9" s="13">
        <v>45355</v>
      </c>
      <c r="K9" s="4">
        <v>1000000</v>
      </c>
      <c r="L9" s="11" t="str">
        <f t="shared" si="0"/>
        <v>Berbayar</v>
      </c>
      <c r="M9" s="8">
        <f t="shared" si="1"/>
        <v>0</v>
      </c>
      <c r="O9" s="22"/>
      <c r="Q9" t="s">
        <v>146</v>
      </c>
      <c r="R9" t="s">
        <v>148</v>
      </c>
    </row>
    <row r="10" spans="2:18" x14ac:dyDescent="0.3">
      <c r="B10" t="s">
        <v>5</v>
      </c>
      <c r="D10" s="5" t="s">
        <v>78</v>
      </c>
      <c r="E10" s="9" t="s">
        <v>79</v>
      </c>
      <c r="F10" s="5" t="s">
        <v>80</v>
      </c>
      <c r="G10" s="9" t="s">
        <v>72</v>
      </c>
      <c r="H10" s="9">
        <v>3</v>
      </c>
      <c r="I10" s="4">
        <v>1500000</v>
      </c>
      <c r="J10" s="13">
        <v>45356</v>
      </c>
      <c r="K10" s="4">
        <v>4500000</v>
      </c>
      <c r="L10" s="11" t="str">
        <f t="shared" si="0"/>
        <v>Berbayar</v>
      </c>
      <c r="M10" s="8">
        <f t="shared" si="1"/>
        <v>0</v>
      </c>
      <c r="O10" s="17">
        <f>SUMIF(G:G,"Electronics",M:M)</f>
        <v>1800000</v>
      </c>
    </row>
    <row r="11" spans="2:18" x14ac:dyDescent="0.3">
      <c r="B11" t="s">
        <v>6</v>
      </c>
      <c r="D11" s="5" t="s">
        <v>81</v>
      </c>
      <c r="E11" s="9" t="s">
        <v>82</v>
      </c>
      <c r="F11" s="5" t="s">
        <v>83</v>
      </c>
      <c r="G11" s="9" t="s">
        <v>72</v>
      </c>
      <c r="H11" s="9">
        <v>3</v>
      </c>
      <c r="I11" s="4">
        <v>3000000</v>
      </c>
      <c r="J11" s="13">
        <v>45357</v>
      </c>
      <c r="K11" s="4">
        <v>9000000</v>
      </c>
      <c r="L11" s="11" t="str">
        <f t="shared" si="0"/>
        <v>Gratis</v>
      </c>
      <c r="M11" s="8">
        <f t="shared" si="1"/>
        <v>450000</v>
      </c>
      <c r="O11" s="10"/>
    </row>
    <row r="12" spans="2:18" x14ac:dyDescent="0.3">
      <c r="B12" t="s">
        <v>7</v>
      </c>
      <c r="D12" s="5" t="s">
        <v>84</v>
      </c>
      <c r="E12" s="9" t="s">
        <v>82</v>
      </c>
      <c r="F12" s="5" t="s">
        <v>67</v>
      </c>
      <c r="G12" s="9" t="s">
        <v>68</v>
      </c>
      <c r="H12" s="9">
        <v>3</v>
      </c>
      <c r="I12" s="4">
        <v>3000000</v>
      </c>
      <c r="J12" s="13">
        <v>45358</v>
      </c>
      <c r="K12" s="4">
        <v>9000000</v>
      </c>
      <c r="L12" s="11" t="str">
        <f t="shared" si="0"/>
        <v>Gratis</v>
      </c>
      <c r="M12" s="8">
        <f t="shared" si="1"/>
        <v>450000</v>
      </c>
      <c r="O12" t="s">
        <v>135</v>
      </c>
    </row>
    <row r="13" spans="2:18" x14ac:dyDescent="0.3">
      <c r="B13" t="s">
        <v>8</v>
      </c>
      <c r="D13" s="5" t="s">
        <v>85</v>
      </c>
      <c r="E13" s="9" t="s">
        <v>86</v>
      </c>
      <c r="F13" s="5" t="s">
        <v>71</v>
      </c>
      <c r="G13" s="9" t="s">
        <v>72</v>
      </c>
      <c r="H13" s="9">
        <v>5</v>
      </c>
      <c r="I13" s="4">
        <v>500000</v>
      </c>
      <c r="J13" s="13">
        <v>45359</v>
      </c>
      <c r="K13" s="4">
        <v>2500000</v>
      </c>
      <c r="L13" s="11" t="str">
        <f t="shared" si="0"/>
        <v>Berbayar</v>
      </c>
      <c r="M13" s="8">
        <f t="shared" si="1"/>
        <v>0</v>
      </c>
      <c r="O13" t="s">
        <v>136</v>
      </c>
    </row>
    <row r="14" spans="2:18" x14ac:dyDescent="0.3">
      <c r="B14" t="s">
        <v>9</v>
      </c>
      <c r="D14" s="5" t="s">
        <v>87</v>
      </c>
      <c r="E14" s="9" t="s">
        <v>66</v>
      </c>
      <c r="F14" s="5" t="s">
        <v>88</v>
      </c>
      <c r="G14" s="9" t="s">
        <v>68</v>
      </c>
      <c r="H14" s="9">
        <v>1</v>
      </c>
      <c r="I14" s="4">
        <v>75000</v>
      </c>
      <c r="J14" s="13">
        <v>45360</v>
      </c>
      <c r="K14" s="4">
        <v>75000</v>
      </c>
      <c r="L14" s="11" t="str">
        <f t="shared" si="0"/>
        <v>Berbayar</v>
      </c>
      <c r="M14" s="8">
        <f t="shared" si="1"/>
        <v>0</v>
      </c>
      <c r="O14" t="s">
        <v>137</v>
      </c>
    </row>
    <row r="15" spans="2:18" ht="16.05" customHeight="1" x14ac:dyDescent="0.3">
      <c r="B15" t="s">
        <v>10</v>
      </c>
      <c r="D15" s="5" t="s">
        <v>89</v>
      </c>
      <c r="E15" s="9" t="s">
        <v>79</v>
      </c>
      <c r="F15" s="5" t="s">
        <v>67</v>
      </c>
      <c r="G15" s="9" t="s">
        <v>68</v>
      </c>
      <c r="H15" s="9">
        <v>2</v>
      </c>
      <c r="I15" s="4">
        <v>3000000</v>
      </c>
      <c r="J15" s="13">
        <v>45361</v>
      </c>
      <c r="K15" s="4">
        <v>6000000</v>
      </c>
      <c r="L15" s="11" t="str">
        <f t="shared" si="0"/>
        <v>Gratis</v>
      </c>
      <c r="M15" s="8">
        <f t="shared" si="1"/>
        <v>0</v>
      </c>
      <c r="O15" t="s">
        <v>138</v>
      </c>
    </row>
    <row r="16" spans="2:18" x14ac:dyDescent="0.3">
      <c r="B16" t="s">
        <v>11</v>
      </c>
      <c r="D16" s="5" t="s">
        <v>90</v>
      </c>
      <c r="E16" s="9" t="s">
        <v>66</v>
      </c>
      <c r="F16" s="5" t="s">
        <v>77</v>
      </c>
      <c r="G16" s="9" t="s">
        <v>68</v>
      </c>
      <c r="H16" s="9">
        <v>4</v>
      </c>
      <c r="I16" s="4">
        <v>1500000</v>
      </c>
      <c r="J16" s="13">
        <v>45362</v>
      </c>
      <c r="K16" s="4">
        <v>6000000</v>
      </c>
      <c r="L16" s="11" t="str">
        <f t="shared" si="0"/>
        <v>Gratis</v>
      </c>
      <c r="M16" s="8">
        <f t="shared" si="1"/>
        <v>0</v>
      </c>
    </row>
    <row r="17" spans="2:15" ht="16.05" customHeight="1" x14ac:dyDescent="0.3">
      <c r="B17" t="s">
        <v>12</v>
      </c>
      <c r="D17" s="5" t="s">
        <v>91</v>
      </c>
      <c r="E17" s="9" t="s">
        <v>92</v>
      </c>
      <c r="F17" s="5" t="s">
        <v>93</v>
      </c>
      <c r="G17" s="9" t="s">
        <v>68</v>
      </c>
      <c r="H17" s="9">
        <v>4</v>
      </c>
      <c r="I17" s="4">
        <v>3000000</v>
      </c>
      <c r="J17" s="13">
        <v>45363</v>
      </c>
      <c r="K17" s="4">
        <v>12000000</v>
      </c>
      <c r="L17" s="11" t="str">
        <f t="shared" si="0"/>
        <v>Gratis</v>
      </c>
      <c r="M17" s="8">
        <f t="shared" si="1"/>
        <v>600000</v>
      </c>
      <c r="O17" s="21" t="s">
        <v>143</v>
      </c>
    </row>
    <row r="18" spans="2:15" x14ac:dyDescent="0.3">
      <c r="B18" t="s">
        <v>13</v>
      </c>
      <c r="D18" s="5" t="s">
        <v>94</v>
      </c>
      <c r="E18" s="9" t="s">
        <v>70</v>
      </c>
      <c r="F18" s="5" t="s">
        <v>71</v>
      </c>
      <c r="G18" s="9" t="s">
        <v>72</v>
      </c>
      <c r="H18" s="9">
        <v>2</v>
      </c>
      <c r="I18" s="4">
        <v>200000</v>
      </c>
      <c r="J18" s="13">
        <v>45364</v>
      </c>
      <c r="K18" s="4">
        <v>400000</v>
      </c>
      <c r="L18" s="11" t="str">
        <f t="shared" si="0"/>
        <v>Berbayar</v>
      </c>
      <c r="M18" s="8">
        <f t="shared" si="1"/>
        <v>0</v>
      </c>
      <c r="O18" t="s">
        <v>139</v>
      </c>
    </row>
    <row r="19" spans="2:15" x14ac:dyDescent="0.3">
      <c r="B19" t="s">
        <v>14</v>
      </c>
      <c r="D19" s="5" t="s">
        <v>95</v>
      </c>
      <c r="E19" s="9" t="s">
        <v>74</v>
      </c>
      <c r="F19" s="5" t="s">
        <v>71</v>
      </c>
      <c r="G19" s="9" t="s">
        <v>72</v>
      </c>
      <c r="H19" s="9">
        <v>1</v>
      </c>
      <c r="I19" s="4">
        <v>1500000</v>
      </c>
      <c r="J19" s="13">
        <v>45365</v>
      </c>
      <c r="K19" s="4">
        <v>1500000</v>
      </c>
      <c r="L19" s="11" t="str">
        <f t="shared" si="0"/>
        <v>Berbayar</v>
      </c>
      <c r="M19" s="8">
        <f t="shared" si="1"/>
        <v>0</v>
      </c>
    </row>
    <row r="20" spans="2:15" x14ac:dyDescent="0.3">
      <c r="B20" t="s">
        <v>15</v>
      </c>
      <c r="D20" s="5" t="s">
        <v>96</v>
      </c>
      <c r="E20" s="9" t="s">
        <v>97</v>
      </c>
      <c r="F20" s="5" t="s">
        <v>83</v>
      </c>
      <c r="G20" s="9" t="s">
        <v>72</v>
      </c>
      <c r="H20" s="9">
        <v>1</v>
      </c>
      <c r="I20" s="4">
        <v>500000</v>
      </c>
      <c r="J20" s="13">
        <v>45366</v>
      </c>
      <c r="K20" s="4">
        <v>500000</v>
      </c>
      <c r="L20" s="11" t="str">
        <f t="shared" si="0"/>
        <v>Berbayar</v>
      </c>
      <c r="M20" s="8">
        <f t="shared" si="1"/>
        <v>0</v>
      </c>
      <c r="O20" t="s">
        <v>140</v>
      </c>
    </row>
    <row r="21" spans="2:15" x14ac:dyDescent="0.3">
      <c r="B21" t="s">
        <v>16</v>
      </c>
      <c r="D21" s="5" t="s">
        <v>98</v>
      </c>
      <c r="E21" s="9" t="s">
        <v>86</v>
      </c>
      <c r="F21" s="5" t="s">
        <v>75</v>
      </c>
      <c r="G21" s="9" t="s">
        <v>72</v>
      </c>
      <c r="H21" s="9">
        <v>4</v>
      </c>
      <c r="I21" s="4">
        <v>75000</v>
      </c>
      <c r="J21" s="13">
        <v>45367</v>
      </c>
      <c r="K21" s="4">
        <v>300000</v>
      </c>
      <c r="L21" s="11" t="str">
        <f t="shared" si="0"/>
        <v>Berbayar</v>
      </c>
      <c r="M21" s="8">
        <f t="shared" si="1"/>
        <v>0</v>
      </c>
      <c r="O21" t="s">
        <v>141</v>
      </c>
    </row>
    <row r="22" spans="2:15" x14ac:dyDescent="0.3">
      <c r="B22" t="s">
        <v>17</v>
      </c>
      <c r="D22" s="5" t="s">
        <v>99</v>
      </c>
      <c r="E22" s="9" t="s">
        <v>82</v>
      </c>
      <c r="F22" s="5" t="s">
        <v>71</v>
      </c>
      <c r="G22" s="9" t="s">
        <v>72</v>
      </c>
      <c r="H22" s="9">
        <v>1</v>
      </c>
      <c r="I22" s="4">
        <v>500000</v>
      </c>
      <c r="J22" s="13">
        <v>45368</v>
      </c>
      <c r="K22" s="4">
        <v>500000</v>
      </c>
      <c r="L22" s="11" t="str">
        <f t="shared" si="0"/>
        <v>Berbayar</v>
      </c>
      <c r="M22" s="8">
        <f t="shared" si="1"/>
        <v>0</v>
      </c>
      <c r="O22" t="s">
        <v>142</v>
      </c>
    </row>
    <row r="23" spans="2:15" x14ac:dyDescent="0.3">
      <c r="B23" t="s">
        <v>18</v>
      </c>
      <c r="D23" s="5" t="s">
        <v>100</v>
      </c>
      <c r="E23" s="9" t="s">
        <v>70</v>
      </c>
      <c r="F23" s="5" t="s">
        <v>67</v>
      </c>
      <c r="G23" s="9" t="s">
        <v>68</v>
      </c>
      <c r="H23" s="9">
        <v>5</v>
      </c>
      <c r="I23" s="4">
        <v>200000</v>
      </c>
      <c r="J23" s="13">
        <v>45369</v>
      </c>
      <c r="K23" s="4">
        <v>1000000</v>
      </c>
      <c r="L23" s="11" t="str">
        <f t="shared" si="0"/>
        <v>Berbayar</v>
      </c>
      <c r="M23" s="8">
        <f t="shared" si="1"/>
        <v>0</v>
      </c>
    </row>
    <row r="24" spans="2:15" x14ac:dyDescent="0.3">
      <c r="B24" t="s">
        <v>19</v>
      </c>
      <c r="D24" s="5" t="s">
        <v>101</v>
      </c>
      <c r="E24" s="9" t="s">
        <v>74</v>
      </c>
      <c r="F24" s="5" t="s">
        <v>80</v>
      </c>
      <c r="G24" s="9" t="s">
        <v>72</v>
      </c>
      <c r="H24" s="9">
        <v>2</v>
      </c>
      <c r="I24" s="4">
        <v>200000</v>
      </c>
      <c r="J24" s="13">
        <v>45370</v>
      </c>
      <c r="K24" s="4">
        <v>400000</v>
      </c>
      <c r="L24" s="11" t="str">
        <f t="shared" si="0"/>
        <v>Berbayar</v>
      </c>
      <c r="M24" s="8">
        <f t="shared" si="1"/>
        <v>0</v>
      </c>
    </row>
    <row r="25" spans="2:15" x14ac:dyDescent="0.3">
      <c r="B25" t="s">
        <v>20</v>
      </c>
      <c r="D25" s="5" t="s">
        <v>102</v>
      </c>
      <c r="E25" s="9" t="s">
        <v>97</v>
      </c>
      <c r="F25" s="5" t="s">
        <v>71</v>
      </c>
      <c r="G25" s="9" t="s">
        <v>72</v>
      </c>
      <c r="H25" s="9">
        <v>5</v>
      </c>
      <c r="I25" s="4">
        <v>500000</v>
      </c>
      <c r="J25" s="13">
        <v>45371</v>
      </c>
      <c r="K25" s="4">
        <v>2500000</v>
      </c>
      <c r="L25" s="11" t="str">
        <f t="shared" si="0"/>
        <v>Berbayar</v>
      </c>
      <c r="M25" s="8">
        <f t="shared" si="1"/>
        <v>0</v>
      </c>
    </row>
    <row r="26" spans="2:15" x14ac:dyDescent="0.3">
      <c r="B26" t="s">
        <v>21</v>
      </c>
      <c r="D26" s="5" t="s">
        <v>103</v>
      </c>
      <c r="E26" s="9" t="s">
        <v>74</v>
      </c>
      <c r="F26" s="5" t="s">
        <v>88</v>
      </c>
      <c r="G26" s="9" t="s">
        <v>68</v>
      </c>
      <c r="H26" s="9">
        <v>3</v>
      </c>
      <c r="I26" s="4">
        <v>3000000</v>
      </c>
      <c r="J26" s="13">
        <v>45372</v>
      </c>
      <c r="K26" s="4">
        <v>9000000</v>
      </c>
      <c r="L26" s="11" t="str">
        <f t="shared" si="0"/>
        <v>Gratis</v>
      </c>
      <c r="M26" s="8">
        <f t="shared" si="1"/>
        <v>450000</v>
      </c>
    </row>
    <row r="27" spans="2:15" x14ac:dyDescent="0.3">
      <c r="B27" t="s">
        <v>22</v>
      </c>
      <c r="D27" s="5" t="s">
        <v>104</v>
      </c>
      <c r="E27" s="9" t="s">
        <v>79</v>
      </c>
      <c r="F27" s="5" t="s">
        <v>105</v>
      </c>
      <c r="G27" s="9" t="s">
        <v>72</v>
      </c>
      <c r="H27" s="9">
        <v>5</v>
      </c>
      <c r="I27" s="4">
        <v>200000</v>
      </c>
      <c r="J27" s="13">
        <v>45373</v>
      </c>
      <c r="K27" s="4">
        <v>1000000</v>
      </c>
      <c r="L27" s="11" t="str">
        <f t="shared" si="0"/>
        <v>Berbayar</v>
      </c>
      <c r="M27" s="8">
        <f t="shared" si="1"/>
        <v>0</v>
      </c>
    </row>
    <row r="28" spans="2:15" ht="16.05" customHeight="1" x14ac:dyDescent="0.3">
      <c r="B28" t="s">
        <v>23</v>
      </c>
      <c r="D28" s="5" t="s">
        <v>106</v>
      </c>
      <c r="E28" s="9" t="s">
        <v>92</v>
      </c>
      <c r="F28" s="5" t="s">
        <v>67</v>
      </c>
      <c r="G28" s="9" t="s">
        <v>68</v>
      </c>
      <c r="H28" s="9">
        <v>5</v>
      </c>
      <c r="I28" s="4">
        <v>200000</v>
      </c>
      <c r="J28" s="13">
        <v>45374</v>
      </c>
      <c r="K28" s="4">
        <v>1000000</v>
      </c>
      <c r="L28" s="11" t="str">
        <f t="shared" si="0"/>
        <v>Berbayar</v>
      </c>
      <c r="M28" s="8">
        <f t="shared" si="1"/>
        <v>0</v>
      </c>
    </row>
    <row r="29" spans="2:15" x14ac:dyDescent="0.3">
      <c r="B29" t="s">
        <v>24</v>
      </c>
      <c r="D29" s="5" t="s">
        <v>107</v>
      </c>
      <c r="E29" s="9" t="s">
        <v>86</v>
      </c>
      <c r="F29" s="5" t="s">
        <v>83</v>
      </c>
      <c r="G29" s="9" t="s">
        <v>72</v>
      </c>
      <c r="H29" s="9">
        <v>5</v>
      </c>
      <c r="I29" s="4">
        <v>500000</v>
      </c>
      <c r="J29" s="13">
        <v>45375</v>
      </c>
      <c r="K29" s="4">
        <v>2500000</v>
      </c>
      <c r="L29" s="11" t="str">
        <f t="shared" si="0"/>
        <v>Berbayar</v>
      </c>
      <c r="M29" s="8">
        <f t="shared" si="1"/>
        <v>0</v>
      </c>
    </row>
    <row r="30" spans="2:15" ht="16.95" customHeight="1" x14ac:dyDescent="0.3">
      <c r="B30" t="s">
        <v>25</v>
      </c>
      <c r="D30" s="5" t="s">
        <v>108</v>
      </c>
      <c r="E30" s="9" t="s">
        <v>66</v>
      </c>
      <c r="F30" s="5" t="s">
        <v>109</v>
      </c>
      <c r="G30" s="9" t="s">
        <v>68</v>
      </c>
      <c r="H30" s="9">
        <v>3</v>
      </c>
      <c r="I30" s="4">
        <v>1500000</v>
      </c>
      <c r="J30" s="13">
        <v>45376</v>
      </c>
      <c r="K30" s="4">
        <v>4500000</v>
      </c>
      <c r="L30" s="11" t="str">
        <f t="shared" si="0"/>
        <v>Berbayar</v>
      </c>
      <c r="M30" s="8">
        <f t="shared" si="1"/>
        <v>0</v>
      </c>
    </row>
    <row r="31" spans="2:15" x14ac:dyDescent="0.3">
      <c r="B31" t="s">
        <v>26</v>
      </c>
      <c r="D31" s="5" t="s">
        <v>110</v>
      </c>
      <c r="E31" s="9" t="s">
        <v>70</v>
      </c>
      <c r="F31" s="5" t="s">
        <v>75</v>
      </c>
      <c r="G31" s="9" t="s">
        <v>72</v>
      </c>
      <c r="H31" s="9">
        <v>2</v>
      </c>
      <c r="I31" s="4">
        <v>500000</v>
      </c>
      <c r="J31" s="13">
        <v>45377</v>
      </c>
      <c r="K31" s="4">
        <v>1000000</v>
      </c>
      <c r="L31" s="11" t="str">
        <f t="shared" si="0"/>
        <v>Berbayar</v>
      </c>
      <c r="M31" s="8">
        <f t="shared" si="1"/>
        <v>0</v>
      </c>
    </row>
    <row r="32" spans="2:15" x14ac:dyDescent="0.3">
      <c r="B32" t="s">
        <v>27</v>
      </c>
      <c r="D32" s="5" t="s">
        <v>111</v>
      </c>
      <c r="E32" s="9" t="s">
        <v>82</v>
      </c>
      <c r="F32" s="5" t="s">
        <v>80</v>
      </c>
      <c r="G32" s="9" t="s">
        <v>72</v>
      </c>
      <c r="H32" s="9">
        <v>4</v>
      </c>
      <c r="I32" s="4">
        <v>75000</v>
      </c>
      <c r="J32" s="13">
        <v>45378</v>
      </c>
      <c r="K32" s="4">
        <v>300000</v>
      </c>
      <c r="L32" s="11" t="str">
        <f t="shared" si="0"/>
        <v>Berbayar</v>
      </c>
      <c r="M32" s="8">
        <f t="shared" si="1"/>
        <v>0</v>
      </c>
    </row>
    <row r="33" spans="2:13" x14ac:dyDescent="0.3">
      <c r="B33" t="s">
        <v>28</v>
      </c>
      <c r="D33" s="5" t="s">
        <v>112</v>
      </c>
      <c r="E33" s="9" t="s">
        <v>97</v>
      </c>
      <c r="F33" s="5" t="s">
        <v>77</v>
      </c>
      <c r="G33" s="9" t="s">
        <v>68</v>
      </c>
      <c r="H33" s="9">
        <v>1</v>
      </c>
      <c r="I33" s="4">
        <v>1500000</v>
      </c>
      <c r="J33" s="13">
        <v>45379</v>
      </c>
      <c r="K33" s="4">
        <v>1500000</v>
      </c>
      <c r="L33" s="11" t="str">
        <f t="shared" si="0"/>
        <v>Berbayar</v>
      </c>
      <c r="M33" s="8">
        <f t="shared" si="1"/>
        <v>0</v>
      </c>
    </row>
    <row r="34" spans="2:13" x14ac:dyDescent="0.3">
      <c r="B34" t="s">
        <v>29</v>
      </c>
      <c r="D34" s="5" t="s">
        <v>113</v>
      </c>
      <c r="E34" s="9" t="s">
        <v>74</v>
      </c>
      <c r="F34" s="5" t="s">
        <v>80</v>
      </c>
      <c r="G34" s="9" t="s">
        <v>72</v>
      </c>
      <c r="H34" s="9">
        <v>1</v>
      </c>
      <c r="I34" s="4">
        <v>75000</v>
      </c>
      <c r="J34" s="13">
        <v>45380</v>
      </c>
      <c r="K34" s="4">
        <v>75000</v>
      </c>
      <c r="L34" s="11" t="str">
        <f t="shared" si="0"/>
        <v>Berbayar</v>
      </c>
      <c r="M34" s="8">
        <f t="shared" si="1"/>
        <v>0</v>
      </c>
    </row>
    <row r="35" spans="2:13" x14ac:dyDescent="0.3">
      <c r="B35" t="s">
        <v>30</v>
      </c>
      <c r="D35" s="5" t="s">
        <v>114</v>
      </c>
      <c r="E35" s="9" t="s">
        <v>92</v>
      </c>
      <c r="F35" s="5" t="s">
        <v>109</v>
      </c>
      <c r="G35" s="9" t="s">
        <v>68</v>
      </c>
      <c r="H35" s="9">
        <v>1</v>
      </c>
      <c r="I35" s="4">
        <v>200000</v>
      </c>
      <c r="J35" s="13">
        <v>45381</v>
      </c>
      <c r="K35" s="4">
        <v>200000</v>
      </c>
      <c r="L35" s="11" t="str">
        <f t="shared" si="0"/>
        <v>Berbayar</v>
      </c>
      <c r="M35" s="8">
        <f t="shared" si="1"/>
        <v>0</v>
      </c>
    </row>
    <row r="36" spans="2:13" x14ac:dyDescent="0.3">
      <c r="B36" t="s">
        <v>31</v>
      </c>
      <c r="D36" s="5" t="s">
        <v>115</v>
      </c>
      <c r="E36" s="9" t="s">
        <v>66</v>
      </c>
      <c r="F36" s="5" t="s">
        <v>71</v>
      </c>
      <c r="G36" s="9" t="s">
        <v>72</v>
      </c>
      <c r="H36" s="9">
        <v>1</v>
      </c>
      <c r="I36" s="4">
        <v>75000</v>
      </c>
      <c r="J36" s="13">
        <v>45382</v>
      </c>
      <c r="K36" s="4">
        <v>75000</v>
      </c>
      <c r="L36" s="11" t="str">
        <f t="shared" si="0"/>
        <v>Berbayar</v>
      </c>
      <c r="M36" s="8">
        <f t="shared" si="1"/>
        <v>0</v>
      </c>
    </row>
    <row r="37" spans="2:13" x14ac:dyDescent="0.3">
      <c r="B37" t="s">
        <v>32</v>
      </c>
      <c r="D37" s="5" t="s">
        <v>116</v>
      </c>
      <c r="E37" s="9" t="s">
        <v>86</v>
      </c>
      <c r="F37" s="5" t="s">
        <v>83</v>
      </c>
      <c r="G37" s="9" t="s">
        <v>72</v>
      </c>
      <c r="H37" s="9">
        <v>1</v>
      </c>
      <c r="I37" s="4">
        <v>500000</v>
      </c>
      <c r="J37" s="13">
        <v>45383</v>
      </c>
      <c r="K37" s="4">
        <v>500000</v>
      </c>
      <c r="L37" s="11" t="str">
        <f t="shared" si="0"/>
        <v>Berbayar</v>
      </c>
      <c r="M37" s="8">
        <f t="shared" si="1"/>
        <v>0</v>
      </c>
    </row>
    <row r="38" spans="2:13" x14ac:dyDescent="0.3">
      <c r="B38" t="s">
        <v>33</v>
      </c>
      <c r="D38" s="5" t="s">
        <v>117</v>
      </c>
      <c r="E38" s="9" t="s">
        <v>82</v>
      </c>
      <c r="F38" s="5" t="s">
        <v>67</v>
      </c>
      <c r="G38" s="9" t="s">
        <v>68</v>
      </c>
      <c r="H38" s="9">
        <v>5</v>
      </c>
      <c r="I38" s="4">
        <v>500000</v>
      </c>
      <c r="J38" s="13">
        <v>45384</v>
      </c>
      <c r="K38" s="4">
        <v>2500000</v>
      </c>
      <c r="L38" s="11" t="str">
        <f t="shared" si="0"/>
        <v>Berbayar</v>
      </c>
      <c r="M38" s="8">
        <f t="shared" si="1"/>
        <v>0</v>
      </c>
    </row>
    <row r="39" spans="2:13" x14ac:dyDescent="0.3">
      <c r="B39" t="s">
        <v>34</v>
      </c>
      <c r="D39" s="5" t="s">
        <v>118</v>
      </c>
      <c r="E39" s="9" t="s">
        <v>74</v>
      </c>
      <c r="F39" s="5" t="s">
        <v>67</v>
      </c>
      <c r="G39" s="9" t="s">
        <v>68</v>
      </c>
      <c r="H39" s="9">
        <v>4</v>
      </c>
      <c r="I39" s="4">
        <v>75000</v>
      </c>
      <c r="J39" s="13">
        <v>45385</v>
      </c>
      <c r="K39" s="4">
        <v>300000</v>
      </c>
      <c r="L39" s="11" t="str">
        <f t="shared" si="0"/>
        <v>Berbayar</v>
      </c>
      <c r="M39" s="8">
        <f t="shared" si="1"/>
        <v>0</v>
      </c>
    </row>
    <row r="40" spans="2:13" x14ac:dyDescent="0.3">
      <c r="B40" t="s">
        <v>35</v>
      </c>
      <c r="D40" s="5" t="s">
        <v>119</v>
      </c>
      <c r="E40" s="9" t="s">
        <v>92</v>
      </c>
      <c r="F40" s="5" t="s">
        <v>71</v>
      </c>
      <c r="G40" s="9" t="s">
        <v>72</v>
      </c>
      <c r="H40" s="9">
        <v>4</v>
      </c>
      <c r="I40" s="4">
        <v>1500000</v>
      </c>
      <c r="J40" s="13">
        <v>45386</v>
      </c>
      <c r="K40" s="4">
        <v>6000000</v>
      </c>
      <c r="L40" s="11" t="str">
        <f t="shared" si="0"/>
        <v>Gratis</v>
      </c>
      <c r="M40" s="8">
        <f t="shared" si="1"/>
        <v>0</v>
      </c>
    </row>
    <row r="41" spans="2:13" x14ac:dyDescent="0.3">
      <c r="B41" t="s">
        <v>36</v>
      </c>
      <c r="D41" s="5" t="s">
        <v>120</v>
      </c>
      <c r="E41" s="9" t="s">
        <v>86</v>
      </c>
      <c r="F41" s="5" t="s">
        <v>105</v>
      </c>
      <c r="G41" s="9" t="s">
        <v>72</v>
      </c>
      <c r="H41" s="9">
        <v>4</v>
      </c>
      <c r="I41" s="4">
        <v>200000</v>
      </c>
      <c r="J41" s="13">
        <v>45387</v>
      </c>
      <c r="K41" s="4">
        <v>800000</v>
      </c>
      <c r="L41" s="11" t="str">
        <f t="shared" si="0"/>
        <v>Berbayar</v>
      </c>
      <c r="M41" s="8">
        <f t="shared" si="1"/>
        <v>0</v>
      </c>
    </row>
    <row r="42" spans="2:13" x14ac:dyDescent="0.3">
      <c r="B42" t="s">
        <v>37</v>
      </c>
      <c r="D42" s="5" t="s">
        <v>121</v>
      </c>
      <c r="E42" s="9" t="s">
        <v>92</v>
      </c>
      <c r="F42" s="5" t="s">
        <v>88</v>
      </c>
      <c r="G42" s="9" t="s">
        <v>68</v>
      </c>
      <c r="H42" s="9">
        <v>4</v>
      </c>
      <c r="I42" s="4">
        <v>1500000</v>
      </c>
      <c r="J42" s="13">
        <v>45388</v>
      </c>
      <c r="K42" s="4">
        <v>6000000</v>
      </c>
      <c r="L42" s="11" t="str">
        <f t="shared" si="0"/>
        <v>Gratis</v>
      </c>
      <c r="M42" s="8">
        <f t="shared" si="1"/>
        <v>0</v>
      </c>
    </row>
    <row r="43" spans="2:13" x14ac:dyDescent="0.3">
      <c r="B43" t="s">
        <v>38</v>
      </c>
      <c r="D43" s="5" t="s">
        <v>122</v>
      </c>
      <c r="E43" s="9" t="s">
        <v>79</v>
      </c>
      <c r="F43" s="5" t="s">
        <v>77</v>
      </c>
      <c r="G43" s="9" t="s">
        <v>68</v>
      </c>
      <c r="H43" s="9">
        <v>2</v>
      </c>
      <c r="I43" s="4">
        <v>3000000</v>
      </c>
      <c r="J43" s="13">
        <v>45389</v>
      </c>
      <c r="K43" s="4">
        <v>6000000</v>
      </c>
      <c r="L43" s="11" t="str">
        <f t="shared" si="0"/>
        <v>Gratis</v>
      </c>
      <c r="M43" s="8">
        <f t="shared" si="1"/>
        <v>0</v>
      </c>
    </row>
    <row r="44" spans="2:13" x14ac:dyDescent="0.3">
      <c r="B44" t="s">
        <v>39</v>
      </c>
      <c r="D44" s="5" t="s">
        <v>123</v>
      </c>
      <c r="E44" s="9" t="s">
        <v>97</v>
      </c>
      <c r="F44" s="5" t="s">
        <v>88</v>
      </c>
      <c r="G44" s="9" t="s">
        <v>68</v>
      </c>
      <c r="H44" s="9">
        <v>4</v>
      </c>
      <c r="I44" s="4">
        <v>3000000</v>
      </c>
      <c r="J44" s="13">
        <v>45390</v>
      </c>
      <c r="K44" s="4">
        <v>12000000</v>
      </c>
      <c r="L44" s="11" t="str">
        <f t="shared" si="0"/>
        <v>Gratis</v>
      </c>
      <c r="M44" s="8">
        <f t="shared" si="1"/>
        <v>600000</v>
      </c>
    </row>
    <row r="45" spans="2:13" x14ac:dyDescent="0.3">
      <c r="B45" t="s">
        <v>40</v>
      </c>
      <c r="D45" s="5" t="s">
        <v>124</v>
      </c>
      <c r="E45" s="9" t="s">
        <v>92</v>
      </c>
      <c r="F45" s="5" t="s">
        <v>105</v>
      </c>
      <c r="G45" s="9" t="s">
        <v>72</v>
      </c>
      <c r="H45" s="9">
        <v>1</v>
      </c>
      <c r="I45" s="4">
        <v>500000</v>
      </c>
      <c r="J45" s="13">
        <v>45391</v>
      </c>
      <c r="K45" s="4">
        <v>500000</v>
      </c>
      <c r="L45" s="11" t="str">
        <f t="shared" si="0"/>
        <v>Berbayar</v>
      </c>
      <c r="M45" s="8">
        <f t="shared" si="1"/>
        <v>0</v>
      </c>
    </row>
    <row r="46" spans="2:13" x14ac:dyDescent="0.3">
      <c r="B46" t="s">
        <v>41</v>
      </c>
      <c r="D46" s="5" t="s">
        <v>125</v>
      </c>
      <c r="E46" s="9" t="s">
        <v>82</v>
      </c>
      <c r="F46" s="5" t="s">
        <v>71</v>
      </c>
      <c r="G46" s="9" t="s">
        <v>72</v>
      </c>
      <c r="H46" s="9">
        <v>3</v>
      </c>
      <c r="I46" s="4">
        <v>500000</v>
      </c>
      <c r="J46" s="13">
        <v>45392</v>
      </c>
      <c r="K46" s="4">
        <v>1500000</v>
      </c>
      <c r="L46" s="11" t="str">
        <f t="shared" si="0"/>
        <v>Berbayar</v>
      </c>
      <c r="M46" s="8">
        <f t="shared" si="1"/>
        <v>0</v>
      </c>
    </row>
    <row r="47" spans="2:13" x14ac:dyDescent="0.3">
      <c r="B47" t="s">
        <v>42</v>
      </c>
      <c r="D47" s="5" t="s">
        <v>126</v>
      </c>
      <c r="E47" s="9" t="s">
        <v>86</v>
      </c>
      <c r="F47" s="5" t="s">
        <v>109</v>
      </c>
      <c r="G47" s="9" t="s">
        <v>68</v>
      </c>
      <c r="H47" s="9">
        <v>2</v>
      </c>
      <c r="I47" s="4">
        <v>1500000</v>
      </c>
      <c r="J47" s="13">
        <v>45393</v>
      </c>
      <c r="K47" s="4">
        <v>3000000</v>
      </c>
      <c r="L47" s="11" t="str">
        <f t="shared" si="0"/>
        <v>Berbayar</v>
      </c>
      <c r="M47" s="8">
        <f t="shared" si="1"/>
        <v>0</v>
      </c>
    </row>
    <row r="48" spans="2:13" x14ac:dyDescent="0.3">
      <c r="B48" t="s">
        <v>43</v>
      </c>
      <c r="D48" s="5" t="s">
        <v>127</v>
      </c>
      <c r="E48" s="9" t="s">
        <v>70</v>
      </c>
      <c r="F48" s="5" t="s">
        <v>83</v>
      </c>
      <c r="G48" s="9" t="s">
        <v>72</v>
      </c>
      <c r="H48" s="9">
        <v>2</v>
      </c>
      <c r="I48" s="4">
        <v>500000</v>
      </c>
      <c r="J48" s="13">
        <v>45394</v>
      </c>
      <c r="K48" s="4">
        <v>1000000</v>
      </c>
      <c r="L48" s="11" t="str">
        <f t="shared" si="0"/>
        <v>Berbayar</v>
      </c>
      <c r="M48" s="8">
        <f t="shared" si="1"/>
        <v>0</v>
      </c>
    </row>
    <row r="49" spans="2:13" x14ac:dyDescent="0.3">
      <c r="B49" t="s">
        <v>44</v>
      </c>
      <c r="D49" s="5" t="s">
        <v>128</v>
      </c>
      <c r="E49" s="9" t="s">
        <v>97</v>
      </c>
      <c r="F49" s="5" t="s">
        <v>77</v>
      </c>
      <c r="G49" s="9" t="s">
        <v>68</v>
      </c>
      <c r="H49" s="9">
        <v>1</v>
      </c>
      <c r="I49" s="4">
        <v>500000</v>
      </c>
      <c r="J49" s="13">
        <v>45395</v>
      </c>
      <c r="K49" s="4">
        <v>500000</v>
      </c>
      <c r="L49" s="11" t="str">
        <f t="shared" si="0"/>
        <v>Berbayar</v>
      </c>
      <c r="M49" s="8">
        <f t="shared" si="1"/>
        <v>0</v>
      </c>
    </row>
    <row r="50" spans="2:13" x14ac:dyDescent="0.3">
      <c r="B50" t="s">
        <v>45</v>
      </c>
      <c r="D50" s="5" t="s">
        <v>129</v>
      </c>
      <c r="E50" s="9" t="s">
        <v>74</v>
      </c>
      <c r="F50" s="5" t="s">
        <v>93</v>
      </c>
      <c r="G50" s="9" t="s">
        <v>68</v>
      </c>
      <c r="H50" s="9">
        <v>5</v>
      </c>
      <c r="I50" s="4">
        <v>500000</v>
      </c>
      <c r="J50" s="13">
        <v>45396</v>
      </c>
      <c r="K50" s="4">
        <v>2500000</v>
      </c>
      <c r="L50" s="11" t="str">
        <f t="shared" si="0"/>
        <v>Berbayar</v>
      </c>
      <c r="M50" s="8">
        <f t="shared" si="1"/>
        <v>0</v>
      </c>
    </row>
    <row r="51" spans="2:13" x14ac:dyDescent="0.3">
      <c r="B51" t="s">
        <v>46</v>
      </c>
      <c r="D51" s="5" t="s">
        <v>130</v>
      </c>
      <c r="E51" s="9" t="s">
        <v>97</v>
      </c>
      <c r="F51" s="5" t="s">
        <v>80</v>
      </c>
      <c r="G51" s="9" t="s">
        <v>72</v>
      </c>
      <c r="H51" s="9">
        <v>1</v>
      </c>
      <c r="I51" s="4">
        <v>3000000</v>
      </c>
      <c r="J51" s="13">
        <v>45397</v>
      </c>
      <c r="K51" s="4">
        <v>3000000</v>
      </c>
      <c r="L51" s="11" t="str">
        <f t="shared" si="0"/>
        <v>Berbayar</v>
      </c>
      <c r="M51" s="8">
        <f t="shared" si="1"/>
        <v>0</v>
      </c>
    </row>
    <row r="52" spans="2:13" x14ac:dyDescent="0.3">
      <c r="B52" t="s">
        <v>47</v>
      </c>
      <c r="D52" s="5" t="s">
        <v>131</v>
      </c>
      <c r="E52" s="9" t="s">
        <v>97</v>
      </c>
      <c r="F52" s="5" t="s">
        <v>105</v>
      </c>
      <c r="G52" s="9" t="s">
        <v>72</v>
      </c>
      <c r="H52" s="9">
        <v>4</v>
      </c>
      <c r="I52" s="4">
        <v>3000000</v>
      </c>
      <c r="J52" s="13">
        <v>45398</v>
      </c>
      <c r="K52" s="4">
        <v>12000000</v>
      </c>
      <c r="L52" s="11" t="str">
        <f t="shared" si="0"/>
        <v>Gratis</v>
      </c>
      <c r="M52" s="8">
        <f t="shared" si="1"/>
        <v>600000</v>
      </c>
    </row>
    <row r="53" spans="2:13" x14ac:dyDescent="0.3">
      <c r="B53" t="s">
        <v>48</v>
      </c>
      <c r="D53" s="5" t="s">
        <v>132</v>
      </c>
      <c r="E53" s="9" t="s">
        <v>79</v>
      </c>
      <c r="F53" s="5" t="s">
        <v>88</v>
      </c>
      <c r="G53" s="9" t="s">
        <v>68</v>
      </c>
      <c r="H53" s="9">
        <v>4</v>
      </c>
      <c r="I53" s="4">
        <v>500000</v>
      </c>
      <c r="J53" s="13">
        <v>45399</v>
      </c>
      <c r="K53" s="4">
        <v>2000000</v>
      </c>
      <c r="L53" s="11" t="str">
        <f t="shared" si="0"/>
        <v>Berbayar</v>
      </c>
      <c r="M53" s="8">
        <f t="shared" si="1"/>
        <v>0</v>
      </c>
    </row>
    <row r="54" spans="2:13" x14ac:dyDescent="0.3">
      <c r="B54" t="s">
        <v>49</v>
      </c>
      <c r="D54" s="5" t="s">
        <v>133</v>
      </c>
      <c r="E54" s="9" t="s">
        <v>79</v>
      </c>
      <c r="F54" s="5" t="s">
        <v>105</v>
      </c>
      <c r="G54" s="9" t="s">
        <v>72</v>
      </c>
      <c r="H54" s="9">
        <v>4</v>
      </c>
      <c r="I54" s="4">
        <v>1500000</v>
      </c>
      <c r="J54" s="13">
        <v>45400</v>
      </c>
      <c r="K54" s="4">
        <v>6000000</v>
      </c>
      <c r="L54" s="11" t="str">
        <f t="shared" si="0"/>
        <v>Gratis</v>
      </c>
      <c r="M54" s="8">
        <f t="shared" si="1"/>
        <v>0</v>
      </c>
    </row>
    <row r="55" spans="2:13" x14ac:dyDescent="0.3">
      <c r="B55" t="s">
        <v>50</v>
      </c>
      <c r="D55" s="5" t="s">
        <v>134</v>
      </c>
      <c r="E55" s="9" t="s">
        <v>66</v>
      </c>
      <c r="F55" s="5" t="s">
        <v>88</v>
      </c>
      <c r="G55" s="9" t="s">
        <v>68</v>
      </c>
      <c r="H55" s="9">
        <v>4</v>
      </c>
      <c r="I55" s="4">
        <v>500000</v>
      </c>
      <c r="J55" s="13">
        <v>45401</v>
      </c>
      <c r="K55" s="4">
        <v>2000000</v>
      </c>
      <c r="L55" s="11" t="str">
        <f t="shared" si="0"/>
        <v>Berbayar</v>
      </c>
      <c r="M55" s="8">
        <f t="shared" si="1"/>
        <v>0</v>
      </c>
    </row>
  </sheetData>
  <mergeCells count="1">
    <mergeCell ref="O7:O9"/>
  </mergeCells>
  <conditionalFormatting sqref="B6:B55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Tham</dc:creator>
  <cp:lastModifiedBy>Dhea Marenty Suwarno</cp:lastModifiedBy>
  <cp:lastPrinted>2025-06-26T02:11:15Z</cp:lastPrinted>
  <dcterms:created xsi:type="dcterms:W3CDTF">2025-04-09T13:07:26Z</dcterms:created>
  <dcterms:modified xsi:type="dcterms:W3CDTF">2025-06-26T02:23:09Z</dcterms:modified>
</cp:coreProperties>
</file>