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yimdaeun/CSE/Courses/Sogang/8학기/알고리즘/HW1_sent/"/>
    </mc:Choice>
  </mc:AlternateContent>
  <bookViews>
    <workbookView xWindow="740" yWindow="460" windowWidth="24860" windowHeight="15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7" i="1" l="1"/>
  <c r="H87" i="1"/>
  <c r="I87" i="1"/>
  <c r="G88" i="1"/>
  <c r="H88" i="1"/>
  <c r="I88" i="1"/>
  <c r="G89" i="1"/>
  <c r="H89" i="1"/>
  <c r="I89" i="1"/>
  <c r="G90" i="1"/>
  <c r="H90" i="1"/>
  <c r="I90" i="1"/>
  <c r="H86" i="1"/>
  <c r="I86" i="1"/>
  <c r="G86" i="1"/>
  <c r="I76" i="1"/>
  <c r="I73" i="1"/>
  <c r="I74" i="1"/>
  <c r="I75" i="1"/>
  <c r="I72" i="1"/>
  <c r="H73" i="1"/>
  <c r="H74" i="1"/>
  <c r="H75" i="1"/>
  <c r="H76" i="1"/>
  <c r="H72" i="1"/>
  <c r="G74" i="1"/>
  <c r="G73" i="1"/>
  <c r="G75" i="1"/>
  <c r="G76" i="1"/>
  <c r="G72" i="1"/>
  <c r="I66" i="1"/>
  <c r="I67" i="1"/>
  <c r="I68" i="1"/>
  <c r="I69" i="1"/>
  <c r="I65" i="1"/>
  <c r="H66" i="1"/>
  <c r="H67" i="1"/>
  <c r="H68" i="1"/>
  <c r="H69" i="1"/>
  <c r="H65" i="1"/>
  <c r="G66" i="1"/>
  <c r="G67" i="1"/>
  <c r="G68" i="1"/>
  <c r="G69" i="1"/>
  <c r="G65" i="1"/>
  <c r="E32" i="1"/>
  <c r="F32" i="1"/>
  <c r="D32" i="1"/>
  <c r="E26" i="1"/>
  <c r="F26" i="1"/>
  <c r="D26" i="1"/>
  <c r="E20" i="1"/>
  <c r="F20" i="1"/>
  <c r="D20" i="1"/>
  <c r="E14" i="1"/>
  <c r="F14" i="1"/>
  <c r="D14" i="1"/>
  <c r="E8" i="1"/>
  <c r="F8" i="1"/>
  <c r="D8" i="1"/>
</calcChain>
</file>

<file path=xl/sharedStrings.xml><?xml version="1.0" encoding="utf-8"?>
<sst xmlns="http://schemas.openxmlformats.org/spreadsheetml/2006/main" count="52" uniqueCount="40">
  <si>
    <t>MSS_00.input  10000</t>
  </si>
  <si>
    <t>MSS_01.input  10000</t>
  </si>
  <si>
    <t>MSS_02.input  10000</t>
  </si>
  <si>
    <t>MSS_03.input  10000</t>
  </si>
  <si>
    <t>MSS_04.input  10000</t>
  </si>
  <si>
    <t>MSS_10.input  50000</t>
  </si>
  <si>
    <t>MSS_11.input  50000</t>
  </si>
  <si>
    <t>MSS_12.input  50000</t>
  </si>
  <si>
    <t>MSS_13.input  50000</t>
  </si>
  <si>
    <t>MSS_14.input  50000</t>
  </si>
  <si>
    <t>MSS_20.input  100000</t>
  </si>
  <si>
    <t>MSS_21.input  100000</t>
  </si>
  <si>
    <t>MSS_22.input  100000</t>
  </si>
  <si>
    <t>MSS_23.input  100000</t>
  </si>
  <si>
    <t>MSS_24.input  100000</t>
  </si>
  <si>
    <t>MSS_30.input  500000</t>
  </si>
  <si>
    <t>MSS_31.input  500000</t>
  </si>
  <si>
    <t>MSS_32.input  500000</t>
  </si>
  <si>
    <t>MSS_33.input  500000</t>
  </si>
  <si>
    <t>MSS_34.input  500000</t>
  </si>
  <si>
    <t>MSS_40.input  1000000</t>
  </si>
  <si>
    <t>MSS_41.input  1000000</t>
  </si>
  <si>
    <t>MSS_42.input  1000000</t>
  </si>
  <si>
    <t>MSS_43.input  1000000</t>
  </si>
  <si>
    <t>MSS_44.input  1000000</t>
  </si>
  <si>
    <t>A1</t>
  </si>
  <si>
    <t>A2</t>
  </si>
  <si>
    <t>A3</t>
  </si>
  <si>
    <t>2.7GHz</t>
  </si>
  <si>
    <t>/millilsec</t>
  </si>
  <si>
    <t>n^2</t>
  </si>
  <si>
    <t>nlogn</t>
  </si>
  <si>
    <t>n</t>
  </si>
  <si>
    <t>사이즈 / cpu clock</t>
  </si>
  <si>
    <t>/sec</t>
  </si>
  <si>
    <t>expected cpu time (millisec)</t>
  </si>
  <si>
    <t>real cpu time (millisec)</t>
  </si>
  <si>
    <t>tasks to CPU</t>
  </si>
  <si>
    <t>*3</t>
  </si>
  <si>
    <t>expected / real 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</si>
</sst>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3" fontId="0" fillId="0" borderId="0" xfId="0" applyNumberFormat="1"/>
    <xf numFmtId="164" fontId="0" fillId="0" borderId="0" xfId="0" applyNumberFormat="1"/>
    <xf numFmtId="0" fontId="3" fillId="0" borderId="0" xfId="0" applyFont="1"/>
    <xf numFmtId="4" fontId="0" fillId="0" borderId="0" xfId="0" applyNumberFormat="1"/>
    <xf numFmtId="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4" fontId="3" fillId="0" borderId="0" xfId="0" applyNumberFormat="1" applyFont="1"/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3" fontId="0" fillId="0" borderId="6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3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0" xfId="0" applyNumberFormat="1" applyBorder="1"/>
    <xf numFmtId="3" fontId="0" fillId="0" borderId="14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5" xfId="0" applyFont="1" applyBorder="1" applyAlignment="1">
      <alignment horizontal="right" vertical="center" wrapText="1"/>
    </xf>
    <xf numFmtId="4" fontId="3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 applyAlignment="1">
      <alignment horizontal="right" vertical="center" wrapText="1"/>
    </xf>
    <xf numFmtId="4" fontId="3" fillId="0" borderId="8" xfId="0" applyNumberFormat="1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3" fillId="0" borderId="10" xfId="0" applyFont="1" applyBorder="1" applyAlignment="1">
      <alignment horizontal="right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수행 시간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Sheet1!$D$35:$H$35</c:f>
              <c:numCache>
                <c:formatCode>#,##0</c:formatCode>
                <c:ptCount val="5"/>
                <c:pt idx="0">
                  <c:v>10000.0</c:v>
                </c:pt>
                <c:pt idx="1">
                  <c:v>50000.0</c:v>
                </c:pt>
                <c:pt idx="2">
                  <c:v>100000.0</c:v>
                </c:pt>
                <c:pt idx="3">
                  <c:v>500000.0</c:v>
                </c:pt>
                <c:pt idx="4">
                  <c:v>1.0E6</c:v>
                </c:pt>
              </c:numCache>
            </c:numRef>
          </c:cat>
          <c:val>
            <c:numRef>
              <c:f>Sheet1!$D$36:$H$36</c:f>
              <c:numCache>
                <c:formatCode>#,##0.00</c:formatCode>
                <c:ptCount val="5"/>
                <c:pt idx="0" formatCode="General">
                  <c:v>136.562</c:v>
                </c:pt>
                <c:pt idx="1">
                  <c:v>4014.607</c:v>
                </c:pt>
                <c:pt idx="2">
                  <c:v>13986.015</c:v>
                </c:pt>
                <c:pt idx="3">
                  <c:v>328513.875</c:v>
                </c:pt>
                <c:pt idx="4">
                  <c:v>1.262434095E6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Sheet1!$C$37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Sheet1!$D$35:$H$35</c:f>
              <c:numCache>
                <c:formatCode>#,##0</c:formatCode>
                <c:ptCount val="5"/>
                <c:pt idx="0">
                  <c:v>10000.0</c:v>
                </c:pt>
                <c:pt idx="1">
                  <c:v>50000.0</c:v>
                </c:pt>
                <c:pt idx="2">
                  <c:v>100000.0</c:v>
                </c:pt>
                <c:pt idx="3">
                  <c:v>500000.0</c:v>
                </c:pt>
                <c:pt idx="4">
                  <c:v>1.0E6</c:v>
                </c:pt>
              </c:numCache>
            </c:numRef>
          </c:cat>
          <c:val>
            <c:numRef>
              <c:f>Sheet1!$D$37:$H$37</c:f>
              <c:numCache>
                <c:formatCode>General</c:formatCode>
                <c:ptCount val="5"/>
                <c:pt idx="0">
                  <c:v>1.993</c:v>
                </c:pt>
                <c:pt idx="1">
                  <c:v>14.352</c:v>
                </c:pt>
                <c:pt idx="2">
                  <c:v>26.184</c:v>
                </c:pt>
                <c:pt idx="3">
                  <c:v>105.916</c:v>
                </c:pt>
                <c:pt idx="4">
                  <c:v>186.606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Sheet1!$C$38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Sheet1!$D$35:$H$35</c:f>
              <c:numCache>
                <c:formatCode>#,##0</c:formatCode>
                <c:ptCount val="5"/>
                <c:pt idx="0">
                  <c:v>10000.0</c:v>
                </c:pt>
                <c:pt idx="1">
                  <c:v>50000.0</c:v>
                </c:pt>
                <c:pt idx="2">
                  <c:v>100000.0</c:v>
                </c:pt>
                <c:pt idx="3">
                  <c:v>500000.0</c:v>
                </c:pt>
                <c:pt idx="4">
                  <c:v>1.0E6</c:v>
                </c:pt>
              </c:numCache>
            </c:numRef>
          </c:cat>
          <c:val>
            <c:numRef>
              <c:f>Sheet1!$D$38:$H$38</c:f>
              <c:numCache>
                <c:formatCode>General</c:formatCode>
                <c:ptCount val="5"/>
                <c:pt idx="0">
                  <c:v>0.044</c:v>
                </c:pt>
                <c:pt idx="1">
                  <c:v>0.168</c:v>
                </c:pt>
                <c:pt idx="2">
                  <c:v>0.412</c:v>
                </c:pt>
                <c:pt idx="3">
                  <c:v>2.364</c:v>
                </c:pt>
                <c:pt idx="4">
                  <c:v>3.055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4552704"/>
        <c:axId val="-717960400"/>
      </c:lineChart>
      <c:catAx>
        <c:axId val="-804552704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60400"/>
        <c:crosses val="autoZero"/>
        <c:auto val="1"/>
        <c:lblAlgn val="ctr"/>
        <c:lblOffset val="100"/>
        <c:noMultiLvlLbl val="0"/>
      </c:catAx>
      <c:valAx>
        <c:axId val="-7179604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55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Sheet1!$D$41</c:f>
              <c:strCache>
                <c:ptCount val="1"/>
                <c:pt idx="0">
                  <c:v>A1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Sheet1!$C$42:$C$46</c:f>
              <c:numCache>
                <c:formatCode>#,##0</c:formatCode>
                <c:ptCount val="5"/>
                <c:pt idx="0">
                  <c:v>10000.0</c:v>
                </c:pt>
                <c:pt idx="1">
                  <c:v>50000.0</c:v>
                </c:pt>
                <c:pt idx="2">
                  <c:v>100000.0</c:v>
                </c:pt>
                <c:pt idx="3">
                  <c:v>500000.0</c:v>
                </c:pt>
                <c:pt idx="4">
                  <c:v>1.0E6</c:v>
                </c:pt>
              </c:numCache>
            </c:numRef>
          </c:cat>
          <c:val>
            <c:numRef>
              <c:f>Sheet1!$D$42:$D$46</c:f>
              <c:numCache>
                <c:formatCode>#,##0.00</c:formatCode>
                <c:ptCount val="5"/>
                <c:pt idx="0" formatCode="General">
                  <c:v>136.562</c:v>
                </c:pt>
                <c:pt idx="1">
                  <c:v>4014.607</c:v>
                </c:pt>
                <c:pt idx="2">
                  <c:v>13986.015</c:v>
                </c:pt>
                <c:pt idx="3">
                  <c:v>328513.875</c:v>
                </c:pt>
                <c:pt idx="4">
                  <c:v>1.262434095E6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Sheet1!$E$41</c:f>
              <c:strCache>
                <c:ptCount val="1"/>
                <c:pt idx="0">
                  <c:v>A2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Sheet1!$C$42:$C$46</c:f>
              <c:numCache>
                <c:formatCode>#,##0</c:formatCode>
                <c:ptCount val="5"/>
                <c:pt idx="0">
                  <c:v>10000.0</c:v>
                </c:pt>
                <c:pt idx="1">
                  <c:v>50000.0</c:v>
                </c:pt>
                <c:pt idx="2">
                  <c:v>100000.0</c:v>
                </c:pt>
                <c:pt idx="3">
                  <c:v>500000.0</c:v>
                </c:pt>
                <c:pt idx="4">
                  <c:v>1.0E6</c:v>
                </c:pt>
              </c:numCache>
            </c:numRef>
          </c:cat>
          <c:val>
            <c:numRef>
              <c:f>Sheet1!$E$42:$E$46</c:f>
              <c:numCache>
                <c:formatCode>General</c:formatCode>
                <c:ptCount val="5"/>
                <c:pt idx="0">
                  <c:v>1.993</c:v>
                </c:pt>
                <c:pt idx="1">
                  <c:v>14.352</c:v>
                </c:pt>
                <c:pt idx="2">
                  <c:v>26.184</c:v>
                </c:pt>
                <c:pt idx="3">
                  <c:v>105.9158</c:v>
                </c:pt>
                <c:pt idx="4">
                  <c:v>186.606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Sheet1!$F$41</c:f>
              <c:strCache>
                <c:ptCount val="1"/>
                <c:pt idx="0">
                  <c:v>A3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Sheet1!$C$42:$C$46</c:f>
              <c:numCache>
                <c:formatCode>#,##0</c:formatCode>
                <c:ptCount val="5"/>
                <c:pt idx="0">
                  <c:v>10000.0</c:v>
                </c:pt>
                <c:pt idx="1">
                  <c:v>50000.0</c:v>
                </c:pt>
                <c:pt idx="2">
                  <c:v>100000.0</c:v>
                </c:pt>
                <c:pt idx="3">
                  <c:v>500000.0</c:v>
                </c:pt>
                <c:pt idx="4">
                  <c:v>1.0E6</c:v>
                </c:pt>
              </c:numCache>
            </c:numRef>
          </c:cat>
          <c:val>
            <c:numRef>
              <c:f>Sheet1!$F$42:$F$46</c:f>
              <c:numCache>
                <c:formatCode>General</c:formatCode>
                <c:ptCount val="5"/>
                <c:pt idx="0">
                  <c:v>0.044</c:v>
                </c:pt>
                <c:pt idx="1">
                  <c:v>0.168</c:v>
                </c:pt>
                <c:pt idx="2">
                  <c:v>0.412</c:v>
                </c:pt>
                <c:pt idx="3">
                  <c:v>2.364</c:v>
                </c:pt>
                <c:pt idx="4">
                  <c:v>3.055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3967136"/>
        <c:axId val="-717905904"/>
      </c:lineChart>
      <c:catAx>
        <c:axId val="-883967136"/>
        <c:scaling>
          <c:orientation val="minMax"/>
        </c:scaling>
        <c:delete val="0"/>
        <c:axPos val="b"/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17905904"/>
        <c:crosses val="autoZero"/>
        <c:auto val="1"/>
        <c:lblAlgn val="ctr"/>
        <c:lblOffset val="100"/>
        <c:noMultiLvlLbl val="0"/>
      </c:catAx>
      <c:valAx>
        <c:axId val="-717905904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8396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Expected</a:t>
            </a:r>
            <a:r>
              <a:rPr lang="en-US" baseline="0"/>
              <a:t> CPU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Sheet1!$G$71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Sheet1!$G$72:$G$76</c:f>
              <c:numCache>
                <c:formatCode>#,##0.000</c:formatCode>
                <c:ptCount val="5"/>
                <c:pt idx="0">
                  <c:v>37.03703703703704</c:v>
                </c:pt>
                <c:pt idx="1">
                  <c:v>925.925925925926</c:v>
                </c:pt>
                <c:pt idx="2">
                  <c:v>3703.703703703704</c:v>
                </c:pt>
                <c:pt idx="3">
                  <c:v>92592.5925925926</c:v>
                </c:pt>
                <c:pt idx="4">
                  <c:v>370370.3703703704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Sheet1!$H$71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Sheet1!$H$72:$H$76</c:f>
              <c:numCache>
                <c:formatCode>#,##0.000</c:formatCode>
                <c:ptCount val="5"/>
                <c:pt idx="0">
                  <c:v>0.0148148148148148</c:v>
                </c:pt>
                <c:pt idx="1">
                  <c:v>0.0870179630432596</c:v>
                </c:pt>
                <c:pt idx="2">
                  <c:v>0.185185185185185</c:v>
                </c:pt>
                <c:pt idx="3">
                  <c:v>1.055364815617781</c:v>
                </c:pt>
                <c:pt idx="4">
                  <c:v>2.222222222222222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Sheet1!$I$71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Sheet1!$I$72:$I$76</c:f>
              <c:numCache>
                <c:formatCode>#,##0.000</c:formatCode>
                <c:ptCount val="5"/>
                <c:pt idx="0">
                  <c:v>0.0037037037037037</c:v>
                </c:pt>
                <c:pt idx="1">
                  <c:v>0.0185185185185185</c:v>
                </c:pt>
                <c:pt idx="2">
                  <c:v>0.037037037037037</c:v>
                </c:pt>
                <c:pt idx="3">
                  <c:v>0.185185185185185</c:v>
                </c:pt>
                <c:pt idx="4">
                  <c:v>0.37037037037037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5076368"/>
        <c:axId val="-804991392"/>
      </c:lineChart>
      <c:catAx>
        <c:axId val="-8050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4991392"/>
        <c:crosses val="autoZero"/>
        <c:auto val="1"/>
        <c:lblAlgn val="ctr"/>
        <c:lblOffset val="100"/>
        <c:noMultiLvlLbl val="0"/>
      </c:catAx>
      <c:valAx>
        <c:axId val="-804991392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50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portrait" horizontalDpi="0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 CPU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Sheet1!$G$78</c:f>
              <c:strCache>
                <c:ptCount val="1"/>
                <c:pt idx="0">
                  <c:v>n^2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Sheet1!$G$79:$G$83</c:f>
              <c:numCache>
                <c:formatCode>#,##0.00</c:formatCode>
                <c:ptCount val="5"/>
                <c:pt idx="0" formatCode="General">
                  <c:v>136.562</c:v>
                </c:pt>
                <c:pt idx="1">
                  <c:v>4014.607</c:v>
                </c:pt>
                <c:pt idx="2">
                  <c:v>13986.015</c:v>
                </c:pt>
                <c:pt idx="3">
                  <c:v>328513.875</c:v>
                </c:pt>
                <c:pt idx="4">
                  <c:v>1.262434095E6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Sheet1!$H$78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Sheet1!$H$79:$H$83</c:f>
              <c:numCache>
                <c:formatCode>General</c:formatCode>
                <c:ptCount val="5"/>
                <c:pt idx="0">
                  <c:v>1.993</c:v>
                </c:pt>
                <c:pt idx="1">
                  <c:v>14.352</c:v>
                </c:pt>
                <c:pt idx="2">
                  <c:v>26.184</c:v>
                </c:pt>
                <c:pt idx="3">
                  <c:v>105.916</c:v>
                </c:pt>
                <c:pt idx="4">
                  <c:v>186.606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Sheet1!$I$78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Sheet1!$I$79:$I$83</c:f>
              <c:numCache>
                <c:formatCode>General</c:formatCode>
                <c:ptCount val="5"/>
                <c:pt idx="0">
                  <c:v>0.044</c:v>
                </c:pt>
                <c:pt idx="1">
                  <c:v>0.168</c:v>
                </c:pt>
                <c:pt idx="2">
                  <c:v>0.412</c:v>
                </c:pt>
                <c:pt idx="3">
                  <c:v>2.364</c:v>
                </c:pt>
                <c:pt idx="4">
                  <c:v>3.055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5154320"/>
        <c:axId val="-805152000"/>
      </c:lineChart>
      <c:catAx>
        <c:axId val="-805154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5152000"/>
        <c:crosses val="autoZero"/>
        <c:auto val="1"/>
        <c:lblAlgn val="ctr"/>
        <c:lblOffset val="100"/>
        <c:noMultiLvlLbl val="0"/>
      </c:catAx>
      <c:valAx>
        <c:axId val="-805152000"/>
        <c:scaling>
          <c:logBase val="10.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515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349847</xdr:colOff>
      <xdr:row>7</xdr:row>
      <xdr:rowOff>185947</xdr:rowOff>
    </xdr:from>
    <xdr:to>
      <xdr:col>9</xdr:col>
      <xdr:colOff>527169</xdr:colOff>
      <xdr:row>31</xdr:row>
      <xdr:rowOff>155754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170132</xdr:colOff>
      <xdr:row>46</xdr:row>
      <xdr:rowOff>102080</xdr:rowOff>
    </xdr:from>
    <xdr:to>
      <xdr:col>4</xdr:col>
      <xdr:colOff>1159774</xdr:colOff>
      <xdr:row>59</xdr:row>
      <xdr:rowOff>197450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673100</xdr:colOff>
      <xdr:row>91</xdr:row>
      <xdr:rowOff>139700</xdr:rowOff>
    </xdr:from>
    <xdr:to>
      <xdr:col>6</xdr:col>
      <xdr:colOff>406400</xdr:colOff>
      <xdr:row>105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660400</xdr:colOff>
      <xdr:row>91</xdr:row>
      <xdr:rowOff>139700</xdr:rowOff>
    </xdr:from>
    <xdr:to>
      <xdr:col>9</xdr:col>
      <xdr:colOff>584200</xdr:colOff>
      <xdr:row>105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94"/>
  <sheetViews>
    <sheetView tabSelected="1" topLeftCell="B70" workbookViewId="0">
      <selection activeCell="F85" sqref="F85:I90"/>
    </sheetView>
  </sheetViews>
  <sheetFormatPr baseColWidth="10" defaultRowHeight="16" x14ac:dyDescent="0.2"/>
  <cols>
    <col min="3" max="3" width="10.1640625" customWidth="1"/>
    <col min="4" max="4" width="18" customWidth="1"/>
    <col min="5" max="5" width="17.33203125" customWidth="1"/>
    <col min="6" max="6" width="18" customWidth="1"/>
    <col min="7" max="7" width="25" customWidth="1"/>
    <col min="8" max="9" width="18" customWidth="1"/>
  </cols>
  <sheetData>
    <row r="3" spans="3:6" x14ac:dyDescent="0.2">
      <c r="C3" t="s">
        <v>0</v>
      </c>
      <c r="D3">
        <v>135.726</v>
      </c>
      <c r="E3">
        <v>1.671</v>
      </c>
      <c r="F3">
        <v>4.2000000000000003E-2</v>
      </c>
    </row>
    <row r="4" spans="3:6" x14ac:dyDescent="0.2">
      <c r="C4" t="s">
        <v>1</v>
      </c>
      <c r="D4">
        <v>132.57900000000001</v>
      </c>
      <c r="E4">
        <v>1.6870000000000001</v>
      </c>
      <c r="F4">
        <v>3.2000000000000001E-2</v>
      </c>
    </row>
    <row r="5" spans="3:6" x14ac:dyDescent="0.2">
      <c r="C5" t="s">
        <v>2</v>
      </c>
      <c r="D5">
        <v>132.66</v>
      </c>
      <c r="E5">
        <v>2.0209999999999999</v>
      </c>
      <c r="F5">
        <v>5.8999999999999997E-2</v>
      </c>
    </row>
    <row r="6" spans="3:6" x14ac:dyDescent="0.2">
      <c r="C6" t="s">
        <v>3</v>
      </c>
      <c r="D6">
        <v>143.19200000000001</v>
      </c>
      <c r="E6">
        <v>2.3010000000000002</v>
      </c>
      <c r="F6">
        <v>4.8000000000000001E-2</v>
      </c>
    </row>
    <row r="7" spans="3:6" x14ac:dyDescent="0.2">
      <c r="C7" t="s">
        <v>4</v>
      </c>
      <c r="D7">
        <v>138.65100000000001</v>
      </c>
      <c r="E7">
        <v>2.2839999999999998</v>
      </c>
      <c r="F7">
        <v>0.04</v>
      </c>
    </row>
    <row r="8" spans="3:6" x14ac:dyDescent="0.2">
      <c r="D8">
        <f>AVERAGE(D3:D7)</f>
        <v>136.5616</v>
      </c>
      <c r="E8">
        <f t="shared" ref="E8:F8" si="0">AVERAGE(E3:E7)</f>
        <v>1.9927999999999997</v>
      </c>
      <c r="F8">
        <f t="shared" si="0"/>
        <v>4.4200000000000003E-2</v>
      </c>
    </row>
    <row r="9" spans="3:6" x14ac:dyDescent="0.2">
      <c r="C9" t="s">
        <v>5</v>
      </c>
      <c r="D9">
        <v>4150.7190000000001</v>
      </c>
      <c r="E9">
        <v>15.451000000000001</v>
      </c>
      <c r="F9">
        <v>0.186</v>
      </c>
    </row>
    <row r="10" spans="3:6" x14ac:dyDescent="0.2">
      <c r="C10" t="s">
        <v>6</v>
      </c>
      <c r="D10">
        <v>4670.3040000000001</v>
      </c>
      <c r="E10">
        <v>23.687999999999999</v>
      </c>
      <c r="F10">
        <v>0.189</v>
      </c>
    </row>
    <row r="11" spans="3:6" x14ac:dyDescent="0.2">
      <c r="C11" t="s">
        <v>7</v>
      </c>
      <c r="D11">
        <v>3901.3180000000002</v>
      </c>
      <c r="E11">
        <v>10.093</v>
      </c>
      <c r="F11">
        <v>0.14199999999999999</v>
      </c>
    </row>
    <row r="12" spans="3:6" x14ac:dyDescent="0.2">
      <c r="C12" t="s">
        <v>8</v>
      </c>
      <c r="D12">
        <v>3704.91</v>
      </c>
      <c r="E12">
        <v>10.744</v>
      </c>
      <c r="F12">
        <v>0.14399999999999999</v>
      </c>
    </row>
    <row r="13" spans="3:6" x14ac:dyDescent="0.2">
      <c r="C13" t="s">
        <v>9</v>
      </c>
      <c r="D13">
        <v>3645.7829999999999</v>
      </c>
      <c r="E13">
        <v>11.782</v>
      </c>
      <c r="F13">
        <v>0.18099999999999999</v>
      </c>
    </row>
    <row r="14" spans="3:6" x14ac:dyDescent="0.2">
      <c r="D14">
        <f>AVERAGE(D9:D13)</f>
        <v>4014.6068</v>
      </c>
      <c r="E14">
        <f t="shared" ref="E14:F14" si="1">AVERAGE(E9:E13)</f>
        <v>14.351599999999999</v>
      </c>
      <c r="F14">
        <f t="shared" si="1"/>
        <v>0.16840000000000002</v>
      </c>
    </row>
    <row r="15" spans="3:6" x14ac:dyDescent="0.2">
      <c r="C15" t="s">
        <v>10</v>
      </c>
      <c r="D15" s="2">
        <v>15566.263999999999</v>
      </c>
      <c r="E15">
        <v>23.018000000000001</v>
      </c>
      <c r="F15">
        <v>0.36499999999999999</v>
      </c>
    </row>
    <row r="16" spans="3:6" x14ac:dyDescent="0.2">
      <c r="C16" t="s">
        <v>11</v>
      </c>
      <c r="D16" s="2">
        <v>13443.223</v>
      </c>
      <c r="E16">
        <v>23.173999999999999</v>
      </c>
      <c r="F16">
        <v>0.26300000000000001</v>
      </c>
    </row>
    <row r="17" spans="3:6" x14ac:dyDescent="0.2">
      <c r="C17" t="s">
        <v>12</v>
      </c>
      <c r="D17" s="2">
        <v>13572.995999999999</v>
      </c>
      <c r="E17">
        <v>24.419</v>
      </c>
      <c r="F17">
        <v>0.32600000000000001</v>
      </c>
    </row>
    <row r="18" spans="3:6" x14ac:dyDescent="0.2">
      <c r="C18" t="s">
        <v>13</v>
      </c>
      <c r="D18" s="2">
        <v>13381.465</v>
      </c>
      <c r="E18">
        <v>32.759</v>
      </c>
      <c r="F18">
        <v>0.80800000000000005</v>
      </c>
    </row>
    <row r="19" spans="3:6" x14ac:dyDescent="0.2">
      <c r="C19" t="s">
        <v>14</v>
      </c>
      <c r="D19" s="2">
        <v>13966.128000000001</v>
      </c>
      <c r="E19">
        <v>27.552</v>
      </c>
      <c r="F19">
        <v>0.3</v>
      </c>
    </row>
    <row r="20" spans="3:6" x14ac:dyDescent="0.2">
      <c r="D20" s="2">
        <f>AVERAGE(D15:D19)</f>
        <v>13986.0152</v>
      </c>
      <c r="E20">
        <f t="shared" ref="E20:F20" si="2">AVERAGE(E15:E19)</f>
        <v>26.1844</v>
      </c>
      <c r="F20">
        <f t="shared" si="2"/>
        <v>0.41239999999999999</v>
      </c>
    </row>
    <row r="21" spans="3:6" x14ac:dyDescent="0.2">
      <c r="C21" t="s">
        <v>15</v>
      </c>
      <c r="D21" s="2">
        <v>338346.12199999997</v>
      </c>
      <c r="E21">
        <v>127.741</v>
      </c>
      <c r="F21">
        <v>4.6020000000000003</v>
      </c>
    </row>
    <row r="22" spans="3:6" x14ac:dyDescent="0.2">
      <c r="C22" t="s">
        <v>16</v>
      </c>
      <c r="D22" s="2">
        <v>335162.87800000003</v>
      </c>
      <c r="E22">
        <v>102.78400000000001</v>
      </c>
      <c r="F22">
        <v>1.341</v>
      </c>
    </row>
    <row r="23" spans="3:6" x14ac:dyDescent="0.2">
      <c r="C23" t="s">
        <v>17</v>
      </c>
      <c r="D23" s="2">
        <v>320459.22700000001</v>
      </c>
      <c r="E23">
        <v>104.13500000000001</v>
      </c>
      <c r="F23">
        <v>2.5169999999999999</v>
      </c>
    </row>
    <row r="24" spans="3:6" x14ac:dyDescent="0.2">
      <c r="C24" t="s">
        <v>18</v>
      </c>
      <c r="D24" s="2">
        <v>320067.30499999999</v>
      </c>
      <c r="E24">
        <v>95.200999999999993</v>
      </c>
      <c r="F24">
        <v>2.044</v>
      </c>
    </row>
    <row r="25" spans="3:6" x14ac:dyDescent="0.2">
      <c r="C25" t="s">
        <v>19</v>
      </c>
      <c r="D25" s="2">
        <v>328533.84399999998</v>
      </c>
      <c r="E25">
        <v>99.718000000000004</v>
      </c>
      <c r="F25">
        <v>1.3160000000000001</v>
      </c>
    </row>
    <row r="26" spans="3:6" x14ac:dyDescent="0.2">
      <c r="D26" s="2">
        <f>AVERAGE(D21:D25)</f>
        <v>328513.87520000001</v>
      </c>
      <c r="E26">
        <f t="shared" ref="E26:F26" si="3">AVERAGE(E21:E25)</f>
        <v>105.91579999999999</v>
      </c>
      <c r="F26">
        <f t="shared" si="3"/>
        <v>2.3640000000000003</v>
      </c>
    </row>
    <row r="27" spans="3:6" x14ac:dyDescent="0.2">
      <c r="C27" t="s">
        <v>20</v>
      </c>
      <c r="D27" s="2">
        <v>1258895.831</v>
      </c>
      <c r="E27">
        <v>184.904</v>
      </c>
      <c r="F27">
        <v>2.7210000000000001</v>
      </c>
    </row>
    <row r="28" spans="3:6" x14ac:dyDescent="0.2">
      <c r="C28" t="s">
        <v>21</v>
      </c>
      <c r="D28" s="2">
        <v>1261523.1769999999</v>
      </c>
      <c r="E28">
        <v>184.65</v>
      </c>
      <c r="F28">
        <v>3.1960000000000002</v>
      </c>
    </row>
    <row r="29" spans="3:6" x14ac:dyDescent="0.2">
      <c r="C29" t="s">
        <v>22</v>
      </c>
      <c r="D29" s="2">
        <v>1260916.1610000001</v>
      </c>
      <c r="E29">
        <v>195.96700000000001</v>
      </c>
      <c r="F29">
        <v>4.2590000000000003</v>
      </c>
    </row>
    <row r="30" spans="3:6" x14ac:dyDescent="0.2">
      <c r="C30" t="s">
        <v>23</v>
      </c>
      <c r="D30" s="2">
        <v>1262260.0630000001</v>
      </c>
      <c r="E30">
        <v>188.95699999999999</v>
      </c>
      <c r="F30">
        <v>2.56</v>
      </c>
    </row>
    <row r="31" spans="3:6" x14ac:dyDescent="0.2">
      <c r="C31" t="s">
        <v>24</v>
      </c>
      <c r="D31" s="2">
        <v>1268575.2439999999</v>
      </c>
      <c r="E31">
        <v>178.55199999999999</v>
      </c>
      <c r="F31">
        <v>2.5409999999999999</v>
      </c>
    </row>
    <row r="32" spans="3:6" x14ac:dyDescent="0.2">
      <c r="D32" s="2">
        <f>AVERAGE(D27:D31)</f>
        <v>1262434.0951999999</v>
      </c>
      <c r="E32">
        <f t="shared" ref="E32:F32" si="4">AVERAGE(E27:E31)</f>
        <v>186.60599999999999</v>
      </c>
      <c r="F32">
        <f t="shared" si="4"/>
        <v>3.0554000000000001</v>
      </c>
    </row>
    <row r="35" spans="3:8" x14ac:dyDescent="0.2">
      <c r="D35" s="1">
        <v>10000</v>
      </c>
      <c r="E35" s="1">
        <v>50000</v>
      </c>
      <c r="F35" s="1">
        <v>100000</v>
      </c>
      <c r="G35" s="1">
        <v>500000</v>
      </c>
      <c r="H35" s="1">
        <v>1000000</v>
      </c>
    </row>
    <row r="36" spans="3:8" x14ac:dyDescent="0.2">
      <c r="C36" t="s">
        <v>25</v>
      </c>
      <c r="D36" s="3">
        <v>136.56200000000001</v>
      </c>
      <c r="E36" s="7">
        <v>4014.607</v>
      </c>
      <c r="F36" s="4">
        <v>13986.014999999999</v>
      </c>
      <c r="G36" s="4">
        <v>328513.875</v>
      </c>
      <c r="H36" s="4">
        <v>1262434.095</v>
      </c>
    </row>
    <row r="37" spans="3:8" x14ac:dyDescent="0.2">
      <c r="C37" t="s">
        <v>26</v>
      </c>
      <c r="D37">
        <v>1.9930000000000001</v>
      </c>
      <c r="E37">
        <v>14.352</v>
      </c>
      <c r="F37">
        <v>26.184000000000001</v>
      </c>
      <c r="G37">
        <v>105.916</v>
      </c>
      <c r="H37">
        <v>186.60599999999999</v>
      </c>
    </row>
    <row r="38" spans="3:8" x14ac:dyDescent="0.2">
      <c r="C38" t="s">
        <v>27</v>
      </c>
      <c r="D38" s="3">
        <v>4.3999999999999997E-2</v>
      </c>
      <c r="E38">
        <v>0.16800000000000001</v>
      </c>
      <c r="F38">
        <v>0.41199999999999998</v>
      </c>
      <c r="G38">
        <v>2.3639999999999999</v>
      </c>
      <c r="H38">
        <v>3.0550000000000002</v>
      </c>
    </row>
    <row r="41" spans="3:8" ht="17" thickBot="1" x14ac:dyDescent="0.25">
      <c r="D41" t="s">
        <v>25</v>
      </c>
      <c r="E41" t="s">
        <v>26</v>
      </c>
      <c r="F41" t="s">
        <v>27</v>
      </c>
    </row>
    <row r="42" spans="3:8" ht="17" thickBot="1" x14ac:dyDescent="0.25">
      <c r="C42" s="1">
        <v>10000</v>
      </c>
      <c r="D42" s="9">
        <v>136.56200000000001</v>
      </c>
      <c r="E42" s="6">
        <v>1.9930000000000001</v>
      </c>
      <c r="F42" s="6">
        <v>4.3999999999999997E-2</v>
      </c>
    </row>
    <row r="43" spans="3:8" ht="17" thickBot="1" x14ac:dyDescent="0.25">
      <c r="C43" s="1">
        <v>50000</v>
      </c>
      <c r="D43" s="5">
        <v>4014.607</v>
      </c>
      <c r="E43" s="6">
        <v>14.352</v>
      </c>
      <c r="F43" s="6">
        <v>0.16800000000000001</v>
      </c>
    </row>
    <row r="44" spans="3:8" ht="17" thickBot="1" x14ac:dyDescent="0.25">
      <c r="C44" s="1">
        <v>100000</v>
      </c>
      <c r="D44" s="5">
        <v>13986.014999999999</v>
      </c>
      <c r="E44" s="6">
        <v>26.184000000000001</v>
      </c>
      <c r="F44" s="6">
        <v>0.41199999999999998</v>
      </c>
    </row>
    <row r="45" spans="3:8" ht="17" thickBot="1" x14ac:dyDescent="0.25">
      <c r="C45" s="1">
        <v>500000</v>
      </c>
      <c r="D45" s="5">
        <v>328513.875</v>
      </c>
      <c r="E45" s="6">
        <v>105.9158</v>
      </c>
      <c r="F45" s="6">
        <v>2.3639999999999999</v>
      </c>
    </row>
    <row r="46" spans="3:8" ht="17" thickBot="1" x14ac:dyDescent="0.25">
      <c r="C46" s="1">
        <v>1000000</v>
      </c>
      <c r="D46" s="5">
        <v>1262434.095</v>
      </c>
      <c r="E46" s="6">
        <v>186.60599999999999</v>
      </c>
      <c r="F46" s="6">
        <v>3.0550000000000002</v>
      </c>
    </row>
    <row r="57" spans="4:9" ht="17" thickBot="1" x14ac:dyDescent="0.25"/>
    <row r="58" spans="4:9" ht="17" thickBot="1" x14ac:dyDescent="0.25">
      <c r="G58" s="9">
        <v>136.56200000000001</v>
      </c>
      <c r="H58" s="6">
        <v>1.9930000000000001</v>
      </c>
      <c r="I58" s="6">
        <v>4.3999999999999997E-2</v>
      </c>
    </row>
    <row r="59" spans="4:9" ht="17" thickBot="1" x14ac:dyDescent="0.25">
      <c r="G59" s="5">
        <v>4014.607</v>
      </c>
      <c r="H59" s="6">
        <v>14.352</v>
      </c>
      <c r="I59" s="6">
        <v>0.16800000000000001</v>
      </c>
    </row>
    <row r="60" spans="4:9" ht="17" thickBot="1" x14ac:dyDescent="0.25">
      <c r="G60" s="5">
        <v>13986.014999999999</v>
      </c>
      <c r="H60" s="6">
        <v>26.184000000000001</v>
      </c>
      <c r="I60" s="6">
        <v>0.41199999999999998</v>
      </c>
    </row>
    <row r="61" spans="4:9" ht="17" thickBot="1" x14ac:dyDescent="0.25">
      <c r="G61" s="5">
        <v>328513.875</v>
      </c>
      <c r="H61" s="6">
        <v>105.9158</v>
      </c>
      <c r="I61" s="6">
        <v>2.3639999999999999</v>
      </c>
    </row>
    <row r="62" spans="4:9" ht="17" thickBot="1" x14ac:dyDescent="0.25">
      <c r="G62" s="5">
        <v>1262434.095</v>
      </c>
      <c r="H62" s="6">
        <v>186.60599999999999</v>
      </c>
      <c r="I62" s="6">
        <v>3.0550000000000002</v>
      </c>
    </row>
    <row r="63" spans="4:9" ht="17" thickBot="1" x14ac:dyDescent="0.25"/>
    <row r="64" spans="4:9" ht="22" customHeight="1" thickBot="1" x14ac:dyDescent="0.25">
      <c r="D64" t="s">
        <v>28</v>
      </c>
      <c r="F64" s="36" t="s">
        <v>37</v>
      </c>
      <c r="G64" s="22" t="s">
        <v>30</v>
      </c>
      <c r="H64" s="22" t="s">
        <v>31</v>
      </c>
      <c r="I64" s="23" t="s">
        <v>32</v>
      </c>
    </row>
    <row r="65" spans="4:9" x14ac:dyDescent="0.2">
      <c r="D65" s="1">
        <v>2700000</v>
      </c>
      <c r="E65" t="s">
        <v>29</v>
      </c>
      <c r="F65" s="19">
        <v>10000</v>
      </c>
      <c r="G65" s="20">
        <f>F65*F65</f>
        <v>100000000</v>
      </c>
      <c r="H65" s="20">
        <f>F65*LOG(F65)</f>
        <v>40000</v>
      </c>
      <c r="I65" s="21">
        <f>F65</f>
        <v>10000</v>
      </c>
    </row>
    <row r="66" spans="4:9" x14ac:dyDescent="0.2">
      <c r="D66" s="1">
        <v>2700000000</v>
      </c>
      <c r="E66" t="s">
        <v>34</v>
      </c>
      <c r="F66" s="16">
        <v>50000</v>
      </c>
      <c r="G66" s="11">
        <f t="shared" ref="G66:G69" si="5">F66*F66</f>
        <v>2500000000</v>
      </c>
      <c r="H66" s="11">
        <f t="shared" ref="H66:H69" si="6">F66*LOG(F66)</f>
        <v>234948.50021680092</v>
      </c>
      <c r="I66" s="12">
        <f t="shared" ref="I66:I69" si="7">F66</f>
        <v>50000</v>
      </c>
    </row>
    <row r="67" spans="4:9" x14ac:dyDescent="0.2">
      <c r="F67" s="16">
        <v>100000</v>
      </c>
      <c r="G67" s="11">
        <f t="shared" si="5"/>
        <v>10000000000</v>
      </c>
      <c r="H67" s="11">
        <f t="shared" si="6"/>
        <v>500000</v>
      </c>
      <c r="I67" s="12">
        <f t="shared" si="7"/>
        <v>100000</v>
      </c>
    </row>
    <row r="68" spans="4:9" x14ac:dyDescent="0.2">
      <c r="F68" s="16">
        <v>500000</v>
      </c>
      <c r="G68" s="11">
        <f t="shared" si="5"/>
        <v>250000000000</v>
      </c>
      <c r="H68" s="11">
        <f t="shared" si="6"/>
        <v>2849485.0021680095</v>
      </c>
      <c r="I68" s="12">
        <f t="shared" si="7"/>
        <v>500000</v>
      </c>
    </row>
    <row r="69" spans="4:9" ht="17" thickBot="1" x14ac:dyDescent="0.25">
      <c r="F69" s="17">
        <v>1000000</v>
      </c>
      <c r="G69" s="14">
        <f t="shared" si="5"/>
        <v>1000000000000</v>
      </c>
      <c r="H69" s="14">
        <f t="shared" si="6"/>
        <v>6000000</v>
      </c>
      <c r="I69" s="15">
        <f t="shared" si="7"/>
        <v>1000000</v>
      </c>
    </row>
    <row r="70" spans="4:9" ht="17" thickBot="1" x14ac:dyDescent="0.25">
      <c r="F70" s="18"/>
      <c r="G70" s="11"/>
      <c r="H70" s="11"/>
      <c r="I70" s="11"/>
    </row>
    <row r="71" spans="4:9" ht="34" customHeight="1" thickBot="1" x14ac:dyDescent="0.25">
      <c r="F71" s="8" t="s">
        <v>35</v>
      </c>
      <c r="G71" s="22" t="s">
        <v>30</v>
      </c>
      <c r="H71" s="22" t="s">
        <v>31</v>
      </c>
      <c r="I71" s="23" t="s">
        <v>32</v>
      </c>
    </row>
    <row r="72" spans="4:9" x14ac:dyDescent="0.2">
      <c r="E72" t="s">
        <v>33</v>
      </c>
      <c r="F72" s="16">
        <v>10000</v>
      </c>
      <c r="G72" s="11">
        <f>G65/$D$65</f>
        <v>37.037037037037038</v>
      </c>
      <c r="H72" s="11">
        <f>H65/$D$65</f>
        <v>1.4814814814814815E-2</v>
      </c>
      <c r="I72" s="12">
        <f>I65/$D$65</f>
        <v>3.7037037037037038E-3</v>
      </c>
    </row>
    <row r="73" spans="4:9" x14ac:dyDescent="0.2">
      <c r="F73" s="16">
        <v>50000</v>
      </c>
      <c r="G73" s="11">
        <f>G66/$D$65</f>
        <v>925.92592592592598</v>
      </c>
      <c r="H73" s="11">
        <f t="shared" ref="H73:I76" si="8">H66/$D$65</f>
        <v>8.7017963043259608E-2</v>
      </c>
      <c r="I73" s="12">
        <f t="shared" si="8"/>
        <v>1.8518518518518517E-2</v>
      </c>
    </row>
    <row r="74" spans="4:9" x14ac:dyDescent="0.2">
      <c r="F74" s="16">
        <v>100000</v>
      </c>
      <c r="G74" s="11">
        <f>G67/$D$65</f>
        <v>3703.7037037037039</v>
      </c>
      <c r="H74" s="11">
        <f t="shared" si="8"/>
        <v>0.18518518518518517</v>
      </c>
      <c r="I74" s="12">
        <f t="shared" si="8"/>
        <v>3.7037037037037035E-2</v>
      </c>
    </row>
    <row r="75" spans="4:9" x14ac:dyDescent="0.2">
      <c r="F75" s="16">
        <v>500000</v>
      </c>
      <c r="G75" s="11">
        <f>G68/$D$65</f>
        <v>92592.592592592599</v>
      </c>
      <c r="H75" s="11">
        <f t="shared" si="8"/>
        <v>1.0553648156177813</v>
      </c>
      <c r="I75" s="12">
        <f t="shared" si="8"/>
        <v>0.18518518518518517</v>
      </c>
    </row>
    <row r="76" spans="4:9" ht="17" thickBot="1" x14ac:dyDescent="0.25">
      <c r="F76" s="17">
        <v>1000000</v>
      </c>
      <c r="G76" s="14">
        <f>G69/$D$65</f>
        <v>370370.37037037039</v>
      </c>
      <c r="H76" s="14">
        <f t="shared" si="8"/>
        <v>2.2222222222222223</v>
      </c>
      <c r="I76" s="15">
        <f>I69/D65</f>
        <v>0.37037037037037035</v>
      </c>
    </row>
    <row r="77" spans="4:9" ht="17" thickBot="1" x14ac:dyDescent="0.25"/>
    <row r="78" spans="4:9" ht="31" customHeight="1" thickBot="1" x14ac:dyDescent="0.25">
      <c r="F78" s="35" t="s">
        <v>36</v>
      </c>
      <c r="G78" s="24" t="s">
        <v>30</v>
      </c>
      <c r="H78" s="24" t="s">
        <v>31</v>
      </c>
      <c r="I78" s="25" t="s">
        <v>32</v>
      </c>
    </row>
    <row r="79" spans="4:9" x14ac:dyDescent="0.2">
      <c r="F79" s="10">
        <v>10000</v>
      </c>
      <c r="G79" s="27">
        <v>136.56200000000001</v>
      </c>
      <c r="H79" s="28">
        <v>1.9930000000000001</v>
      </c>
      <c r="I79" s="29">
        <v>4.3999999999999997E-2</v>
      </c>
    </row>
    <row r="80" spans="4:9" x14ac:dyDescent="0.2">
      <c r="F80" s="10">
        <v>50000</v>
      </c>
      <c r="G80" s="30">
        <v>4014.607</v>
      </c>
      <c r="H80" s="26">
        <v>14.352</v>
      </c>
      <c r="I80" s="31">
        <v>0.16800000000000001</v>
      </c>
    </row>
    <row r="81" spans="6:9" x14ac:dyDescent="0.2">
      <c r="F81" s="10">
        <v>100000</v>
      </c>
      <c r="G81" s="30">
        <v>13986.014999999999</v>
      </c>
      <c r="H81" s="26">
        <v>26.184000000000001</v>
      </c>
      <c r="I81" s="31">
        <v>0.41199999999999998</v>
      </c>
    </row>
    <row r="82" spans="6:9" x14ac:dyDescent="0.2">
      <c r="F82" s="10">
        <v>500000</v>
      </c>
      <c r="G82" s="30">
        <v>328513.875</v>
      </c>
      <c r="H82" s="26">
        <v>105.916</v>
      </c>
      <c r="I82" s="31">
        <v>2.3639999999999999</v>
      </c>
    </row>
    <row r="83" spans="6:9" ht="17" thickBot="1" x14ac:dyDescent="0.25">
      <c r="F83" s="13">
        <v>1000000</v>
      </c>
      <c r="G83" s="32">
        <v>1262434.095</v>
      </c>
      <c r="H83" s="33">
        <v>186.60599999999999</v>
      </c>
      <c r="I83" s="34">
        <v>3.0550000000000002</v>
      </c>
    </row>
    <row r="84" spans="6:9" ht="17" thickBot="1" x14ac:dyDescent="0.25"/>
    <row r="85" spans="6:9" ht="33" thickBot="1" x14ac:dyDescent="0.25">
      <c r="F85" s="8" t="s">
        <v>39</v>
      </c>
      <c r="G85" s="22" t="s">
        <v>30</v>
      </c>
      <c r="H85" s="22" t="s">
        <v>31</v>
      </c>
      <c r="I85" s="23" t="s">
        <v>32</v>
      </c>
    </row>
    <row r="86" spans="6:9" x14ac:dyDescent="0.2">
      <c r="F86" s="16">
        <v>10000</v>
      </c>
      <c r="G86" s="11">
        <f>G79/G72</f>
        <v>3.6871740000000002</v>
      </c>
      <c r="H86" s="11">
        <f t="shared" ref="H86:I86" si="9">H79/H72</f>
        <v>134.5275</v>
      </c>
      <c r="I86" s="11">
        <f t="shared" si="9"/>
        <v>11.879999999999999</v>
      </c>
    </row>
    <row r="87" spans="6:9" x14ac:dyDescent="0.2">
      <c r="F87" s="16">
        <v>50000</v>
      </c>
      <c r="G87" s="11">
        <f t="shared" ref="G87:I87" si="10">G80/G73</f>
        <v>4.3357755600000001</v>
      </c>
      <c r="H87" s="11">
        <f t="shared" si="10"/>
        <v>164.93146355155579</v>
      </c>
      <c r="I87" s="11">
        <f t="shared" si="10"/>
        <v>9.072000000000001</v>
      </c>
    </row>
    <row r="88" spans="6:9" x14ac:dyDescent="0.2">
      <c r="F88" s="16">
        <v>100000</v>
      </c>
      <c r="G88" s="11">
        <f t="shared" ref="G88:I88" si="11">G81/G74</f>
        <v>3.7762240499999997</v>
      </c>
      <c r="H88" s="11">
        <f t="shared" si="11"/>
        <v>141.39360000000002</v>
      </c>
      <c r="I88" s="11">
        <f t="shared" si="11"/>
        <v>11.124000000000001</v>
      </c>
    </row>
    <row r="89" spans="6:9" x14ac:dyDescent="0.2">
      <c r="F89" s="16">
        <v>500000</v>
      </c>
      <c r="G89" s="11">
        <f t="shared" ref="G89:I89" si="12">G82/G75</f>
        <v>3.5479498499999997</v>
      </c>
      <c r="H89" s="11">
        <f t="shared" si="12"/>
        <v>100.35960876523983</v>
      </c>
      <c r="I89" s="11">
        <f t="shared" si="12"/>
        <v>12.765599999999999</v>
      </c>
    </row>
    <row r="90" spans="6:9" ht="17" thickBot="1" x14ac:dyDescent="0.25">
      <c r="F90" s="17">
        <v>1000000</v>
      </c>
      <c r="G90" s="11">
        <f t="shared" ref="G90:I90" si="13">G83/G76</f>
        <v>3.4085720564999997</v>
      </c>
      <c r="H90" s="11">
        <f t="shared" si="13"/>
        <v>83.972699999999989</v>
      </c>
      <c r="I90" s="11">
        <f t="shared" si="13"/>
        <v>8.2485000000000017</v>
      </c>
    </row>
    <row r="94" spans="6:9" x14ac:dyDescent="0.2">
      <c r="G94" t="s">
        <v>38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2017-10-12T23:52:17Z</dcterms:created>
  <dcterms:modified xsi:type="dcterms:W3CDTF">2017-10-13T06:30:15Z</dcterms:modified>
</cp:coreProperties>
</file>