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ou\Desktop\Boot Camp\Excel\"/>
    </mc:Choice>
  </mc:AlternateContent>
  <xr:revisionPtr revIDLastSave="0" documentId="13_ncr:1_{E48AD431-D4DE-4FAB-ACF6-F0E39D11D09F}" xr6:coauthVersionLast="46" xr6:coauthVersionMax="46" xr10:uidLastSave="{00000000-0000-0000-0000-000000000000}"/>
  <bookViews>
    <workbookView xWindow="22875" yWindow="2715" windowWidth="28800" windowHeight="15360" tabRatio="769" xr2:uid="{00000000-000D-0000-FFFF-FFFF00000000}"/>
  </bookViews>
  <sheets>
    <sheet name="Kickstarter" sheetId="1" r:id="rId1"/>
    <sheet name="Theater Outcomes by Lanch Date" sheetId="13" r:id="rId2"/>
    <sheet name="Outcomes Based on Goals" sheetId="14" r:id="rId3"/>
    <sheet name="Descriptive Statistics" sheetId="8" r:id="rId4"/>
    <sheet name="Category Statistics" sheetId="2" r:id="rId5"/>
    <sheet name="Outcomes Based on Launch" sheetId="4" r:id="rId6"/>
    <sheet name="Edinburgh Research" sheetId="5" r:id="rId7"/>
    <sheet name="Subcategory Statistics" sheetId="3" r:id="rId8"/>
    <sheet name="Sheet1" sheetId="9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19" i="8"/>
  <c r="C14" i="8"/>
  <c r="C13" i="8"/>
  <c r="C12" i="8"/>
  <c r="B14" i="8"/>
  <c r="B13" i="8"/>
  <c r="B15" i="8" s="1"/>
  <c r="B12" i="8"/>
  <c r="C6" i="8"/>
  <c r="B6" i="8"/>
  <c r="B7" i="8" s="1"/>
  <c r="C5" i="8"/>
  <c r="B5" i="8"/>
  <c r="C4" i="8"/>
  <c r="B4" i="8"/>
  <c r="B10" i="8"/>
  <c r="C11" i="8"/>
  <c r="B11" i="8"/>
  <c r="C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8" l="1"/>
  <c r="C15" i="8"/>
  <c r="E6" i="14"/>
  <c r="E7" i="14"/>
  <c r="G7" i="14" s="1"/>
  <c r="E8" i="14"/>
  <c r="E9" i="14"/>
  <c r="G2" i="14"/>
  <c r="H6" i="14"/>
  <c r="H7" i="14"/>
  <c r="H8" i="14"/>
  <c r="H9" i="14"/>
  <c r="F2" i="14"/>
  <c r="G6" i="14"/>
  <c r="G8" i="14"/>
  <c r="G9" i="14"/>
  <c r="E2" i="14"/>
  <c r="H2" i="14" s="1"/>
  <c r="F6" i="14"/>
  <c r="E13" i="14"/>
  <c r="H13" i="14" s="1"/>
  <c r="F7" i="14"/>
  <c r="E12" i="14"/>
  <c r="G12" i="14" s="1"/>
  <c r="F8" i="14"/>
  <c r="E11" i="14"/>
  <c r="G11" i="14" s="1"/>
  <c r="F9" i="14"/>
  <c r="E10" i="14"/>
  <c r="G10" i="14" s="1"/>
  <c r="E5" i="14"/>
  <c r="G5" i="14" s="1"/>
  <c r="E4" i="14"/>
  <c r="G4" i="14" s="1"/>
  <c r="E3" i="14"/>
  <c r="F3" i="14" s="1"/>
  <c r="F13" i="14" l="1"/>
  <c r="G13" i="14"/>
  <c r="F12" i="14"/>
  <c r="H12" i="14"/>
  <c r="H5" i="14"/>
  <c r="F5" i="14"/>
  <c r="G3" i="14"/>
  <c r="H11" i="14"/>
  <c r="H3" i="14"/>
  <c r="F4" i="14"/>
  <c r="H4" i="14"/>
  <c r="H10" i="14"/>
  <c r="F11" i="14"/>
  <c r="F10" i="14"/>
</calcChain>
</file>

<file path=xl/sharedStrings.xml><?xml version="1.0" encoding="utf-8"?>
<sst xmlns="http://schemas.openxmlformats.org/spreadsheetml/2006/main" count="36370" uniqueCount="8420">
  <si>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</si>
  <si>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</si>
  <si>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</si>
  <si>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</si>
  <si>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</si>
  <si>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</si>
  <si>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</si>
  <si>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</si>
  <si>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</si>
  <si>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</si>
  <si>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</si>
  <si>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</si>
  <si>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</si>
  <si>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</si>
  <si>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</si>
  <si>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</si>
  <si>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</si>
  <si>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</si>
  <si>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</si>
  <si>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</si>
  <si>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</si>
  <si>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</si>
  <si>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</si>
  <si>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</si>
  <si>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</si>
  <si>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</si>
  <si>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</si>
  <si>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</si>
  <si>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</si>
  <si>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</si>
  <si>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</si>
  <si>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</si>
  <si>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</si>
  <si>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</si>
  <si>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</si>
  <si>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</si>
  <si>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</si>
  <si>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</si>
  <si>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</si>
  <si>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</si>
  <si>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</si>
  <si>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</si>
  <si>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</si>
  <si>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</si>
  <si>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</si>
  <si>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</si>
  <si>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</si>
  <si>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</si>
  <si>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</si>
  <si>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</si>
  <si>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</si>
  <si>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</si>
  <si>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</si>
  <si>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</si>
  <si>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</si>
  <si>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</si>
  <si>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</si>
  <si>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</si>
  <si>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</si>
  <si>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</si>
  <si>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</si>
  <si>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</si>
  <si>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</si>
  <si>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</si>
  <si>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</si>
  <si>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</si>
  <si>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</si>
  <si>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</si>
  <si>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</si>
  <si>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</si>
  <si>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</si>
  <si>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</si>
  <si>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</si>
  <si>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</si>
  <si>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</si>
  <si>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</si>
  <si>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</si>
  <si>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</si>
  <si>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</si>
  <si>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</si>
  <si>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</si>
  <si>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</si>
  <si>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</si>
  <si>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</si>
  <si>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</si>
  <si>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</si>
  <si>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</si>
  <si>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</si>
  <si>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</si>
  <si>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</si>
  <si>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</si>
  <si>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</si>
  <si>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</si>
  <si>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</si>
  <si>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</si>
  <si>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</si>
  <si>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</si>
  <si>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</si>
  <si>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</si>
  <si>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</si>
  <si>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</si>
  <si>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</si>
  <si>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</si>
  <si>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</si>
  <si>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</si>
  <si>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</si>
  <si>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</si>
  <si>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</si>
  <si>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</si>
  <si>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</si>
  <si>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</si>
  <si>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</si>
  <si>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</si>
  <si>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</si>
  <si>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</si>
  <si>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</si>
  <si>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</si>
  <si>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</si>
  <si>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</si>
  <si>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</si>
  <si>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</si>
  <si>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</si>
  <si>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</si>
  <si>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</si>
  <si>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</si>
  <si>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</si>
  <si>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</si>
  <si>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</si>
  <si>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</si>
  <si>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</si>
  <si>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</si>
  <si>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</si>
  <si>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</si>
  <si>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</si>
  <si>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</si>
  <si>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</si>
  <si>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</si>
  <si>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</si>
  <si>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</si>
  <si>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</si>
  <si>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</si>
  <si>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</si>
  <si>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</si>
  <si>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</si>
  <si>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</si>
  <si>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</si>
  <si>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</si>
  <si>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</si>
  <si>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</si>
  <si>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</si>
  <si>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</si>
  <si>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</si>
  <si>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</si>
  <si>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</si>
  <si>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</si>
  <si>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</si>
  <si>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</si>
  <si>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</si>
  <si>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</si>
  <si>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</si>
  <si>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</si>
  <si>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</si>
  <si>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</si>
  <si>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</si>
  <si>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</si>
  <si>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</si>
  <si>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</si>
  <si>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</si>
  <si>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</si>
  <si>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</si>
  <si>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</si>
  <si>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</si>
  <si>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</si>
  <si>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</si>
  <si>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</si>
  <si>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</si>
  <si>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</si>
  <si>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</si>
  <si>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</si>
  <si>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</si>
  <si>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</si>
  <si>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</si>
  <si>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</si>
  <si>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</si>
  <si>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</si>
  <si>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</si>
  <si>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</si>
  <si>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</si>
  <si>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</si>
  <si>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</si>
  <si>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</si>
  <si>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</si>
  <si>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</si>
  <si>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</si>
  <si>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</si>
  <si>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</si>
  <si>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</si>
  <si>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</si>
  <si>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</si>
  <si>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</si>
  <si>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</si>
  <si>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</si>
  <si>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</si>
  <si>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</si>
  <si>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</si>
  <si>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</si>
  <si>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</si>
  <si>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</si>
  <si>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</si>
  <si>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</si>
  <si>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</si>
  <si>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</si>
  <si>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</si>
  <si>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</si>
  <si>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</si>
  <si>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</si>
  <si>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</si>
  <si>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</si>
  <si>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</si>
  <si>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</si>
  <si>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</si>
  <si>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</si>
  <si>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</si>
  <si>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</si>
  <si>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</si>
  <si>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</si>
  <si>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</si>
  <si>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</si>
  <si>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</si>
  <si>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</si>
  <si>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</si>
  <si>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</si>
  <si>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</si>
  <si>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</si>
  <si>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</si>
  <si>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</si>
  <si>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</si>
  <si>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</si>
  <si>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</si>
  <si>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</si>
  <si>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</si>
  <si>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</si>
  <si>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</si>
  <si>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</si>
  <si>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</si>
  <si>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</si>
  <si>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</si>
  <si>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</si>
  <si>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</si>
  <si>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</si>
  <si>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</si>
  <si>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</si>
  <si>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</si>
  <si>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</si>
  <si>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</si>
  <si>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</si>
  <si>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</si>
  <si>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</si>
  <si>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</si>
  <si>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</si>
  <si>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</si>
  <si>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</si>
  <si>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</si>
  <si>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</si>
  <si>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</si>
  <si>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</si>
  <si>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</si>
  <si>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</si>
  <si>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</si>
  <si>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</si>
  <si>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</si>
  <si>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</si>
  <si>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</si>
  <si>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</si>
  <si>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</si>
  <si>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</si>
  <si>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</si>
  <si>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</si>
  <si>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</si>
  <si>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</si>
  <si>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</si>
  <si>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</si>
  <si>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</si>
  <si>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</si>
  <si>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</si>
  <si>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</si>
  <si>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</si>
  <si>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</si>
  <si>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</si>
  <si>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</si>
  <si>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</si>
  <si>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</si>
  <si>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</si>
  <si>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</si>
  <si>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</si>
  <si>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</si>
  <si>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</si>
  <si>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</si>
  <si>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</si>
  <si>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</si>
  <si>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</si>
  <si>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</si>
  <si>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</si>
  <si>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</si>
  <si>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</si>
  <si>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</si>
  <si>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</si>
  <si>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</si>
  <si>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</si>
  <si>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</si>
  <si>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</si>
  <si>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</si>
  <si>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</si>
  <si>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</si>
  <si>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</si>
  <si>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</si>
  <si>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</si>
  <si>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</si>
  <si>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</si>
  <si>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</si>
  <si>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</si>
  <si>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</si>
  <si>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</si>
  <si>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</si>
  <si>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</si>
  <si>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</si>
  <si>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</si>
  <si>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</si>
  <si>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</si>
  <si>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</si>
  <si>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</si>
  <si>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</si>
  <si>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</si>
  <si>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</si>
  <si>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</si>
  <si>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</si>
  <si>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</si>
  <si>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</si>
  <si>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</si>
  <si>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</si>
  <si>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</si>
  <si>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</si>
  <si>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</si>
  <si>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</si>
  <si>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</si>
  <si>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</si>
  <si>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</si>
  <si>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</si>
  <si>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</si>
  <si>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</si>
  <si>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</si>
  <si>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</si>
  <si>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</si>
  <si>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</si>
  <si>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</si>
  <si>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</si>
  <si>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</si>
  <si>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</si>
  <si>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</si>
  <si>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</si>
  <si>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</si>
  <si>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</si>
  <si>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</si>
  <si>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</si>
  <si>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</si>
  <si>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</si>
  <si>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</si>
  <si>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</si>
  <si>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</si>
  <si>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</si>
  <si>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</si>
  <si>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</si>
  <si>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</si>
  <si>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</si>
  <si>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</si>
  <si>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</si>
  <si>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</si>
  <si>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</si>
  <si>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</si>
  <si>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</si>
  <si>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</si>
  <si>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</si>
  <si>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</si>
  <si>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</si>
  <si>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</si>
  <si>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</si>
  <si>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</si>
  <si>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</si>
  <si>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</si>
  <si>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</si>
  <si>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</si>
  <si>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</si>
  <si>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</si>
  <si>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</si>
  <si>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</si>
  <si>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</si>
  <si>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</si>
  <si>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</si>
  <si>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</si>
  <si>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</si>
  <si>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</si>
  <si>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</si>
  <si>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</si>
  <si>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</si>
  <si>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</si>
  <si>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</si>
  <si>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</si>
  <si>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</si>
  <si>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</si>
  <si>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</si>
  <si>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</si>
  <si>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</si>
  <si>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</si>
  <si>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</si>
  <si>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</si>
  <si>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</si>
  <si>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</si>
  <si>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</si>
  <si>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</si>
  <si>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</si>
  <si>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</si>
  <si>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</si>
  <si>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</si>
  <si>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</si>
  <si>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</si>
  <si>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</si>
  <si>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</si>
  <si>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</si>
  <si>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</si>
  <si>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</si>
  <si>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</si>
  <si>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</si>
  <si>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</si>
  <si>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</si>
  <si>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</si>
  <si>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</si>
  <si>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</si>
  <si>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</si>
  <si>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</si>
  <si>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</si>
  <si>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</si>
  <si>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</si>
  <si>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</si>
  <si>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</si>
  <si>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</si>
  <si>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</si>
  <si>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</si>
  <si>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</si>
  <si>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</si>
  <si>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</si>
  <si>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</si>
  <si>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</si>
  <si>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</si>
  <si>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</si>
  <si>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</si>
  <si>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</si>
  <si>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</si>
  <si>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</si>
  <si>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</si>
  <si>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</si>
  <si>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</si>
  <si>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</si>
  <si>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</si>
  <si>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</si>
  <si>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</si>
  <si>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</si>
  <si>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</si>
  <si>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</si>
  <si>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</si>
  <si>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</si>
  <si>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</si>
  <si>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</si>
  <si>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</si>
  <si>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</si>
  <si>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</si>
  <si>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</si>
  <si>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</si>
  <si>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</si>
  <si>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</si>
  <si>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</si>
  <si>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</si>
  <si>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</si>
  <si>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</si>
  <si>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</si>
  <si>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</si>
  <si>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</si>
  <si>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</si>
  <si>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</si>
  <si>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</si>
  <si>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</si>
  <si>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</si>
  <si>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</si>
  <si>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</si>
  <si>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</si>
  <si>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</si>
  <si>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</si>
  <si>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</si>
  <si>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</si>
  <si>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</si>
  <si>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</si>
  <si>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</si>
  <si>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</si>
  <si>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</si>
  <si>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</si>
  <si>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</si>
  <si>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</si>
  <si>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</si>
  <si>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</si>
  <si>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</si>
  <si>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</si>
  <si>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</si>
  <si>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</si>
  <si>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</si>
  <si>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</si>
  <si>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</si>
  <si>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</si>
  <si>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</si>
  <si>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</si>
  <si>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</si>
  <si>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</si>
  <si>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</si>
  <si>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</si>
  <si>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</si>
  <si>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</si>
  <si>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</si>
  <si>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</si>
  <si>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</si>
  <si>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</si>
  <si>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</si>
  <si>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</si>
  <si>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</si>
  <si>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</si>
  <si>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</si>
  <si>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</si>
  <si>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</si>
  <si>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</si>
  <si>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</si>
  <si>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</si>
  <si>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</si>
  <si>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</si>
  <si>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</si>
  <si>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</si>
  <si>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</si>
  <si>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</si>
  <si>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</si>
  <si>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</si>
  <si>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</si>
  <si>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</si>
  <si>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</si>
  <si>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</si>
  <si>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</si>
  <si>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</si>
  <si>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</si>
  <si>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</si>
  <si>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</si>
  <si>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</si>
  <si>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</si>
  <si>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</si>
  <si>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</si>
  <si>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</si>
  <si>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</si>
  <si>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</si>
  <si>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</si>
  <si>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</si>
  <si>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</si>
  <si>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</si>
  <si>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</si>
  <si>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</si>
  <si>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</si>
  <si>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</si>
  <si>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</si>
  <si>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</si>
  <si>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</si>
  <si>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</si>
  <si>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</si>
  <si>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</si>
  <si>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</si>
  <si>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</si>
  <si>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</si>
  <si>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</si>
  <si>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</si>
  <si>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</si>
  <si>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</si>
  <si>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</si>
  <si>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</si>
  <si>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</si>
  <si>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</si>
  <si>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</si>
  <si>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</si>
  <si>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</si>
  <si>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</si>
  <si>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</si>
  <si>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</si>
  <si>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</si>
  <si>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</si>
  <si>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</si>
  <si>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</si>
  <si>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</si>
  <si>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</si>
  <si>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</si>
  <si>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</si>
  <si>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</si>
  <si>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</si>
  <si>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</si>
  <si>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</si>
  <si>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</si>
  <si>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</si>
  <si>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</si>
  <si>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</si>
  <si>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</si>
  <si>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</si>
  <si>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</si>
  <si>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</si>
  <si>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</si>
  <si>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</si>
  <si>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</si>
  <si>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</si>
  <si>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</si>
  <si>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</si>
  <si>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</si>
  <si>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</si>
  <si>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</si>
  <si>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</si>
  <si>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</si>
  <si>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</si>
  <si>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</si>
  <si>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</si>
  <si>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</si>
  <si>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</si>
  <si>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</si>
  <si>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</si>
  <si>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</si>
  <si>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</si>
  <si>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</si>
  <si>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</si>
  <si>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</si>
  <si>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</si>
  <si>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</si>
  <si>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</si>
  <si>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</si>
  <si>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</si>
  <si>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</si>
  <si>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</si>
  <si>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</si>
  <si>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</si>
  <si>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</si>
  <si>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</si>
  <si>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</si>
  <si>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</si>
  <si>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</si>
  <si>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</si>
  <si>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</si>
  <si>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</si>
  <si>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</si>
  <si>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</si>
  <si>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</si>
  <si>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</si>
  <si>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</si>
  <si>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</si>
  <si>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</si>
  <si>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</si>
  <si>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</si>
  <si>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</si>
  <si>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</si>
  <si>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</si>
  <si>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</si>
  <si>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</si>
  <si>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</si>
  <si>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</si>
  <si>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</si>
  <si>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</si>
  <si>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</si>
  <si>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</si>
  <si>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</si>
  <si>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</si>
  <si>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</si>
  <si>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</si>
  <si>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</si>
  <si>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</si>
  <si>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</si>
  <si>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</si>
  <si>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</si>
  <si>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</si>
  <si>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</si>
  <si>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</si>
  <si>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</si>
  <si>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</si>
  <si>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</si>
  <si>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</si>
  <si>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</si>
  <si>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</si>
  <si>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</si>
  <si>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</si>
  <si>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</si>
  <si>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</si>
  <si>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</si>
  <si>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</si>
  <si>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</si>
  <si>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</si>
  <si>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</si>
  <si>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</si>
  <si>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</si>
  <si>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</si>
  <si>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</si>
  <si>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</si>
  <si>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</si>
  <si>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</si>
  <si>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</si>
  <si>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</si>
  <si>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</si>
  <si>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</si>
  <si>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</si>
  <si>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</si>
  <si>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</si>
  <si>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</si>
  <si>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</si>
  <si>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</si>
  <si>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</si>
  <si>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</si>
  <si>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</si>
  <si>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</si>
  <si>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</si>
  <si>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</si>
  <si>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</si>
  <si>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</si>
  <si>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</si>
  <si>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</si>
  <si>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</si>
  <si>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</si>
  <si>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</si>
  <si>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</si>
  <si>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</si>
  <si>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</si>
  <si>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</si>
  <si>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</si>
  <si>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</si>
  <si>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</si>
  <si>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</si>
  <si>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</si>
  <si>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</si>
  <si>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</si>
  <si>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</si>
  <si>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</si>
  <si>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</si>
  <si>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</si>
  <si>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</si>
  <si>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</si>
  <si>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</si>
  <si>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</si>
  <si>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</si>
  <si>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</si>
  <si>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</si>
  <si>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</si>
  <si>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</si>
  <si>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</si>
  <si>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</si>
  <si>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</si>
  <si>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</si>
  <si>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</si>
  <si>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</si>
  <si>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</si>
  <si>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</si>
  <si>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</si>
  <si>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</si>
  <si>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</si>
  <si>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</si>
  <si>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</si>
  <si>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</si>
  <si>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</si>
  <si>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</si>
  <si>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</si>
  <si>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</si>
  <si>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</si>
  <si>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</si>
  <si>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</si>
  <si>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</si>
  <si>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</si>
  <si>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</si>
  <si>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</si>
  <si>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</si>
  <si>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</si>
  <si>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</si>
  <si>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</si>
  <si>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</si>
  <si>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</si>
  <si>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</si>
  <si>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</si>
  <si>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</si>
  <si>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</si>
  <si>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</si>
  <si>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</si>
  <si>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</si>
  <si>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</si>
  <si>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</si>
  <si>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</si>
  <si>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</si>
  <si>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</si>
  <si>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</si>
  <si>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</si>
  <si>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</si>
  <si>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</si>
  <si>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</si>
  <si>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</si>
  <si>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</si>
  <si>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</si>
  <si>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</si>
  <si>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</si>
  <si>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</si>
  <si>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</si>
  <si>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</si>
  <si>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</si>
  <si>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</si>
  <si>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</si>
  <si>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</si>
  <si>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</si>
  <si>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</si>
  <si>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</si>
  <si>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</si>
  <si>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</si>
  <si>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</si>
  <si>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</si>
  <si>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</si>
  <si>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</si>
  <si>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</si>
  <si>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</si>
  <si>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</si>
  <si>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</si>
  <si>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</si>
  <si>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</si>
  <si>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</si>
  <si>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</si>
  <si>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</si>
  <si>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</si>
  <si>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</si>
  <si>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</si>
  <si>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</si>
  <si>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</si>
  <si>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</si>
  <si>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</si>
  <si>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</si>
  <si>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</si>
  <si>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</si>
  <si>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</si>
  <si>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</si>
  <si>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</si>
  <si>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</si>
  <si>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</si>
  <si>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</si>
  <si>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</si>
  <si>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</si>
  <si>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</si>
  <si>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</si>
  <si>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</si>
  <si>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</si>
  <si>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</si>
  <si>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</si>
  <si>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</si>
  <si>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</si>
  <si>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</si>
  <si>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</si>
  <si>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</si>
  <si>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</si>
  <si>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</si>
  <si>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</si>
  <si>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</si>
  <si>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</si>
  <si>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</si>
  <si>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</si>
  <si>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</si>
  <si>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</si>
  <si>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</si>
  <si>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</si>
  <si>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</si>
  <si>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</si>
  <si>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</si>
  <si>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</si>
  <si>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</si>
  <si>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</si>
  <si>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</si>
  <si>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</si>
  <si>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</si>
  <si>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</si>
  <si>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</si>
  <si>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</si>
  <si>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</si>
  <si>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</si>
  <si>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</si>
  <si>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</si>
  <si>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</si>
  <si>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</si>
  <si>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</si>
  <si>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</si>
  <si>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</si>
  <si>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</si>
  <si>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</si>
  <si>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</si>
  <si>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</si>
  <si>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</si>
  <si>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</si>
  <si>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</si>
  <si>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</si>
  <si>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</si>
  <si>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</si>
  <si>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</si>
  <si>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</si>
  <si>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</si>
  <si>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</si>
  <si>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</si>
  <si>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</si>
  <si>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</si>
  <si>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</si>
  <si>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</si>
  <si>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</si>
  <si>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</si>
  <si>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</si>
  <si>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</si>
  <si>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</si>
  <si>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</si>
  <si>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</si>
  <si>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</si>
  <si>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</si>
  <si>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</si>
  <si>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</si>
  <si>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</si>
  <si>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</si>
  <si>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</si>
  <si>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</si>
  <si>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</si>
  <si>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</si>
  <si>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</si>
  <si>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</si>
  <si>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</si>
  <si>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</si>
  <si>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</si>
  <si>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</si>
  <si>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</si>
  <si>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</si>
  <si>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</si>
  <si>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</si>
  <si>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</si>
  <si>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</si>
  <si>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</si>
  <si>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</si>
  <si>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</si>
  <si>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</si>
  <si>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</si>
  <si>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</si>
  <si>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</si>
  <si>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</si>
  <si>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</si>
  <si>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</si>
  <si>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</si>
  <si>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</si>
  <si>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</si>
  <si>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</si>
  <si>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</si>
  <si>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</si>
  <si>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</si>
  <si>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</si>
  <si>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</si>
  <si>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</si>
  <si>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</si>
  <si>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</si>
  <si>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</si>
  <si>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</si>
  <si>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</si>
  <si>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</si>
  <si>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</si>
  <si>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</si>
  <si>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</si>
  <si>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</si>
  <si>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</si>
  <si>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</si>
  <si>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</si>
  <si>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</si>
  <si>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</si>
  <si>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</si>
  <si>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</si>
  <si>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</si>
  <si>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</si>
  <si>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</si>
  <si>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</si>
  <si>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</si>
  <si>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</si>
  <si>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</si>
  <si>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</si>
  <si>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</si>
  <si>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</si>
  <si>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</si>
  <si>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</si>
  <si>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</si>
  <si>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</si>
  <si>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</si>
  <si>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</si>
  <si>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</si>
  <si>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</si>
  <si>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</si>
  <si>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</si>
  <si>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</si>
  <si>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</si>
  <si>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</si>
  <si>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</si>
  <si>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</si>
  <si>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</si>
  <si>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</si>
  <si>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</si>
  <si>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</si>
  <si>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</si>
  <si>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</si>
  <si>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</si>
  <si>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</si>
  <si>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</si>
  <si>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</si>
  <si>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</si>
  <si>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</si>
  <si>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</si>
  <si>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</si>
  <si>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</si>
  <si>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</si>
  <si>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</si>
  <si>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</si>
  <si>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</si>
  <si>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</si>
  <si>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</si>
  <si>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</si>
  <si>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</si>
  <si>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</si>
  <si>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</si>
  <si>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</si>
  <si>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</si>
  <si>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</si>
  <si>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</si>
  <si>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</si>
  <si>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</si>
  <si>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</si>
  <si>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</si>
  <si>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</si>
  <si>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</si>
  <si>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</si>
  <si>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</si>
  <si>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</si>
  <si>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</si>
  <si>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</si>
  <si>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</si>
  <si>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</si>
  <si>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</si>
  <si>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</si>
  <si>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</si>
  <si>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</si>
  <si>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</si>
  <si>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</si>
  <si>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</si>
  <si>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</si>
  <si>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</si>
  <si>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</si>
  <si>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</si>
  <si>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</si>
  <si>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</si>
  <si>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</si>
  <si>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</si>
  <si>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</si>
  <si>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</si>
  <si>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</si>
  <si>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</si>
  <si>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</si>
  <si>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</si>
  <si>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</si>
  <si>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</si>
  <si>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</si>
  <si>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</si>
  <si>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</si>
  <si>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</si>
  <si>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</si>
  <si>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</si>
  <si>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</si>
  <si>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</si>
  <si>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</si>
  <si>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</si>
  <si>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</si>
  <si>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</si>
  <si>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</si>
  <si>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</si>
  <si>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</si>
  <si>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</si>
  <si>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</si>
  <si>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</si>
  <si>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</si>
  <si>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</si>
  <si>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</si>
  <si>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</si>
  <si>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</si>
  <si>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</si>
  <si>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</si>
  <si>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</si>
  <si>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</si>
  <si>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</si>
  <si>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</si>
  <si>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</si>
  <si>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</si>
  <si>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</si>
  <si>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</si>
  <si>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</si>
  <si>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</si>
  <si>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</si>
  <si>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</si>
  <si>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</si>
  <si>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</si>
  <si>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</si>
  <si>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</si>
  <si>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</si>
  <si>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</si>
  <si>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</si>
  <si>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</si>
  <si>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</si>
  <si>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</si>
  <si>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</si>
  <si>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</si>
  <si>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</si>
  <si>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</si>
  <si>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</si>
  <si>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</si>
  <si>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</si>
  <si>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</si>
  <si>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</si>
  <si>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</si>
  <si>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</si>
  <si>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</si>
  <si>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</si>
  <si>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</si>
  <si>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</si>
  <si>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</si>
  <si>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</si>
  <si>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</si>
  <si>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</si>
  <si>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</si>
  <si>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</si>
  <si>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</si>
  <si>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</si>
  <si>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</si>
  <si>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</si>
  <si>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</si>
  <si>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</si>
  <si>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</si>
  <si>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</si>
  <si>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</si>
  <si>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</si>
  <si>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</si>
  <si>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</si>
  <si>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</si>
  <si>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</si>
  <si>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</si>
  <si>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</si>
  <si>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</si>
  <si>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</si>
  <si>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</si>
  <si>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</si>
  <si>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</si>
  <si>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</si>
  <si>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</si>
  <si>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</si>
  <si>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</si>
  <si>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</si>
  <si>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</si>
  <si>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</si>
  <si>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</si>
  <si>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</si>
  <si>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</si>
  <si>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</si>
  <si>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</si>
  <si>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</si>
  <si>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</si>
  <si>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</si>
  <si>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</si>
  <si>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</si>
  <si>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</si>
  <si>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</si>
  <si>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</si>
  <si>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</si>
  <si>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</si>
  <si>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</si>
  <si>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</si>
  <si>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</si>
  <si>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</si>
  <si>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</si>
  <si>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</si>
  <si>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</si>
  <si>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</si>
  <si>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</si>
  <si>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</si>
  <si>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</si>
  <si>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</si>
  <si>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</si>
  <si>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</si>
  <si>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</si>
  <si>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</si>
  <si>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</si>
  <si>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</si>
  <si>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</si>
  <si>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</si>
  <si>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</si>
  <si>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</si>
  <si>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</si>
  <si>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</si>
  <si>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</si>
  <si>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</si>
  <si>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</si>
  <si>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</si>
  <si>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</si>
  <si>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</si>
  <si>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</si>
  <si>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</si>
  <si>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</si>
  <si>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</si>
  <si>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</si>
  <si>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</si>
  <si>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</si>
  <si>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</si>
  <si>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</si>
  <si>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</si>
  <si>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</si>
  <si>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</si>
  <si>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</si>
  <si>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</si>
  <si>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</si>
  <si>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</si>
  <si>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</si>
  <si>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</si>
  <si>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</si>
  <si>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</si>
  <si>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</si>
  <si>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</si>
  <si>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</si>
  <si>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</si>
  <si>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</si>
  <si>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</si>
  <si>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</si>
  <si>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</si>
  <si>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</si>
  <si>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</si>
  <si>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</si>
  <si>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</si>
  <si>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</si>
  <si>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</si>
  <si>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</si>
  <si>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</si>
  <si>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</si>
  <si>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</si>
  <si>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</si>
  <si>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</si>
  <si>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</si>
  <si>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</si>
  <si>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</si>
  <si>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</si>
  <si>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</si>
  <si>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</si>
  <si>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</si>
  <si>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</si>
  <si>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</si>
  <si>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</si>
  <si>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</si>
  <si>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</si>
  <si>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</si>
  <si>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</si>
  <si>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</si>
  <si>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</si>
  <si>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</si>
  <si>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</si>
  <si>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</si>
  <si>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</si>
  <si>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</si>
  <si>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</si>
  <si>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</si>
  <si>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</si>
  <si>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</si>
  <si>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</si>
  <si>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</si>
  <si>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</si>
  <si>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</si>
  <si>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</si>
  <si>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</si>
  <si>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</si>
  <si>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</si>
  <si>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</si>
  <si>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</si>
  <si>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</si>
  <si>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</si>
  <si>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</si>
  <si>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</si>
  <si>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</si>
  <si>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</si>
  <si>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</si>
  <si>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</si>
  <si>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</si>
  <si>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</si>
  <si>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</si>
  <si>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</si>
  <si>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</si>
  <si>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</si>
  <si>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</si>
  <si>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</si>
  <si>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</si>
  <si>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</si>
  <si>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</si>
  <si>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</si>
  <si>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</si>
  <si>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</si>
  <si>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</si>
  <si>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</si>
  <si>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</si>
  <si>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</si>
  <si>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</si>
  <si>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</si>
  <si>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</si>
  <si>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</si>
  <si>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</si>
  <si>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</si>
  <si>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</si>
  <si>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</si>
  <si>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</si>
  <si>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</si>
  <si>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</si>
  <si>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</si>
  <si>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</si>
  <si>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</si>
  <si>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</si>
  <si>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</si>
  <si>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</si>
  <si>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</si>
  <si>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</si>
  <si>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</si>
  <si>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</si>
  <si>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</si>
  <si>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</si>
  <si>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</si>
  <si>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</si>
  <si>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</si>
  <si>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</si>
  <si>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</si>
  <si>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</si>
  <si>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</si>
  <si>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</si>
  <si>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</si>
  <si>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</si>
  <si>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</si>
  <si>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</si>
  <si>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</si>
  <si>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</si>
  <si>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</si>
  <si>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</si>
  <si>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</si>
  <si>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</si>
  <si>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</si>
  <si>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</si>
  <si>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</si>
  <si>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</si>
  <si>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</si>
  <si>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</si>
  <si>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</si>
  <si>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</si>
  <si>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</si>
  <si>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</si>
  <si>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</si>
  <si>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</si>
  <si>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</si>
  <si>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</si>
  <si>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</si>
  <si>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</si>
  <si>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</si>
  <si>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</si>
  <si>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</si>
  <si>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</si>
  <si>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</si>
  <si>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</si>
  <si>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</si>
  <si>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</si>
  <si>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</si>
  <si>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</si>
  <si>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</si>
  <si>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</si>
  <si>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</si>
  <si>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</si>
  <si>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</si>
  <si>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</si>
  <si>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</si>
  <si>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</si>
  <si>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</si>
  <si>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</si>
  <si>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</si>
  <si>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</si>
  <si>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</si>
  <si>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</si>
  <si>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</si>
  <si>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</si>
  <si>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</si>
  <si>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</si>
  <si>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</si>
  <si>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</si>
  <si>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</si>
  <si>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</si>
  <si>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</si>
  <si>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</si>
  <si>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</si>
  <si>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</si>
  <si>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</si>
  <si>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</si>
  <si>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</si>
  <si>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</si>
  <si>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</si>
  <si>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</si>
  <si>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</si>
  <si>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</si>
  <si>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</si>
  <si>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</si>
  <si>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</si>
  <si>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</si>
  <si>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</si>
  <si>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</si>
  <si>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</si>
  <si>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</si>
  <si>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</si>
  <si>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</si>
  <si>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</si>
  <si>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</si>
  <si>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</si>
  <si>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</si>
  <si>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</si>
  <si>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</si>
  <si>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</si>
  <si>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</si>
  <si>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</si>
  <si>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</si>
  <si>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</si>
  <si>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</si>
  <si>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</si>
  <si>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</si>
  <si>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</si>
  <si>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</si>
  <si>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</si>
  <si>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</si>
  <si>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</si>
  <si>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</si>
  <si>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</si>
  <si>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</si>
  <si>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</si>
  <si>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</si>
  <si>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</si>
  <si>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</si>
  <si>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</si>
  <si>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</si>
  <si>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</si>
  <si>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</si>
  <si>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</si>
  <si>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</si>
  <si>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</si>
  <si>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</si>
  <si>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</si>
  <si>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</si>
  <si>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</si>
  <si>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</si>
  <si>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</si>
  <si>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</si>
  <si>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</si>
  <si>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</si>
  <si>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</si>
  <si>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</si>
  <si>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</si>
  <si>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</si>
  <si>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</si>
  <si>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</si>
  <si>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</si>
  <si>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</si>
  <si>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</si>
  <si>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</si>
  <si>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</si>
  <si>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</si>
  <si>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</si>
  <si>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</si>
  <si>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</si>
  <si>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</si>
  <si>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</si>
  <si>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</si>
  <si>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</si>
  <si>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</si>
  <si>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</si>
  <si>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</si>
  <si>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</si>
  <si>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</si>
  <si>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</si>
  <si>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</si>
  <si>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</si>
  <si>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</si>
  <si>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</si>
  <si>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</si>
  <si>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</si>
  <si>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</si>
  <si>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</si>
  <si>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</si>
  <si>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</si>
  <si>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</si>
  <si>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</si>
  <si>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</si>
  <si>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</si>
  <si>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</si>
  <si>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</si>
  <si>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</si>
  <si>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</si>
  <si>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</si>
  <si>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</si>
  <si>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</si>
  <si>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</si>
  <si>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</si>
  <si>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</si>
  <si>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</si>
  <si>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</si>
  <si>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</si>
  <si>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</si>
  <si>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</si>
  <si>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</si>
  <si>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</si>
  <si>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</si>
  <si>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</si>
  <si>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</si>
  <si>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</si>
  <si>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</si>
  <si>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</si>
  <si>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</si>
  <si>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</si>
  <si>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</si>
  <si>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</si>
  <si>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</si>
  <si>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</si>
  <si>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</si>
  <si>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</si>
  <si>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</si>
  <si>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</si>
  <si>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</si>
  <si>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</si>
  <si>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</si>
  <si>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</si>
  <si>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</si>
  <si>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</si>
  <si>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</si>
  <si>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</si>
  <si>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</si>
  <si>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</si>
  <si>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</si>
  <si>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</si>
  <si>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</si>
  <si>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</si>
  <si>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</si>
  <si>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</si>
  <si>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</si>
  <si>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</si>
  <si>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</si>
  <si>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</si>
  <si>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</si>
  <si>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</si>
  <si>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</si>
  <si>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</si>
  <si>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</si>
  <si>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</si>
  <si>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</si>
  <si>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</si>
  <si>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</si>
  <si>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</si>
  <si>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</si>
  <si>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</si>
  <si>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</si>
  <si>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</si>
  <si>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</si>
  <si>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</si>
  <si>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</si>
  <si>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</si>
  <si>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</si>
  <si>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</si>
  <si>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</si>
  <si>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</si>
  <si>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</si>
  <si>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</si>
  <si>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</si>
  <si>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</si>
  <si>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</si>
  <si>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</si>
  <si>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</si>
  <si>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</si>
  <si>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</si>
  <si>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</si>
  <si>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</si>
  <si>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</si>
  <si>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</si>
  <si>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</si>
  <si>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</si>
  <si>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</si>
  <si>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</si>
  <si>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</si>
  <si>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</si>
  <si>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</si>
  <si>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</si>
  <si>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</si>
  <si>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</si>
  <si>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</si>
  <si>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</si>
  <si>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</si>
  <si>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</si>
  <si>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</si>
  <si>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</si>
  <si>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</si>
  <si>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</si>
  <si>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</si>
  <si>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</si>
  <si>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</si>
  <si>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</si>
  <si>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</si>
  <si>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</si>
  <si>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</si>
  <si>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</si>
  <si>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</si>
  <si>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</si>
  <si>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</si>
  <si>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</si>
  <si>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</si>
  <si>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</si>
  <si>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</si>
  <si>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</si>
  <si>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</si>
  <si>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</si>
  <si>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</si>
  <si>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</si>
  <si>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</si>
  <si>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</si>
  <si>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</si>
  <si>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</si>
  <si>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</si>
  <si>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</si>
  <si>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</si>
  <si>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</si>
  <si>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</si>
  <si>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</si>
  <si>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</si>
  <si>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</si>
  <si>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</si>
  <si>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</si>
  <si>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</si>
  <si>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</si>
  <si>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</si>
  <si>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</si>
  <si>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</si>
  <si>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</si>
  <si>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</si>
  <si>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</si>
  <si>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</si>
  <si>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</si>
  <si>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</si>
  <si>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</si>
  <si>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</si>
  <si>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</si>
  <si>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</si>
  <si>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</si>
  <si>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</si>
  <si>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</si>
  <si>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</si>
  <si>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</si>
  <si>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</si>
  <si>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</si>
  <si>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</si>
  <si>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</si>
  <si>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</si>
  <si>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</si>
  <si>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</si>
  <si>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</si>
  <si>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</si>
  <si>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</si>
  <si>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</si>
  <si>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</si>
  <si>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</si>
  <si>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</si>
  <si>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</si>
  <si>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</si>
  <si>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</si>
  <si>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</si>
  <si>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</si>
  <si>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</si>
  <si>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</si>
  <si>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</si>
  <si>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</si>
  <si>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</si>
  <si>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</si>
  <si>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</si>
  <si>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</si>
  <si>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</si>
  <si>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</si>
  <si>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</si>
  <si>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</si>
  <si>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</si>
  <si>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</si>
  <si>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</si>
  <si>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</si>
  <si>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</si>
  <si>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</si>
  <si>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</si>
  <si>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</si>
  <si>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</si>
  <si>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</si>
  <si>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</si>
  <si>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</si>
  <si>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</si>
  <si>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</si>
  <si>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</si>
  <si>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</si>
  <si>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</si>
  <si>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</si>
  <si>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</si>
  <si>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</si>
  <si>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</si>
  <si>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</si>
  <si>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</si>
  <si>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</si>
  <si>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</si>
  <si>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</si>
  <si>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</si>
  <si>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</si>
  <si>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</si>
  <si>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</si>
  <si>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</si>
  <si>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</si>
  <si>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</si>
  <si>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</si>
  <si>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</si>
  <si>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</si>
  <si>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</si>
  <si>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</si>
  <si>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</si>
  <si>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</si>
  <si>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</si>
  <si>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</si>
  <si>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</si>
  <si>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</si>
  <si>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</si>
  <si>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</si>
  <si>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</si>
  <si>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</si>
  <si>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</si>
  <si>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</si>
  <si>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</si>
  <si>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</si>
  <si>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</si>
  <si>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</si>
  <si>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</si>
  <si>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</si>
  <si>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</si>
  <si>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</si>
  <si>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</si>
  <si>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</si>
  <si>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</si>
  <si>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</si>
  <si>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</si>
  <si>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</si>
  <si>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</si>
  <si>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</si>
  <si>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</si>
  <si>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</si>
  <si>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</si>
  <si>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</si>
  <si>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</si>
  <si>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</si>
  <si>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</si>
  <si>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</si>
  <si>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</si>
  <si>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</si>
  <si>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</si>
  <si>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</si>
  <si>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</si>
  <si>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</si>
  <si>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</si>
  <si>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</si>
  <si>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</si>
  <si>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</si>
  <si>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</si>
  <si>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</si>
  <si>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</si>
  <si>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</si>
  <si>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</si>
  <si>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</si>
  <si>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</si>
  <si>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</si>
  <si>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</si>
  <si>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</si>
  <si>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</si>
  <si>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</si>
  <si>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</si>
  <si>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</si>
  <si>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</si>
  <si>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</si>
  <si>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</si>
  <si>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</si>
  <si>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</si>
  <si>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</si>
  <si>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</si>
  <si>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</si>
  <si>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</si>
  <si>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</si>
  <si>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</si>
  <si>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</si>
  <si>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</si>
  <si>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</si>
  <si>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</si>
  <si>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</si>
  <si>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</si>
  <si>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</si>
  <si>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</si>
  <si>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</si>
  <si>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</si>
  <si>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</si>
  <si>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</si>
  <si>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</si>
  <si>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</si>
  <si>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</si>
  <si>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</si>
  <si>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</si>
  <si>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</si>
  <si>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</si>
  <si>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</si>
  <si>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</si>
  <si>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</si>
  <si>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</si>
  <si>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</si>
  <si>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</si>
  <si>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</si>
  <si>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</si>
  <si>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</si>
  <si>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</si>
  <si>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</si>
  <si>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</si>
  <si>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</si>
  <si>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</si>
  <si>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</si>
  <si>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</si>
  <si>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</si>
  <si>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</si>
  <si>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</si>
  <si>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</si>
  <si>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</si>
  <si>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</si>
  <si>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</si>
  <si>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</si>
  <si>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</si>
  <si>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</si>
  <si>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</si>
  <si>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</si>
  <si>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</si>
  <si>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</si>
  <si>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</si>
  <si>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</si>
  <si>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</si>
  <si>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</si>
  <si>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</si>
  <si>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</si>
  <si>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</si>
  <si>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</si>
  <si>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</si>
  <si>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</si>
  <si>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</si>
  <si>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</si>
  <si>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</si>
  <si>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</si>
  <si>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</si>
  <si>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</si>
  <si>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</si>
  <si>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</si>
  <si>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</si>
  <si>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</si>
  <si>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</si>
  <si>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</si>
  <si>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</si>
  <si>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</si>
  <si>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</si>
  <si>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</si>
  <si>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</si>
  <si>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</si>
  <si>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</si>
  <si>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</si>
  <si>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</si>
  <si>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</si>
  <si>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</si>
  <si>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</si>
  <si>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</si>
  <si>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</si>
  <si>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</si>
  <si>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</si>
  <si>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</si>
  <si>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</si>
  <si>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</si>
  <si>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</si>
  <si>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</si>
  <si>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</si>
  <si>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</si>
  <si>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</si>
  <si>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</si>
  <si>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</si>
  <si>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</si>
  <si>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</si>
  <si>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</si>
  <si>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</si>
  <si>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</si>
  <si>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</si>
  <si>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</si>
  <si>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</si>
  <si>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</si>
  <si>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</si>
  <si>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</si>
  <si>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</si>
  <si>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</si>
  <si>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</si>
  <si>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</si>
  <si>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</si>
  <si>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</si>
  <si>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</si>
  <si>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</si>
  <si>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</si>
  <si>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</si>
  <si>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</si>
  <si>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</si>
  <si>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</si>
  <si>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</si>
  <si>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</si>
  <si>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</si>
  <si>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</si>
  <si>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</si>
  <si>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</si>
  <si>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</si>
  <si>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</si>
  <si>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</si>
  <si>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</si>
  <si>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</si>
  <si>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</si>
  <si>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</si>
  <si>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</si>
  <si>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</si>
  <si>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</si>
  <si>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</si>
  <si>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</si>
  <si>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</si>
  <si>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</si>
  <si>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</si>
  <si>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</si>
  <si>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</si>
  <si>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</si>
  <si>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</si>
  <si>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</si>
  <si>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</si>
  <si>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</si>
  <si>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</si>
  <si>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</si>
  <si>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</si>
  <si>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</si>
  <si>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</si>
  <si>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</si>
  <si>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</si>
  <si>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</si>
  <si>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</si>
  <si>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</si>
  <si>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</si>
  <si>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</si>
  <si>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</si>
  <si>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</si>
  <si>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</si>
  <si>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</si>
  <si>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</si>
  <si>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</si>
  <si>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</si>
  <si>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</si>
  <si>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</si>
  <si>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</si>
  <si>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</si>
  <si>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</si>
  <si>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</si>
  <si>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</si>
  <si>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</si>
  <si>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</si>
  <si>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</si>
  <si>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</si>
  <si>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</si>
  <si>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</si>
  <si>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</si>
  <si>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</si>
  <si>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</si>
  <si>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</si>
  <si>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</si>
  <si>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</si>
  <si>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</si>
  <si>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</si>
  <si>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</si>
  <si>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</si>
  <si>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</si>
  <si>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</si>
  <si>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</si>
  <si>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</si>
  <si>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</si>
  <si>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</si>
  <si>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</si>
  <si>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</si>
  <si>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</si>
  <si>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</si>
  <si>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</si>
  <si>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</si>
  <si>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</si>
  <si>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</si>
  <si>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</si>
  <si>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</si>
  <si>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</si>
  <si>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</si>
  <si>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</si>
  <si>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</si>
  <si>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</si>
  <si>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</si>
  <si>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</si>
  <si>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</si>
  <si>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</si>
  <si>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</si>
  <si>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</si>
  <si>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</si>
  <si>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</si>
  <si>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</si>
  <si>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</si>
  <si>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</si>
  <si>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</si>
  <si>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</si>
  <si>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</si>
  <si>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</si>
  <si>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</si>
  <si>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</si>
  <si>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</si>
  <si>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</si>
  <si>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</si>
  <si>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</si>
  <si>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</si>
  <si>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</si>
  <si>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</si>
  <si>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</si>
  <si>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</si>
  <si>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</si>
  <si>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</si>
  <si>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</si>
  <si>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</si>
  <si>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</si>
  <si>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</si>
  <si>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</si>
  <si>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</si>
  <si>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</si>
  <si>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</si>
  <si>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</si>
  <si>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</si>
  <si>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</si>
  <si>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</si>
  <si>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</si>
  <si>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</si>
  <si>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</si>
  <si>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</si>
  <si>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</si>
  <si>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</si>
  <si>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</si>
  <si>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</si>
  <si>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</si>
  <si>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</si>
  <si>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</si>
  <si>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</si>
  <si>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</si>
  <si>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</si>
  <si>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</si>
  <si>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</si>
  <si>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</si>
  <si>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</si>
  <si>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</si>
  <si>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</si>
  <si>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</si>
  <si>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</si>
  <si>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</si>
  <si>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</si>
  <si>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</si>
  <si>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</si>
  <si>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</si>
  <si>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</si>
  <si>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</si>
  <si>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</si>
  <si>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</si>
  <si>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</si>
  <si>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</si>
  <si>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</si>
  <si>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</si>
  <si>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</si>
  <si>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</si>
  <si>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</si>
  <si>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</si>
  <si>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</si>
  <si>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</si>
  <si>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</si>
  <si>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</si>
  <si>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</si>
  <si>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</si>
  <si>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</si>
  <si>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</si>
  <si>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</si>
  <si>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</si>
  <si>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</si>
  <si>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</si>
  <si>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</si>
  <si>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</si>
  <si>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</si>
  <si>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</si>
  <si>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</si>
  <si>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</si>
  <si>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</si>
  <si>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</si>
  <si>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</si>
  <si>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</si>
  <si>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</si>
  <si>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</si>
  <si>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</si>
  <si>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</si>
  <si>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</si>
  <si>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</si>
  <si>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</si>
  <si>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</si>
  <si>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</si>
  <si>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</si>
  <si>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</si>
  <si>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</si>
  <si>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</si>
  <si>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</si>
  <si>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</si>
  <si>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</si>
  <si>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</si>
  <si>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</si>
  <si>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</si>
  <si>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</si>
  <si>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</si>
  <si>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</si>
  <si>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</si>
  <si>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</si>
  <si>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</si>
  <si>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</si>
  <si>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</si>
  <si>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</si>
  <si>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</si>
  <si>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</si>
  <si>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</si>
  <si>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</si>
  <si>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</si>
  <si>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</si>
  <si>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</si>
  <si>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</si>
  <si>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</si>
  <si>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</si>
  <si>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</si>
  <si>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</si>
  <si>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</si>
  <si>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</si>
  <si>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</si>
  <si>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</si>
  <si>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</si>
  <si>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</si>
  <si>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</si>
  <si>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</si>
  <si>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</si>
  <si>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</si>
  <si>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</si>
  <si>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</si>
  <si>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</si>
  <si>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</si>
  <si>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</si>
  <si>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</si>
  <si>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</si>
  <si>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</si>
  <si>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</si>
  <si>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</si>
  <si>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</si>
  <si>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</si>
  <si>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</si>
  <si>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</si>
  <si>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</si>
  <si>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</si>
  <si>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</si>
  <si>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</si>
  <si>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</si>
  <si>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</si>
  <si>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</si>
  <si>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</si>
  <si>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</si>
  <si>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</si>
  <si>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</si>
  <si>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</si>
  <si>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</si>
  <si>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</si>
  <si>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</si>
  <si>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</si>
  <si>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</si>
  <si>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</si>
  <si>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</si>
  <si>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</si>
  <si>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</si>
  <si>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</si>
  <si>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</si>
  <si>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</si>
  <si>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</si>
  <si>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</si>
  <si>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</si>
  <si>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</si>
  <si>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</si>
  <si>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</si>
  <si>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</si>
  <si>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</si>
  <si>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</si>
  <si>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</si>
  <si>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</si>
  <si>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</si>
  <si>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</si>
  <si>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</si>
  <si>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</si>
  <si>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</si>
  <si>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</si>
  <si>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</si>
  <si>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</si>
  <si>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</si>
  <si>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</si>
  <si>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</si>
  <si>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</si>
  <si>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</si>
  <si>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</si>
  <si>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</si>
  <si>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</si>
  <si>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</si>
  <si>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</si>
  <si>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</si>
  <si>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</si>
  <si>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</si>
  <si>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</si>
  <si>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</si>
  <si>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</si>
  <si>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</si>
  <si>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</si>
  <si>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</si>
  <si>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</si>
  <si>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</si>
  <si>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</si>
  <si>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</si>
  <si>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</si>
  <si>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</si>
  <si>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</si>
  <si>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</si>
  <si>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</si>
  <si>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</si>
  <si>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</si>
  <si>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</si>
  <si>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</si>
  <si>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</si>
  <si>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</si>
  <si>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</si>
  <si>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</si>
  <si>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</si>
  <si>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</si>
  <si>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</si>
  <si>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</si>
  <si>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</si>
  <si>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</si>
  <si>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</si>
  <si>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</si>
  <si>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</si>
  <si>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</si>
  <si>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</si>
  <si>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</si>
  <si>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</si>
  <si>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</si>
  <si>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</si>
  <si>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</si>
  <si>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</si>
  <si>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</si>
  <si>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</si>
  <si>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</si>
  <si>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</si>
  <si>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</si>
  <si>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</si>
  <si>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</si>
  <si>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</si>
  <si>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</si>
  <si>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</si>
  <si>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</si>
  <si>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</si>
  <si>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</si>
  <si>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</si>
  <si>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</si>
  <si>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</si>
  <si>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</si>
  <si>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</si>
  <si>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</si>
  <si>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</si>
  <si>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</si>
  <si>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</si>
  <si>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</si>
  <si>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</si>
  <si>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</si>
  <si>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</si>
  <si>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</si>
  <si>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</si>
  <si>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</si>
  <si>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</si>
  <si>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</si>
  <si>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</si>
  <si>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</si>
  <si>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</si>
  <si>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</si>
  <si>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</si>
  <si>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</si>
  <si>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</si>
  <si>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</si>
  <si>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</si>
  <si>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</si>
  <si>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</si>
  <si>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</si>
  <si>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</si>
  <si>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</si>
  <si>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</si>
  <si>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</si>
  <si>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</si>
  <si>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</si>
  <si>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</si>
  <si>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</si>
  <si>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</si>
  <si>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</si>
  <si>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</si>
  <si>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</si>
  <si>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</si>
  <si>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</si>
  <si>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</si>
  <si>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</si>
  <si>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</si>
  <si>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</si>
  <si>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</si>
  <si>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</si>
  <si>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</si>
  <si>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</si>
  <si>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</si>
  <si>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</si>
  <si>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</si>
  <si>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</si>
  <si>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</si>
  <si>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</si>
  <si>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</si>
  <si>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</si>
  <si>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</si>
  <si>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</si>
  <si>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</si>
  <si>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</si>
  <si>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</si>
  <si>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</si>
  <si>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</si>
  <si>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</si>
  <si>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</si>
  <si>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</si>
  <si>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</si>
  <si>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</si>
  <si>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</si>
  <si>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</si>
  <si>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</si>
  <si>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</si>
  <si>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</si>
  <si>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</si>
  <si>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</si>
  <si>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</si>
  <si>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</si>
  <si>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</si>
  <si>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</si>
  <si>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</si>
  <si>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</si>
  <si>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</si>
  <si>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</si>
  <si>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</si>
  <si>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</si>
  <si>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</si>
  <si>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</si>
  <si>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</si>
  <si>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</si>
  <si>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</si>
  <si>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</si>
  <si>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</si>
  <si>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</si>
  <si>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</si>
  <si>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</si>
  <si>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</si>
  <si>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</si>
  <si>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</si>
  <si>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</si>
  <si>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</si>
  <si>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</si>
  <si>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</si>
  <si>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</si>
  <si>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</si>
  <si>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</si>
  <si>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</si>
  <si>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</si>
  <si>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</si>
  <si>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</si>
  <si>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</si>
  <si>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</si>
  <si>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</si>
  <si>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</si>
  <si>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</si>
  <si>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</si>
  <si>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</si>
  <si>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</si>
  <si>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</si>
  <si>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</si>
  <si>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</si>
  <si>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</si>
  <si>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</si>
  <si>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</si>
  <si>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</si>
  <si>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</si>
  <si>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</si>
  <si>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</si>
  <si>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</si>
  <si>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</si>
  <si>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</si>
  <si>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</si>
  <si>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</si>
  <si>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</si>
  <si>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</si>
  <si>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</si>
  <si>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</si>
  <si>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</si>
  <si>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</si>
  <si>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</si>
  <si>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</si>
  <si>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</si>
  <si>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</si>
  <si>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</si>
  <si>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</si>
  <si>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</si>
  <si>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</si>
  <si>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</si>
  <si>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</si>
  <si>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</si>
  <si>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</si>
  <si>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</si>
  <si>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</si>
  <si>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</si>
  <si>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</si>
  <si>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</si>
  <si>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</si>
  <si>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</si>
  <si>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</si>
  <si>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</si>
  <si>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</si>
  <si>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</si>
  <si>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</si>
  <si>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</si>
  <si>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</si>
  <si>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</si>
  <si>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</si>
  <si>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</si>
  <si>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</si>
  <si>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</si>
  <si>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</si>
  <si>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</si>
  <si>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</si>
  <si>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</si>
  <si>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</si>
  <si>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</si>
  <si>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</si>
  <si>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</si>
  <si>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</si>
  <si>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</si>
  <si>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</si>
  <si>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</si>
  <si>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</si>
  <si>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</si>
  <si>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</si>
  <si>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</si>
  <si>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</si>
  <si>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</si>
  <si>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</si>
  <si>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</si>
  <si>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</si>
  <si>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</si>
  <si>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</si>
  <si>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</si>
  <si>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</si>
  <si>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</si>
  <si>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</si>
  <si>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</si>
  <si>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</si>
  <si>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</si>
  <si>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</si>
  <si>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</si>
  <si>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</si>
  <si>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</si>
  <si>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</si>
  <si>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</si>
  <si>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</si>
  <si>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</si>
  <si>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</si>
  <si>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</si>
  <si>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</si>
  <si>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</si>
  <si>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</si>
  <si>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</si>
  <si>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</si>
  <si>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</si>
  <si>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</si>
  <si>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</si>
  <si>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</si>
  <si>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</si>
  <si>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</si>
  <si>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</si>
  <si>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</si>
  <si>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</si>
  <si>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</si>
  <si>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</si>
  <si>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</si>
  <si>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</si>
  <si>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</si>
  <si>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</si>
  <si>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</si>
  <si>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</si>
  <si>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</si>
  <si>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</si>
  <si>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</si>
  <si>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</si>
  <si>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</si>
  <si>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</si>
  <si>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</si>
  <si>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</si>
  <si>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</si>
  <si>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</si>
  <si>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</si>
  <si>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</si>
  <si>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</si>
  <si>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</si>
  <si>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</si>
  <si>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</si>
  <si>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</si>
  <si>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</si>
  <si>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</si>
  <si>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</si>
  <si>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</si>
  <si>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</si>
  <si>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</si>
  <si>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</si>
  <si>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</si>
  <si>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</si>
  <si>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</si>
  <si>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</si>
  <si>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</si>
  <si>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</si>
  <si>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</si>
  <si>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</si>
  <si>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</si>
  <si>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</si>
  <si>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</si>
  <si>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</si>
  <si>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</si>
  <si>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</si>
  <si>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</si>
  <si>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</si>
  <si>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</si>
  <si>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</si>
  <si>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</si>
  <si>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</si>
  <si>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</si>
  <si>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</si>
  <si>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</si>
  <si>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</si>
  <si>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</si>
  <si>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</si>
  <si>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</si>
  <si>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</si>
  <si>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</si>
  <si>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</si>
  <si>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</si>
  <si>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</si>
  <si>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</si>
  <si>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</si>
  <si>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</si>
  <si>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</si>
  <si>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</si>
  <si>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</si>
  <si>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</si>
  <si>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</si>
  <si>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</si>
  <si>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</si>
  <si>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</si>
  <si>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</si>
  <si>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</si>
  <si>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</si>
  <si>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</si>
  <si>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</si>
  <si>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</si>
  <si>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</si>
  <si>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</si>
  <si>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</si>
  <si>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</si>
  <si>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</si>
  <si>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</si>
  <si>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</si>
  <si>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</si>
  <si>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</si>
  <si>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</si>
  <si>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</si>
  <si>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</si>
  <si>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</si>
  <si>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</si>
  <si>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</si>
  <si>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</si>
  <si>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</si>
  <si>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</si>
  <si>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</si>
  <si>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</si>
  <si>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</si>
  <si>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</si>
  <si>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</si>
  <si>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</si>
  <si>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</si>
  <si>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</si>
  <si>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</si>
  <si>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</si>
  <si>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</si>
  <si>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</si>
  <si>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</si>
  <si>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</si>
  <si>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</si>
  <si>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</si>
  <si>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</si>
  <si>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</si>
  <si>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</si>
  <si>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</si>
  <si>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</si>
  <si>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</si>
  <si>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</si>
  <si>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</si>
  <si>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</si>
  <si>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</si>
  <si>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</si>
  <si>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</si>
  <si>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</si>
  <si>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</si>
  <si>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</si>
  <si>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</si>
  <si>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</si>
  <si>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</si>
  <si>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</si>
  <si>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</si>
  <si>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</si>
  <si>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</si>
  <si>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</si>
  <si>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</si>
  <si>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</si>
  <si>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</si>
  <si>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</si>
  <si>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</si>
  <si>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</si>
  <si>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</si>
  <si>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</si>
  <si>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</si>
  <si>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</si>
  <si>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</si>
  <si>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</si>
  <si>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</si>
  <si>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</si>
  <si>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</si>
  <si>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</si>
  <si>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</si>
  <si>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</si>
  <si>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</si>
  <si>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</si>
  <si>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</si>
  <si>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</si>
  <si>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</si>
  <si>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</si>
  <si>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</si>
  <si>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</si>
  <si>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</si>
  <si>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</si>
  <si>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</si>
  <si>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</si>
  <si>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</si>
  <si>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</si>
  <si>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</si>
  <si>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</si>
  <si>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</si>
  <si>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</si>
  <si>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</si>
  <si>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</si>
  <si>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</si>
  <si>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</si>
  <si>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</si>
  <si>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</si>
  <si>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</si>
  <si>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</si>
  <si>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</si>
  <si>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</si>
  <si>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</si>
  <si>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</si>
  <si>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</si>
  <si>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</si>
  <si>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</si>
  <si>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</si>
  <si>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</si>
  <si>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</si>
  <si>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</si>
  <si>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</si>
  <si>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</si>
  <si>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</si>
  <si>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</si>
  <si>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</si>
  <si>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</si>
  <si>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</si>
  <si>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</si>
  <si>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</si>
  <si>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</si>
  <si>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</si>
  <si>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</si>
  <si>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</si>
  <si>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</si>
  <si>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</si>
  <si>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</si>
  <si>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</si>
  <si>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</si>
  <si>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</si>
  <si>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</si>
  <si>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</si>
  <si>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</si>
  <si>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</si>
  <si>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</si>
  <si>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</si>
  <si>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</si>
  <si>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</si>
  <si>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</si>
  <si>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</si>
  <si>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</si>
  <si>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</si>
  <si>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</si>
  <si>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</si>
  <si>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</si>
  <si>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</si>
  <si>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</si>
  <si>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</si>
  <si>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</si>
  <si>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</si>
  <si>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</si>
  <si>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</si>
  <si>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</si>
  <si>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</si>
  <si>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</si>
  <si>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</si>
  <si>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</si>
  <si>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</si>
  <si>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</si>
  <si>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</si>
  <si>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</si>
  <si>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</si>
  <si>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</si>
  <si>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</si>
  <si>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</si>
  <si>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</si>
  <si>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</si>
  <si>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</si>
  <si>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</si>
  <si>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</si>
  <si>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</si>
  <si>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</si>
  <si>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</si>
  <si>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</si>
  <si>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</si>
  <si>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</si>
  <si>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</si>
  <si>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</si>
  <si>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</si>
  <si>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</si>
  <si>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</si>
  <si>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</si>
  <si>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</si>
  <si>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</si>
  <si>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</si>
  <si>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</si>
  <si>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</si>
  <si>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</si>
  <si>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</si>
  <si>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</si>
  <si>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</si>
  <si>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</si>
  <si>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</si>
  <si>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</si>
  <si>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</si>
  <si>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</si>
  <si>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</si>
  <si>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</si>
  <si>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</si>
  <si>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</si>
  <si>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</si>
  <si>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</si>
  <si>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</si>
  <si>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</si>
  <si>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</si>
  <si>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</si>
  <si>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</si>
  <si>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</si>
  <si>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</si>
  <si>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</si>
  <si>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</si>
  <si>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</si>
  <si>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</si>
  <si>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</si>
  <si>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</si>
  <si>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</si>
  <si>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</si>
  <si>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</si>
  <si>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</si>
  <si>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</si>
  <si>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</si>
  <si>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</si>
  <si>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</si>
  <si>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</si>
  <si>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</si>
  <si>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</si>
  <si>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</si>
  <si>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</si>
  <si>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</si>
  <si>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</si>
  <si>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</si>
  <si>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</si>
  <si>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</si>
  <si>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</si>
  <si>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</si>
  <si>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</si>
  <si>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</si>
  <si>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</si>
  <si>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</si>
  <si>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</si>
  <si>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</si>
  <si>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</si>
  <si>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</si>
  <si>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</si>
  <si>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</si>
  <si>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</si>
  <si>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</si>
  <si>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</si>
  <si>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</si>
  <si>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</si>
  <si>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</si>
  <si>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</si>
  <si>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</si>
  <si>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</si>
  <si>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</si>
  <si>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</si>
  <si>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</si>
  <si>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</si>
  <si>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</si>
  <si>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</si>
  <si>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</si>
  <si>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</si>
  <si>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</si>
  <si>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</si>
  <si>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</si>
  <si>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</si>
  <si>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</si>
  <si>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</si>
  <si>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</si>
  <si>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</si>
  <si>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</si>
  <si>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</si>
  <si>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</si>
  <si>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</si>
  <si>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</si>
  <si>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</si>
  <si>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</si>
  <si>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</si>
  <si>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</si>
  <si>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</si>
  <si>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</si>
  <si>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</si>
  <si>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</si>
  <si>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</si>
  <si>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</si>
  <si>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</si>
  <si>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</si>
  <si>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</si>
  <si>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</si>
  <si>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</si>
  <si>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</si>
  <si>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</si>
  <si>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</si>
  <si>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</si>
  <si>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</si>
  <si>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</si>
  <si>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</si>
  <si>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</si>
  <si>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</si>
  <si>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</si>
  <si>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</si>
  <si>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</si>
  <si>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</si>
  <si>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</si>
  <si>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</si>
  <si>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</si>
  <si>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</si>
  <si>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</si>
  <si>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</si>
  <si>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</si>
  <si>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</si>
  <si>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</si>
  <si>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</si>
  <si>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</si>
  <si>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</si>
  <si>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</si>
  <si>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</si>
  <si>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</si>
  <si>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</si>
  <si>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</si>
  <si>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</si>
  <si>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</si>
  <si>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</si>
  <si>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</si>
  <si>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</si>
  <si>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</si>
  <si>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</si>
  <si>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</si>
  <si>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</si>
  <si>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</si>
  <si>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</si>
  <si>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</si>
  <si>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</si>
  <si>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</si>
  <si>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</si>
  <si>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</si>
  <si>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</si>
  <si>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</si>
  <si>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</si>
  <si>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</si>
  <si>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</si>
  <si>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</si>
  <si>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</si>
  <si>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</si>
  <si>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</si>
  <si>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</si>
  <si>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</si>
  <si>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</si>
  <si>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</si>
  <si>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</si>
  <si>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</si>
  <si>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</si>
  <si>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</si>
  <si>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</si>
  <si>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</si>
  <si>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</si>
  <si>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</si>
  <si>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</si>
  <si>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</si>
  <si>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</si>
  <si>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</si>
  <si>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</si>
  <si>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</si>
  <si>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</si>
  <si>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</si>
  <si>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</si>
  <si>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</si>
  <si>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</si>
  <si>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</si>
  <si>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</si>
  <si>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</si>
  <si>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</si>
  <si>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</si>
  <si>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</si>
  <si>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</si>
  <si>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</si>
  <si>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</si>
  <si>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</si>
  <si>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</si>
  <si>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</si>
  <si>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</si>
  <si>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</si>
  <si>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</si>
  <si>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</si>
  <si>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</si>
  <si>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</si>
  <si>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</si>
  <si>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</si>
  <si>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</si>
  <si>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</si>
  <si>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</si>
  <si>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</si>
  <si>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</si>
  <si>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</si>
  <si>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</si>
  <si>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</si>
  <si>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</si>
  <si>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</si>
  <si>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</si>
  <si>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</si>
  <si>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</si>
  <si>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</si>
  <si>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</si>
  <si>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</si>
  <si>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</si>
  <si>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</si>
  <si>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</si>
  <si>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</si>
  <si>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</si>
  <si>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</si>
  <si>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</si>
  <si>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</si>
  <si>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</si>
  <si>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</si>
  <si>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</si>
  <si>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</si>
  <si>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</si>
  <si>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</si>
  <si>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</si>
  <si>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</si>
  <si>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</si>
  <si>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</si>
  <si>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</si>
  <si>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</si>
  <si>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</si>
  <si>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</si>
  <si>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</si>
  <si>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</si>
  <si>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</si>
  <si>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</si>
  <si>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</si>
  <si>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</si>
  <si>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</si>
  <si>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</si>
  <si>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</si>
  <si>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</si>
  <si>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</si>
  <si>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</si>
  <si>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</si>
  <si>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</si>
  <si>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</si>
  <si>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</si>
  <si>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</si>
  <si>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</si>
  <si>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</si>
  <si>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</si>
  <si>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</si>
  <si>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</si>
  <si>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</si>
  <si>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</si>
  <si>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</si>
  <si>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</si>
  <si>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</si>
  <si>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</si>
  <si>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</si>
  <si>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</si>
  <si>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</si>
  <si>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</si>
  <si>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</si>
  <si>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</si>
  <si>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</si>
  <si>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</si>
  <si>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</si>
  <si>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</si>
  <si>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</si>
  <si>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</si>
  <si>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</si>
  <si>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</si>
  <si>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</si>
  <si>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</si>
  <si>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</si>
  <si>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</si>
  <si>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</si>
  <si>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</si>
  <si>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</si>
  <si>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</si>
  <si>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</si>
  <si>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</si>
  <si>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</si>
  <si>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</si>
  <si>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</si>
  <si>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</si>
  <si>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</si>
  <si>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</si>
  <si>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</si>
  <si>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</si>
  <si>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</si>
  <si>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</si>
  <si>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</si>
  <si>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</si>
  <si>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</si>
  <si>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</si>
  <si>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</si>
  <si>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</si>
  <si>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</si>
  <si>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</si>
  <si>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</si>
  <si>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</si>
  <si>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</si>
  <si>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</si>
  <si>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</si>
  <si>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</si>
  <si>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</si>
  <si>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</si>
  <si>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</si>
  <si>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</si>
  <si>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</si>
  <si>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</si>
  <si>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</si>
  <si>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</si>
  <si>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</si>
  <si>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</si>
  <si>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</si>
  <si>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</si>
  <si>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</si>
  <si>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</si>
  <si>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</si>
  <si>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</si>
  <si>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</si>
  <si>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</si>
  <si>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</si>
  <si>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</si>
  <si>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</si>
  <si>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</si>
  <si>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</si>
  <si>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</si>
  <si>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</si>
  <si>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</si>
  <si>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</si>
  <si>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</si>
  <si>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</si>
  <si>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</si>
  <si>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</si>
  <si>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</si>
  <si>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</si>
  <si>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</si>
  <si>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</si>
  <si>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</si>
  <si>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</si>
  <si>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</si>
  <si>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</si>
  <si>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</si>
  <si>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</si>
  <si>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</si>
  <si>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</si>
  <si>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</si>
  <si>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</si>
  <si>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</si>
  <si>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</si>
  <si>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</si>
  <si>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</si>
  <si>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</si>
  <si>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</si>
  <si>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</si>
  <si>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</si>
  <si>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</si>
  <si>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</si>
  <si>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</si>
  <si>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</si>
  <si>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</si>
  <si>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</si>
  <si>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</si>
  <si>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</si>
  <si>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</si>
  <si>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</si>
  <si>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</si>
  <si>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</si>
  <si>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</si>
  <si>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</si>
  <si>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</si>
  <si>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</si>
  <si>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</si>
  <si>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</si>
  <si>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</si>
  <si>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</si>
  <si>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</si>
  <si>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</si>
  <si>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</si>
  <si>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</si>
  <si>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</si>
  <si>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</si>
  <si>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</si>
  <si>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</si>
  <si>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</si>
  <si>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</si>
  <si>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</si>
  <si>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</si>
  <si>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</si>
  <si>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</si>
  <si>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</si>
  <si>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</si>
  <si>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</si>
  <si>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</si>
  <si>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</si>
  <si>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</si>
  <si>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</si>
  <si>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</si>
  <si>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</si>
  <si>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</si>
  <si>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</si>
  <si>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</si>
  <si>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</si>
  <si>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</si>
  <si>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</si>
  <si>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</si>
  <si>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</si>
  <si>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</si>
  <si>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</si>
  <si>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</si>
  <si>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</si>
  <si>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</si>
  <si>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</si>
  <si>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</si>
  <si>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</si>
  <si>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</si>
  <si>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</si>
  <si>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</si>
  <si>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</si>
  <si>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</si>
  <si>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</si>
  <si>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</si>
  <si>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</si>
  <si>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</si>
  <si>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</si>
  <si>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</si>
  <si>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</si>
  <si>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</si>
  <si>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</si>
  <si>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</si>
  <si>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</si>
  <si>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</si>
  <si>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</si>
  <si>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</si>
  <si>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</si>
  <si>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</si>
  <si>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</si>
  <si>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</si>
  <si>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</si>
  <si>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</si>
  <si>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</si>
  <si>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</si>
  <si>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</si>
  <si>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</si>
  <si>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</si>
  <si>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</si>
  <si>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</si>
  <si>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</si>
  <si>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</si>
  <si>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</si>
  <si>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</si>
  <si>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</si>
  <si>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</si>
  <si>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</si>
  <si>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</si>
  <si>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</si>
  <si>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</si>
  <si>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</si>
  <si>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</si>
  <si>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</si>
  <si>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</si>
  <si>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</si>
  <si>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</si>
  <si>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</si>
  <si>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</si>
  <si>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</si>
  <si>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</si>
  <si>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</si>
  <si>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</si>
  <si>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</si>
  <si>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</si>
  <si>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</si>
  <si>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</si>
  <si>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</si>
  <si>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</si>
  <si>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</si>
  <si>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</si>
  <si>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</si>
  <si>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</si>
  <si>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</si>
  <si>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</si>
  <si>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</si>
  <si>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</si>
  <si>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</si>
  <si>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</si>
  <si>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</si>
  <si>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</si>
  <si>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</si>
  <si>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</si>
  <si>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</si>
  <si>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</si>
  <si>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</si>
  <si>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</si>
  <si>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</si>
  <si>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</si>
  <si>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</si>
  <si>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</si>
  <si>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</si>
  <si>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</si>
  <si>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</si>
  <si>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</si>
  <si>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</si>
  <si>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</si>
  <si>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</si>
  <si>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</si>
  <si>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</si>
  <si>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</si>
  <si>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</si>
  <si>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</si>
  <si>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</si>
  <si>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</si>
  <si>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</si>
  <si>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</si>
  <si>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</si>
  <si>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</si>
  <si>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</si>
  <si>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</si>
  <si>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</si>
  <si>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</si>
  <si>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</si>
  <si>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</si>
  <si>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</si>
  <si>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</si>
  <si>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</si>
  <si>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</si>
  <si>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</si>
  <si>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</si>
  <si>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</si>
  <si>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</si>
  <si>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</si>
  <si>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</si>
  <si>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</si>
  <si>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</si>
  <si>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</si>
  <si>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</si>
  <si>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</si>
  <si>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</si>
  <si>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</si>
  <si>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</si>
  <si>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</si>
  <si>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</si>
  <si>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</si>
  <si>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</si>
  <si>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</si>
  <si>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</si>
  <si>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</si>
  <si>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</si>
  <si>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</si>
  <si>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</si>
  <si>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</si>
  <si>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</si>
  <si>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</si>
  <si>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</si>
  <si>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</si>
  <si>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</si>
  <si>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</si>
  <si>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</si>
  <si>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</si>
  <si>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</si>
  <si>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</si>
  <si>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</si>
  <si>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</si>
  <si>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</si>
  <si>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</si>
  <si>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</si>
  <si>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</si>
  <si>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</si>
  <si>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</si>
  <si>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</si>
  <si>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</si>
  <si>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</si>
  <si>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</si>
  <si>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</si>
  <si>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</si>
  <si>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</si>
  <si>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</si>
  <si>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</si>
  <si>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</si>
  <si>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</si>
  <si>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</si>
  <si>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</si>
  <si>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</si>
  <si>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</si>
  <si>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</si>
  <si>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</si>
  <si>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</si>
  <si>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</si>
  <si>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</si>
  <si>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</si>
  <si>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</si>
  <si>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</si>
  <si>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</si>
  <si>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</si>
  <si>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</si>
  <si>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</si>
  <si>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</si>
  <si>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</si>
  <si>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</si>
  <si>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</si>
  <si>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</si>
  <si>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</si>
  <si>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</si>
  <si>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</si>
  <si>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</si>
  <si>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</si>
  <si>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</si>
  <si>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</si>
  <si>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</si>
  <si>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</si>
  <si>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</si>
  <si>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</si>
  <si>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</si>
  <si>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</si>
  <si>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</si>
  <si>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</si>
  <si>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</si>
  <si>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</si>
  <si>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</si>
  <si>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</si>
  <si>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</si>
  <si>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</si>
  <si>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</si>
  <si>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</si>
  <si>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</si>
  <si>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</si>
  <si>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</si>
  <si>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</si>
  <si>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</si>
  <si>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</si>
  <si>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</si>
  <si>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</si>
  <si>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</si>
  <si>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</si>
  <si>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</si>
  <si>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</si>
  <si>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</si>
  <si>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</si>
  <si>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</si>
  <si>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</si>
  <si>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</si>
  <si>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</si>
  <si>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</si>
  <si>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</si>
  <si>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</si>
  <si>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</si>
  <si>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</si>
  <si>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</si>
  <si>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</si>
  <si>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</si>
  <si>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</si>
  <si>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</si>
  <si>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</si>
  <si>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</si>
  <si>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</si>
  <si>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</si>
  <si>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</si>
  <si>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</si>
  <si>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</si>
  <si>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</si>
  <si>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</si>
  <si>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</si>
  <si>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</si>
  <si>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</si>
  <si>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</si>
  <si>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</si>
  <si>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</si>
  <si>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</si>
  <si>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</si>
  <si>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</si>
  <si>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</si>
  <si>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</si>
  <si>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</si>
  <si>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</si>
  <si>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</si>
  <si>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</si>
  <si>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</si>
  <si>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</si>
  <si>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</si>
  <si>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</si>
  <si>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</si>
  <si>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</si>
  <si>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</si>
  <si>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</si>
  <si>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</si>
  <si>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</si>
  <si>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</si>
  <si>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</si>
  <si>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</si>
  <si>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</si>
  <si>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</si>
  <si>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</si>
  <si>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</si>
  <si>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</si>
  <si>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</si>
  <si>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</si>
  <si>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</si>
  <si>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</si>
  <si>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</si>
  <si>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</si>
  <si>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</si>
  <si>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</si>
  <si>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</si>
  <si>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</si>
  <si>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</si>
  <si>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</si>
  <si>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</si>
  <si>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</si>
  <si>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</si>
  <si>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</si>
  <si>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</si>
  <si>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</si>
  <si>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</si>
  <si>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</si>
  <si>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</si>
  <si>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</si>
  <si>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</si>
  <si>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</si>
  <si>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</si>
  <si>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</si>
  <si>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</si>
  <si>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</si>
  <si>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</si>
  <si>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</si>
  <si>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</si>
  <si>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</si>
  <si>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</si>
  <si>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</si>
  <si>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</si>
  <si>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</si>
  <si>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</si>
  <si>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</si>
  <si>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</si>
  <si>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</si>
  <si>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</si>
  <si>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</si>
  <si>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</si>
  <si>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</si>
  <si>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</si>
  <si>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</si>
  <si>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</si>
  <si>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</si>
  <si>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</si>
  <si>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</si>
  <si>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</si>
  <si>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</si>
  <si>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</si>
  <si>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</si>
  <si>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</si>
  <si>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</si>
  <si>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</si>
  <si>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</si>
  <si>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</si>
  <si>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</si>
  <si>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</si>
  <si>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</si>
  <si>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</si>
  <si>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</si>
  <si>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</si>
  <si>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</si>
  <si>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</si>
  <si>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</si>
  <si>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</si>
  <si>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</si>
  <si>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</si>
  <si>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</si>
  <si>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</si>
  <si>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</si>
  <si>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</si>
  <si>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</si>
  <si>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</si>
  <si>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</si>
  <si>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</si>
  <si>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</si>
  <si>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</si>
  <si>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</si>
  <si>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</si>
  <si>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</si>
  <si>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</si>
  <si>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</si>
  <si>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</si>
  <si>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</si>
  <si>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</si>
  <si>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</si>
  <si>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</si>
  <si>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</si>
  <si>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</si>
  <si>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</si>
  <si>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</si>
  <si>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</si>
  <si>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</si>
  <si>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</si>
  <si>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</si>
  <si>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</si>
  <si>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</si>
  <si>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</si>
  <si>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</si>
  <si>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</si>
  <si>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</si>
  <si>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</si>
  <si>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</si>
  <si>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</si>
  <si>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</si>
  <si>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</si>
  <si>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</si>
  <si>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</si>
  <si>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</si>
  <si>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</si>
  <si>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</si>
  <si>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</si>
  <si>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</si>
  <si>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</si>
  <si>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</si>
  <si>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</si>
  <si>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</si>
  <si>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</si>
  <si>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</si>
  <si>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</si>
  <si>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</si>
  <si>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</si>
  <si>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</si>
  <si>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</si>
  <si>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</si>
  <si>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</si>
  <si>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</si>
  <si>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</si>
  <si>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</si>
  <si>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</si>
  <si>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</si>
  <si>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</si>
  <si>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</si>
  <si>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</si>
  <si>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</si>
  <si>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</si>
  <si>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</si>
  <si>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</si>
  <si>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</si>
  <si>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</si>
  <si>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</si>
  <si>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</si>
  <si>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</si>
  <si>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</si>
  <si>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</si>
  <si>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</si>
  <si>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</si>
  <si>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</si>
  <si>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</si>
  <si>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</si>
  <si>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</si>
  <si>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</si>
  <si>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</si>
  <si>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</si>
  <si>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</si>
  <si>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</si>
  <si>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</si>
  <si>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</si>
  <si>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</si>
  <si>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</si>
  <si>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</si>
  <si>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</si>
  <si>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</si>
  <si>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</si>
  <si>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</si>
  <si>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</si>
  <si>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</si>
  <si>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</si>
  <si>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</si>
  <si>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</si>
  <si>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</si>
  <si>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</si>
  <si>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</si>
  <si>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</si>
  <si>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</si>
  <si>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</si>
  <si>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</si>
  <si>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</si>
  <si>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</si>
  <si>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</si>
  <si>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</si>
  <si>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</si>
  <si>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</si>
  <si>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</si>
  <si>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</si>
  <si>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</si>
  <si>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</si>
  <si>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</si>
  <si>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</si>
  <si>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</si>
  <si>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</si>
  <si>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</si>
  <si>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</si>
  <si>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</si>
  <si>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</si>
  <si>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</si>
  <si>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</si>
  <si>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</si>
  <si>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</si>
  <si>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</si>
  <si>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</si>
  <si>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</si>
  <si>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</si>
  <si>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</si>
  <si>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</si>
  <si>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</si>
  <si>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</si>
  <si>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</si>
  <si>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</si>
  <si>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</si>
  <si>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</si>
  <si>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</si>
  <si>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</si>
  <si>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</si>
  <si>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</si>
  <si>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</si>
  <si>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</si>
  <si>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</si>
  <si>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</si>
  <si>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</si>
  <si>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</si>
  <si>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</si>
  <si>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</si>
  <si>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</si>
  <si>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</si>
  <si>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</si>
  <si>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</si>
  <si>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</si>
  <si>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</si>
  <si>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</si>
  <si>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</si>
  <si>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</si>
  <si>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</si>
  <si>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</si>
  <si>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</si>
  <si>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</si>
  <si>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</si>
  <si>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</si>
  <si>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</si>
  <si>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</si>
  <si>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</si>
  <si>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</si>
  <si>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</si>
  <si>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</si>
  <si>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</si>
  <si>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</si>
  <si>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</si>
  <si>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</si>
  <si>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</si>
  <si>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</si>
  <si>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</si>
  <si>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</si>
  <si>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</si>
  <si>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</si>
  <si>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</si>
  <si>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</si>
  <si>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</si>
  <si>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</si>
  <si>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</si>
  <si>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</si>
  <si>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</si>
  <si>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</si>
  <si>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</si>
  <si>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</si>
  <si>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</si>
  <si>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</si>
  <si>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</si>
  <si>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</si>
  <si>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</si>
  <si>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</si>
  <si>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</si>
  <si>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</si>
  <si>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</si>
  <si>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</si>
  <si>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</si>
  <si>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</si>
  <si>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</si>
  <si>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</si>
  <si>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</si>
  <si>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</si>
  <si>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</si>
  <si>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</si>
  <si>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</si>
  <si>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</si>
  <si>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</si>
  <si>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</si>
  <si>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</si>
  <si>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</si>
  <si>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</si>
  <si>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</si>
  <si>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</si>
  <si>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</si>
  <si>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</si>
  <si>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</si>
  <si>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</si>
  <si>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</si>
  <si>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</si>
  <si>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</si>
  <si>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</si>
  <si>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</si>
  <si>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</si>
  <si>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</si>
  <si>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</si>
  <si>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</si>
  <si>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</si>
  <si>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</si>
  <si>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</si>
  <si>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</si>
  <si>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</si>
  <si>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</si>
  <si>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</si>
  <si>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</si>
  <si>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</si>
  <si>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</si>
  <si>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</si>
  <si>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</si>
  <si>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</si>
  <si>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</si>
  <si>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</si>
  <si>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</si>
  <si>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</si>
  <si>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</si>
  <si>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</si>
  <si>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</si>
  <si>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</si>
  <si>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</si>
  <si>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</si>
  <si>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</si>
  <si>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</si>
  <si>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</si>
  <si>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</si>
  <si>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</si>
  <si>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</si>
  <si>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</si>
  <si>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</si>
  <si>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</si>
  <si>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</si>
  <si>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</si>
  <si>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</si>
  <si>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</si>
  <si>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</si>
  <si>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</si>
  <si>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</si>
  <si>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</si>
  <si>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</si>
  <si>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</si>
  <si>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</si>
  <si>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</si>
  <si>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</si>
  <si>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</si>
  <si>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</si>
  <si>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</si>
  <si>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</si>
  <si>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</si>
  <si>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</si>
  <si>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</si>
  <si>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</si>
  <si>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</si>
  <si>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</si>
  <si>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</si>
  <si>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</si>
  <si>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</si>
  <si>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</si>
  <si>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</si>
  <si>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</si>
  <si>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</si>
  <si>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</si>
  <si>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</si>
  <si>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</si>
  <si>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</si>
  <si>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</si>
  <si>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</si>
  <si>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</si>
  <si>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</si>
  <si>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</si>
  <si>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</si>
  <si>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</si>
  <si>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</si>
  <si>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</si>
  <si>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</si>
  <si>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</si>
  <si>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</si>
  <si>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</si>
  <si>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</si>
  <si>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</si>
  <si>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</si>
  <si>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</si>
  <si>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</si>
  <si>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</si>
  <si>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</si>
  <si>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</si>
  <si>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</si>
  <si>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</si>
  <si>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</si>
  <si>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</si>
  <si>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</si>
  <si>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</si>
  <si>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</si>
  <si>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</si>
  <si>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</si>
  <si>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</si>
  <si>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</si>
  <si>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</si>
  <si>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</si>
  <si>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</si>
  <si>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</si>
  <si>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</si>
  <si>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</si>
  <si>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</si>
  <si>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</si>
  <si>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</si>
  <si>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</si>
  <si>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</si>
  <si>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</si>
  <si>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</si>
  <si>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</si>
  <si>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</si>
  <si>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</si>
  <si>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</si>
  <si>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</si>
  <si>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</si>
  <si>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</si>
  <si>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</si>
  <si>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</si>
  <si>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</si>
  <si>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</si>
  <si>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</si>
  <si>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</si>
  <si>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</si>
  <si>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</si>
  <si>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</si>
  <si>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</si>
  <si>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</si>
  <si>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</si>
  <si>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</si>
  <si>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</si>
  <si>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</si>
  <si>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</si>
  <si>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</si>
  <si>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</si>
  <si>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</si>
  <si>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</si>
  <si>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</si>
  <si>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</si>
  <si>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</si>
  <si>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</si>
  <si>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</si>
  <si>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</si>
  <si>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</si>
  <si>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</si>
  <si>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</si>
  <si>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</si>
  <si>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</si>
  <si>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</si>
  <si>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</si>
  <si>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</si>
  <si>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</si>
  <si>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</si>
  <si>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</si>
  <si>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</si>
  <si>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</si>
  <si>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</si>
  <si>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</si>
  <si>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</si>
  <si>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</si>
  <si>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</si>
  <si>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</si>
  <si>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</si>
  <si>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</si>
  <si>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</si>
  <si>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</si>
  <si>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</si>
  <si>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</si>
  <si>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</si>
  <si>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</si>
  <si>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</si>
  <si>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</si>
  <si>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</si>
  <si>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</si>
  <si>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</si>
  <si>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</si>
  <si>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</si>
  <si>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</si>
  <si>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</si>
  <si>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</si>
  <si>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</si>
  <si>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</si>
  <si>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</si>
  <si>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</si>
  <si>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</si>
  <si>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</si>
  <si>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</si>
  <si>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</si>
  <si>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</si>
  <si>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</si>
  <si>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</si>
  <si>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</si>
  <si>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</si>
  <si>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</si>
  <si>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</si>
  <si>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</si>
  <si>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</si>
  <si>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</si>
  <si>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</si>
  <si>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</si>
  <si>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</si>
  <si>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</si>
  <si>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</si>
  <si>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</si>
  <si>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</si>
  <si>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</si>
  <si>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</si>
  <si>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</si>
  <si>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</si>
  <si>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</si>
  <si>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</si>
  <si>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</si>
  <si>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</si>
  <si>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</si>
  <si>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</si>
  <si>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</si>
  <si>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</si>
  <si>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</si>
  <si>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</si>
  <si>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</si>
  <si>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</si>
  <si>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</si>
  <si>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</si>
  <si>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</si>
  <si>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</si>
  <si>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</si>
  <si>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</si>
  <si>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</si>
  <si>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</si>
  <si>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</si>
  <si>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</si>
  <si>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</si>
  <si>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</si>
  <si>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</si>
  <si>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</si>
  <si>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</si>
  <si>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</si>
  <si>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</si>
  <si>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</si>
  <si>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</si>
  <si>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</si>
  <si>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</si>
  <si>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</si>
  <si>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</si>
  <si>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</si>
  <si>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</si>
  <si>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</si>
  <si>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</si>
  <si>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</si>
  <si>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</si>
  <si>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</si>
  <si>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</si>
  <si>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</si>
  <si>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</si>
  <si>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</si>
  <si>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</si>
  <si>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</si>
  <si>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</si>
  <si>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</si>
  <si>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</si>
  <si>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</si>
  <si>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</si>
  <si>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</si>
  <si>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</si>
  <si>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</si>
  <si>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</si>
  <si>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</si>
  <si>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</si>
  <si>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</si>
  <si>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</si>
  <si>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</si>
  <si>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</si>
  <si>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</si>
  <si>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</si>
  <si>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</si>
  <si>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</si>
  <si>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</si>
  <si>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</si>
  <si>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</si>
  <si>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</si>
  <si>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</si>
  <si>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</si>
  <si>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</si>
  <si>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</si>
  <si>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</si>
  <si>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</si>
  <si>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</si>
  <si>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</si>
  <si>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</si>
  <si>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</si>
  <si>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</si>
  <si>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</si>
  <si>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</si>
  <si>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</si>
  <si>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</si>
  <si>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</si>
  <si>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</si>
  <si>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</si>
  <si>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</si>
  <si>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</si>
  <si>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</si>
  <si>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</si>
  <si>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</si>
  <si>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</si>
  <si>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</si>
  <si>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</si>
  <si>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</si>
  <si>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</si>
  <si>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</si>
  <si>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</si>
  <si>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</si>
  <si>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</si>
  <si>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</si>
  <si>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</si>
  <si>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</si>
  <si>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</si>
  <si>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</si>
  <si>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</si>
  <si>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</si>
  <si>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</si>
  <si>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</si>
  <si>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</si>
  <si>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</si>
  <si>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</si>
  <si>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</si>
  <si>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</si>
  <si>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</si>
  <si>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</si>
  <si>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</si>
  <si>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</si>
  <si>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</si>
  <si>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</si>
  <si>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</si>
  <si>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</si>
  <si>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</si>
  <si>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</si>
  <si>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</si>
  <si>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</si>
  <si>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</si>
  <si>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</si>
  <si>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</si>
  <si>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</si>
  <si>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</si>
  <si>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</si>
  <si>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</si>
  <si>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</si>
  <si>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</si>
  <si>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</si>
  <si>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</si>
  <si>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</si>
  <si>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</si>
  <si>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</si>
  <si>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</si>
  <si>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</si>
  <si>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</si>
  <si>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</si>
  <si>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</si>
  <si>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</si>
  <si>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</si>
  <si>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</si>
  <si>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</si>
  <si>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</si>
  <si>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</si>
  <si>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</si>
  <si>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</si>
  <si>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</si>
  <si>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</si>
  <si>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</si>
  <si>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</si>
  <si>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</si>
  <si>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</si>
  <si>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</si>
  <si>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</si>
  <si>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</si>
  <si>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</si>
  <si>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</si>
  <si>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</si>
  <si>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</si>
  <si>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</si>
  <si>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</si>
  <si>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</si>
  <si>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</si>
  <si>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</si>
  <si>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</si>
  <si>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</si>
  <si>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</si>
  <si>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</si>
  <si>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</si>
  <si>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</si>
  <si>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</si>
  <si>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</si>
  <si>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</si>
  <si>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</si>
  <si>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</si>
  <si>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</si>
  <si>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</si>
  <si>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</si>
  <si>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</si>
  <si>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</si>
  <si>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</si>
  <si>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</si>
  <si>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</si>
  <si>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</si>
  <si>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</si>
  <si>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</si>
  <si>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</si>
  <si>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</si>
  <si>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</si>
  <si>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</si>
  <si>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</si>
  <si>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</si>
  <si>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</si>
  <si>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</si>
  <si>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</si>
  <si>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</si>
  <si>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</si>
  <si>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</si>
  <si>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</si>
  <si>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</si>
  <si>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</si>
  <si>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</si>
  <si>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</si>
  <si>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</si>
  <si>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</si>
  <si>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</si>
  <si>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</si>
  <si>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</si>
  <si>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</si>
  <si>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</si>
  <si>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</si>
  <si>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</si>
  <si>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</si>
  <si>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</si>
  <si>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</si>
  <si>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</si>
  <si>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</si>
  <si>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</si>
  <si>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</si>
  <si>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</si>
  <si>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</si>
  <si>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</si>
  <si>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</si>
  <si>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</si>
  <si>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</si>
  <si>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</si>
  <si>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</si>
  <si>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</si>
  <si>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</si>
  <si>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</si>
  <si>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</si>
  <si>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</si>
  <si>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</si>
  <si>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</si>
  <si>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</si>
  <si>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</si>
  <si>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</si>
  <si>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</si>
  <si>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</si>
  <si>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</si>
  <si>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</si>
  <si>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</si>
  <si>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</si>
  <si>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</si>
  <si>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</si>
  <si>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</si>
  <si>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</si>
  <si>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</si>
  <si>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</si>
  <si>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</si>
  <si>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</si>
  <si>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</si>
  <si>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</si>
  <si>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</si>
  <si>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</si>
  <si>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</si>
  <si>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</si>
  <si>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</si>
  <si>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</si>
  <si>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</si>
  <si>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</si>
  <si>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</si>
  <si>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</si>
  <si>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</si>
  <si>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</si>
  <si>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</si>
  <si>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</si>
  <si>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</si>
  <si>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</si>
  <si>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</si>
  <si>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</si>
  <si>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</si>
  <si>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</si>
  <si>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</si>
  <si>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</si>
  <si>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</si>
  <si>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</si>
  <si>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</si>
  <si>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</si>
  <si>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</si>
  <si>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</si>
  <si>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</si>
  <si>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</si>
  <si>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</si>
  <si>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</si>
  <si>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</si>
  <si>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</si>
  <si>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</si>
  <si>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</si>
  <si>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</si>
  <si>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</si>
  <si>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</si>
  <si>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</si>
  <si>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</si>
  <si>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</si>
  <si>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</si>
  <si>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</si>
  <si>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</si>
  <si>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</si>
  <si>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</si>
  <si>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</si>
  <si>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</si>
  <si>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</si>
  <si>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</si>
  <si>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</si>
  <si>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</si>
  <si>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</si>
  <si>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</si>
  <si>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</si>
  <si>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</si>
  <si>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</si>
  <si>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</si>
  <si>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</si>
  <si>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</si>
  <si>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</si>
  <si>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</si>
  <si>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</si>
  <si>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</si>
  <si>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</si>
  <si>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</si>
  <si>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</si>
  <si>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</si>
  <si>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</si>
  <si>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</si>
  <si>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</si>
  <si>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</si>
  <si>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</si>
  <si>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</si>
  <si>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</si>
  <si>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</si>
  <si>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</si>
  <si>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</si>
  <si>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</si>
  <si>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</si>
  <si>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</si>
  <si>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</si>
  <si>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</si>
  <si>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</si>
  <si>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</si>
  <si>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</si>
  <si>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</si>
  <si>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</si>
  <si>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</si>
  <si>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</si>
  <si>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</si>
  <si>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</si>
  <si>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</si>
  <si>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</si>
  <si>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</si>
  <si>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</si>
  <si>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</si>
  <si>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</si>
  <si>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</si>
  <si>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</si>
  <si>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</si>
  <si>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</si>
  <si>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</si>
  <si>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</si>
  <si>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</si>
  <si>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</si>
  <si>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</si>
  <si>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</si>
  <si>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</si>
  <si>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</si>
  <si>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</si>
  <si>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</si>
  <si>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</si>
  <si>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</si>
  <si>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</si>
  <si>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</si>
  <si>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</si>
  <si>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</si>
  <si>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</si>
  <si>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</si>
  <si>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</si>
  <si>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</si>
  <si>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</si>
  <si>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</si>
  <si>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</si>
  <si>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</si>
  <si>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</si>
  <si>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</si>
  <si>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</si>
  <si>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</si>
  <si>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</si>
  <si>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</si>
  <si>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</si>
  <si>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</si>
  <si>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</si>
  <si>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</si>
  <si>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</si>
  <si>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</si>
  <si>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</si>
  <si>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</si>
  <si>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</si>
  <si>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</si>
  <si>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</si>
  <si>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</si>
  <si>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</si>
  <si>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</si>
  <si>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</si>
  <si>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</si>
  <si>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</si>
  <si>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</si>
  <si>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</si>
  <si>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</si>
  <si>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</si>
  <si>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</si>
  <si>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</si>
  <si>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</si>
  <si>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</si>
  <si>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</si>
  <si>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</si>
  <si>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</si>
  <si>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</si>
  <si>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</si>
  <si>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</si>
  <si>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</si>
  <si>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</si>
  <si>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</si>
  <si>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</si>
  <si>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</si>
  <si>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</si>
  <si>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</si>
  <si>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</si>
  <si>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</si>
  <si>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</si>
  <si>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</si>
  <si>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</si>
  <si>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</si>
  <si>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</si>
  <si>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</si>
  <si>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</si>
  <si>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</si>
  <si>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</si>
  <si>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</si>
  <si>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</si>
  <si>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</si>
  <si>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</si>
  <si>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</si>
  <si>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</si>
  <si>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</si>
  <si>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</si>
  <si>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</si>
  <si>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</si>
  <si>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</si>
  <si>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</si>
  <si>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</si>
  <si>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</si>
  <si>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</si>
  <si>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</si>
  <si>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</si>
  <si>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</si>
  <si>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</si>
  <si>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</si>
  <si>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</si>
  <si>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</si>
  <si>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</si>
  <si>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</si>
  <si>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</si>
  <si>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</si>
  <si>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</si>
  <si>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</si>
  <si>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</si>
  <si>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</si>
  <si>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</si>
  <si>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</si>
  <si>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</si>
  <si>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</si>
  <si>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</si>
  <si>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</si>
  <si>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</si>
  <si>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</si>
  <si>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</si>
  <si>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</si>
  <si>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</si>
  <si>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</si>
  <si>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</si>
  <si>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</si>
  <si>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</si>
  <si>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</si>
  <si>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</si>
  <si>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</si>
  <si>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</si>
  <si>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</si>
  <si>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</si>
  <si>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</si>
  <si>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</si>
  <si>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</si>
  <si>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</si>
  <si>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</si>
  <si>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</si>
  <si>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</si>
  <si>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</si>
  <si>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</si>
  <si>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</si>
  <si>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</si>
  <si>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</si>
  <si>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</si>
  <si>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</si>
  <si>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</si>
  <si>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</si>
  <si>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</si>
  <si>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</si>
  <si>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</si>
  <si>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</si>
  <si>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</si>
  <si>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</si>
  <si>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</si>
  <si>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</si>
  <si>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</si>
  <si>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</si>
  <si>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</si>
  <si>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</si>
  <si>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</si>
  <si>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</si>
  <si>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</si>
  <si>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</si>
  <si>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</si>
  <si>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</si>
  <si>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</si>
  <si>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</si>
  <si>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</si>
  <si>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</si>
  <si>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</si>
  <si>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</si>
  <si>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</si>
  <si>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</si>
  <si>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</si>
  <si>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</si>
  <si>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</si>
  <si>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</si>
  <si>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</si>
  <si>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</si>
  <si>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</si>
  <si>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</si>
  <si>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</si>
  <si>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</si>
  <si>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</si>
  <si>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</si>
  <si>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</si>
  <si>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</si>
  <si>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</si>
  <si>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</si>
  <si>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</si>
  <si>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</si>
  <si>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</si>
  <si>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</si>
  <si>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</si>
  <si>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</si>
  <si>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</si>
  <si>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</si>
  <si>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</si>
  <si>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</si>
  <si>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</si>
  <si>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</si>
  <si>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</si>
  <si>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</si>
  <si>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</si>
  <si>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</si>
  <si>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</si>
  <si>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</si>
  <si>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</si>
  <si>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</si>
  <si>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</si>
  <si>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</si>
  <si>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</si>
  <si>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</si>
  <si>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</si>
  <si>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</si>
  <si>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</si>
  <si>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</si>
  <si>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</si>
  <si>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</si>
  <si>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</si>
  <si>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</si>
  <si>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</si>
  <si>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</si>
  <si>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</si>
  <si>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</si>
  <si>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</si>
  <si>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</si>
  <si>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</si>
  <si>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</si>
  <si>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</si>
  <si>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</si>
  <si>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</si>
  <si>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</si>
  <si>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</si>
  <si>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</si>
  <si>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</si>
  <si>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</si>
  <si>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</si>
  <si>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</si>
  <si>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</si>
  <si>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</si>
  <si>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</si>
  <si>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</si>
  <si>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</si>
  <si>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</si>
  <si>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</si>
  <si>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</si>
  <si>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</si>
  <si>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</si>
  <si>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</si>
  <si>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</si>
  <si>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</si>
  <si>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</si>
  <si>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</si>
  <si>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</si>
  <si>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</si>
  <si>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</si>
  <si>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</si>
  <si>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</si>
  <si>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</si>
  <si>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</si>
  <si>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</si>
  <si>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</si>
  <si>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</si>
  <si>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</si>
  <si>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</si>
  <si>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</si>
  <si>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</si>
  <si>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</si>
  <si>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</si>
  <si>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</si>
  <si>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</si>
  <si>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</si>
  <si>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</si>
  <si>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</si>
  <si>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</si>
  <si>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</si>
  <si>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</si>
  <si>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</si>
  <si>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</si>
  <si>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</si>
  <si>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</si>
  <si>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</si>
  <si>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</si>
  <si>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</si>
  <si>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</si>
  <si>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</si>
  <si>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</si>
  <si>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</si>
  <si>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</si>
  <si>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</si>
  <si>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</si>
  <si>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</si>
  <si>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</si>
  <si>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</si>
  <si>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</si>
  <si>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</si>
  <si>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</si>
  <si>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</si>
  <si>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</si>
  <si>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</si>
  <si>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</si>
  <si>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</si>
  <si>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</si>
  <si>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</si>
  <si>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</si>
  <si>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</si>
  <si>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</si>
  <si>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</si>
  <si>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</si>
  <si>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</si>
  <si>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</si>
  <si>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</si>
  <si>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</si>
  <si>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</si>
  <si>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</si>
  <si>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</si>
  <si>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</si>
  <si>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</si>
  <si>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</si>
  <si>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</si>
  <si>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</si>
  <si>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</si>
  <si>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</si>
  <si>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</si>
  <si>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</si>
  <si>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</si>
  <si>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</si>
  <si>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</si>
  <si>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</si>
  <si>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</si>
  <si>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</si>
  <si>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</si>
  <si>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</si>
  <si>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</si>
  <si>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</si>
  <si>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</si>
  <si>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</si>
  <si>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</si>
  <si>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</si>
  <si>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</si>
  <si>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</si>
  <si>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</si>
  <si>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</si>
  <si>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</si>
  <si>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</si>
  <si>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</si>
  <si>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</si>
  <si>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</si>
  <si>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</si>
  <si>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</si>
  <si>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</si>
  <si>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</si>
  <si>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</si>
  <si>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</si>
  <si>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</si>
  <si>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</si>
  <si>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</si>
  <si>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</si>
  <si>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</si>
  <si>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</si>
  <si>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</si>
  <si>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</si>
  <si>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</si>
  <si>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</si>
  <si>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</si>
  <si>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</si>
  <si>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</si>
  <si>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</si>
  <si>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</si>
  <si>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</si>
  <si>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</si>
  <si>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</si>
  <si>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</si>
  <si>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</si>
  <si>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</si>
  <si>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</si>
  <si>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</si>
  <si>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</si>
  <si>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</si>
  <si>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</si>
  <si>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</si>
  <si>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</si>
  <si>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</si>
  <si>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</si>
  <si>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</si>
  <si>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</si>
  <si>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</si>
  <si>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</si>
  <si>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</si>
  <si>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</si>
  <si>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</si>
  <si>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</si>
  <si>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</si>
  <si>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</si>
  <si>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</si>
  <si>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</si>
  <si>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</si>
  <si>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</si>
  <si>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</si>
  <si>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</si>
  <si>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</si>
  <si>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</si>
  <si>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</si>
  <si>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</si>
  <si>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</si>
  <si>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</si>
  <si>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</si>
  <si>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</si>
  <si>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</si>
  <si>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</si>
  <si>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</si>
  <si>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</si>
  <si>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</si>
  <si>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</si>
  <si>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</si>
  <si>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</si>
  <si>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</si>
  <si>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</si>
  <si>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</si>
  <si>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</si>
  <si>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</si>
  <si>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</si>
  <si>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</si>
  <si>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</si>
  <si>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</si>
  <si>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</si>
  <si>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</si>
  <si>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</si>
  <si>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</si>
  <si>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</si>
  <si>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</si>
  <si>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</si>
  <si>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</si>
  <si>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</si>
  <si>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</si>
  <si>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</si>
  <si>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</si>
  <si>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</si>
  <si>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</si>
  <si>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</si>
  <si>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</si>
  <si>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</si>
  <si>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</si>
  <si>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</si>
  <si>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</si>
  <si>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</si>
  <si>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</si>
  <si>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</si>
  <si>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</si>
  <si>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</si>
  <si>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</si>
  <si>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</si>
  <si>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</si>
  <si>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</si>
  <si>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</si>
  <si>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</si>
  <si>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</si>
  <si>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</si>
  <si>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</si>
  <si>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</si>
  <si>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</si>
  <si>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</si>
  <si>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</si>
  <si>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</si>
  <si>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</si>
  <si>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</si>
  <si>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</si>
  <si>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</si>
  <si>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</si>
  <si>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</si>
  <si>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</si>
  <si>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</si>
  <si>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</si>
  <si>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</si>
  <si>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</si>
  <si>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</si>
  <si>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</si>
  <si>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</si>
  <si>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</si>
  <si>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</si>
  <si>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</si>
  <si>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</si>
  <si>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</si>
  <si>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</si>
  <si>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</si>
  <si>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</si>
  <si>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</si>
  <si>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</si>
  <si>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</si>
  <si>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</si>
  <si>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</si>
  <si>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</si>
  <si>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</si>
  <si>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</si>
  <si>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</si>
  <si>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</si>
  <si>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</si>
  <si>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</si>
  <si>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</si>
  <si>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</si>
  <si>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</si>
  <si>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</si>
  <si>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</si>
  <si>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</si>
  <si>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</si>
  <si>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</si>
  <si>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</si>
  <si>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</si>
  <si>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</si>
  <si>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</si>
  <si>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</si>
  <si>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</si>
  <si>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</si>
  <si>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</si>
  <si>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</si>
  <si>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</si>
  <si>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</si>
  <si>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</si>
  <si>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</si>
  <si>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</si>
  <si>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</si>
  <si>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</si>
  <si>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</si>
  <si>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</si>
  <si>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</si>
  <si>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</si>
  <si>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</si>
  <si>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</si>
  <si>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</si>
  <si>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</si>
  <si>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</si>
  <si>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</si>
  <si>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</si>
  <si>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</si>
  <si>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</si>
  <si>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</si>
  <si>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</si>
  <si>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</si>
  <si>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</si>
  <si>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</si>
  <si>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</si>
  <si>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</si>
  <si>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</si>
  <si>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</si>
  <si>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</si>
  <si>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</si>
  <si>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</si>
  <si>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</si>
  <si>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</si>
  <si>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</si>
  <si>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</si>
  <si>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</si>
  <si>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</si>
  <si>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</si>
  <si>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</si>
  <si>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</si>
  <si>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</si>
  <si>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</si>
  <si>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</si>
  <si>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</si>
  <si>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</si>
  <si>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</si>
  <si>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</si>
  <si>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</si>
  <si>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</si>
  <si>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</si>
  <si>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</si>
  <si>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</si>
  <si>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</si>
  <si>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</si>
  <si>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</si>
  <si>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</si>
  <si>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</si>
  <si>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</si>
  <si>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</si>
  <si>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</si>
  <si>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</si>
  <si>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</si>
  <si>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</si>
  <si>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</si>
  <si>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</si>
  <si>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</si>
  <si>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</si>
  <si>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</si>
  <si>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</si>
  <si>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</si>
  <si>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</si>
  <si>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</si>
  <si>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</si>
  <si>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</si>
  <si>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</si>
  <si>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</si>
  <si>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</si>
  <si>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</si>
  <si>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</si>
  <si>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</si>
  <si>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</si>
  <si>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</si>
  <si>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</si>
  <si>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</si>
  <si>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</si>
  <si>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</si>
  <si>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</si>
  <si>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</si>
  <si>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</si>
  <si>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</si>
  <si>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</si>
  <si>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</si>
  <si>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</si>
  <si>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</si>
  <si>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</si>
  <si>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</si>
  <si>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</si>
  <si>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</si>
  <si>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</si>
  <si>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</si>
  <si>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</si>
  <si>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</si>
  <si>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</si>
  <si>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</si>
  <si>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</si>
  <si>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</si>
  <si>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</si>
  <si>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</si>
  <si>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</si>
  <si>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</si>
  <si>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</si>
  <si>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</si>
  <si>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</si>
  <si>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</si>
  <si>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</si>
  <si>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</si>
  <si>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</si>
  <si>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</si>
  <si>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</si>
  <si>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</si>
  <si>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</si>
  <si>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</si>
  <si>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</si>
  <si>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</si>
  <si>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</si>
  <si>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</si>
  <si>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</si>
  <si>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</si>
  <si>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</si>
  <si>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</si>
  <si>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</si>
  <si>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</si>
  <si>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</si>
  <si>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</si>
  <si>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</si>
  <si>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</si>
  <si>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</si>
  <si>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</si>
  <si>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</si>
  <si>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</si>
  <si>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</si>
  <si>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</si>
  <si>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</si>
  <si>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</si>
  <si>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</si>
  <si>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</si>
  <si>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</si>
  <si>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</si>
  <si>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</si>
  <si>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</si>
  <si>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</si>
  <si>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</si>
  <si>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</si>
  <si>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</si>
  <si>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</si>
  <si>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</si>
  <si>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</si>
  <si>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</si>
  <si>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</si>
  <si>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</si>
  <si>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</si>
  <si>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</si>
  <si>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</si>
  <si>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</si>
  <si>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</si>
  <si>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</si>
  <si>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</si>
  <si>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</si>
  <si>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</si>
  <si>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</si>
  <si>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</si>
  <si>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</si>
  <si>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</si>
  <si>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</si>
  <si>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</si>
  <si>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</si>
  <si>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</si>
  <si>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</si>
  <si>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</si>
  <si>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</si>
  <si>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</si>
  <si>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</si>
  <si>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</si>
  <si>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</si>
  <si>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</si>
  <si>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</si>
  <si>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</si>
  <si>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</si>
  <si>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</si>
  <si>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</si>
  <si>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</si>
  <si>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</si>
  <si>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</si>
  <si>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</si>
  <si>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</si>
  <si>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</si>
  <si>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</si>
  <si>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</si>
  <si>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</si>
  <si>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</si>
  <si>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</si>
  <si>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</si>
  <si>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</si>
  <si>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</si>
  <si>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</si>
  <si>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</si>
  <si>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</si>
  <si>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</si>
  <si>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</si>
  <si>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</si>
  <si>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</si>
  <si>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</si>
  <si>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</si>
  <si>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</si>
  <si>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</si>
  <si>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</si>
  <si>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</si>
  <si>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</si>
  <si>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</si>
  <si>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</si>
  <si>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</si>
  <si>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</si>
  <si>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</si>
  <si>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</si>
  <si>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</si>
  <si>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</si>
  <si>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</si>
  <si>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</si>
  <si>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</si>
  <si>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</si>
  <si>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</si>
  <si>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</si>
  <si>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</si>
  <si>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</si>
  <si>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</si>
  <si>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</si>
  <si>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</si>
  <si>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</si>
  <si>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</si>
  <si>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</si>
  <si>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</si>
  <si>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</si>
  <si>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</si>
  <si>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</si>
  <si>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</si>
  <si>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</si>
  <si>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</si>
  <si>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</si>
  <si>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</si>
  <si>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</si>
  <si>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</si>
  <si>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</si>
  <si>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</si>
  <si>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</si>
  <si>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</si>
  <si>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</si>
  <si>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</si>
  <si>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</si>
  <si>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</si>
  <si>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</si>
  <si>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</si>
  <si>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</si>
  <si>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</si>
  <si>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</si>
  <si>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</si>
  <si>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</si>
  <si>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</si>
  <si>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</si>
  <si>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</si>
  <si>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</si>
  <si>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</si>
  <si>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</si>
  <si>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</si>
  <si>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</si>
  <si>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</si>
  <si>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</si>
  <si>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</si>
  <si>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</si>
  <si>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</si>
  <si>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</si>
  <si>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</si>
  <si>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</si>
  <si>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</si>
  <si>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</si>
  <si>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</si>
  <si>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</si>
  <si>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</si>
  <si>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</si>
  <si>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</si>
  <si>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</si>
  <si>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</si>
  <si>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</si>
  <si>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</si>
  <si>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</si>
  <si>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</si>
  <si>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</si>
  <si>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</si>
  <si>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</si>
  <si>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</si>
  <si>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</si>
  <si>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</si>
  <si>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</si>
  <si>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</si>
  <si>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</si>
  <si>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</si>
  <si>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</si>
  <si>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</si>
  <si>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</si>
  <si>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</si>
  <si>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</si>
  <si>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</si>
  <si>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</si>
  <si>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</si>
  <si>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</si>
  <si>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</si>
  <si>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</si>
  <si>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</si>
  <si>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</si>
  <si>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</si>
  <si>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</si>
  <si>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</si>
  <si>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</si>
  <si>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</si>
  <si>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</si>
  <si>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</si>
  <si>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</si>
  <si>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</si>
  <si>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</si>
  <si>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</si>
  <si>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</si>
  <si>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</si>
  <si>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</si>
  <si>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</si>
  <si>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</si>
  <si>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</si>
  <si>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</si>
  <si>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</si>
  <si>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</si>
  <si>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</si>
  <si>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</si>
  <si>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</si>
  <si>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</si>
  <si>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</si>
  <si>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</si>
  <si>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</si>
  <si>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</si>
  <si>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</si>
  <si>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</si>
  <si>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</si>
  <si>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</si>
  <si>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</si>
  <si>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</si>
  <si>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</si>
  <si>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</si>
  <si>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</si>
  <si>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</si>
  <si>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</si>
  <si>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</si>
  <si>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</si>
  <si>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</si>
  <si>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</si>
  <si>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</si>
  <si>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</si>
  <si>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</si>
  <si>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</si>
  <si>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</si>
  <si>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</si>
  <si>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</si>
  <si>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</si>
  <si>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</si>
  <si>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</si>
  <si>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</si>
  <si>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</si>
  <si>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</si>
  <si>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</si>
  <si>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</si>
  <si>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</si>
  <si>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</si>
  <si>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</si>
  <si>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</si>
  <si>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</si>
  <si>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</si>
  <si>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</si>
  <si>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</si>
  <si>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</si>
  <si>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</si>
  <si>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</si>
  <si>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</si>
  <si>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</si>
  <si>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</si>
  <si>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</si>
  <si>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</si>
  <si>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</si>
  <si>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</si>
  <si>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</si>
  <si>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</si>
  <si>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</si>
  <si>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</si>
  <si>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</si>
  <si>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</si>
  <si>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</si>
  <si>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</si>
  <si>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</si>
  <si>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</si>
  <si>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</si>
  <si>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</si>
  <si>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</si>
  <si>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</si>
  <si>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</si>
  <si>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</si>
  <si>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</si>
  <si>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</si>
  <si>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</si>
  <si>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</si>
  <si>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</si>
  <si>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</si>
  <si>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</si>
  <si>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</si>
  <si>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</si>
  <si>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</si>
  <si>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</si>
  <si>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</si>
  <si>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</si>
  <si>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</si>
  <si>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</si>
  <si>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</si>
  <si>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</si>
  <si>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</si>
  <si>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</si>
  <si>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</si>
  <si>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</si>
  <si>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</si>
  <si>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</si>
  <si>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</si>
  <si>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</si>
  <si>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</si>
  <si>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</si>
  <si>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</si>
  <si>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</si>
  <si>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</si>
  <si>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</si>
  <si>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</si>
  <si>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</si>
  <si>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</si>
  <si>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</si>
  <si>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</si>
  <si>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</si>
  <si>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</si>
  <si>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</si>
  <si>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</si>
  <si>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</si>
  <si>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</si>
  <si>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</si>
  <si>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</si>
  <si>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</si>
  <si>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</si>
  <si>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</si>
  <si>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</si>
  <si>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</si>
  <si>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</si>
  <si>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</si>
  <si>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</si>
  <si>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</si>
  <si>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</si>
  <si>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</si>
  <si>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</si>
  <si>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</si>
  <si>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</si>
  <si>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</si>
  <si>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</si>
  <si>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</si>
  <si>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</si>
  <si>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</si>
  <si>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</si>
  <si>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</si>
  <si>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</si>
  <si>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</si>
  <si>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</si>
  <si>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</si>
  <si>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</si>
  <si>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</si>
  <si>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</si>
  <si>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</si>
  <si>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</si>
  <si>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</si>
  <si>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</si>
  <si>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</si>
  <si>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</si>
  <si>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</si>
  <si>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</si>
  <si>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</si>
  <si>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</si>
  <si>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</si>
  <si>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</si>
  <si>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</si>
  <si>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</si>
  <si>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</si>
  <si>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</si>
  <si>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</si>
  <si>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</si>
  <si>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</si>
  <si>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</si>
  <si>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</si>
  <si>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</si>
  <si>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</si>
  <si>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</si>
  <si>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</si>
  <si>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</si>
  <si>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</si>
  <si>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</si>
  <si>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</si>
  <si>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</si>
  <si>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</si>
  <si>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</si>
  <si>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</si>
  <si>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</si>
  <si>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</si>
  <si>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</si>
  <si>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</si>
  <si>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</si>
  <si>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</si>
  <si>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</si>
  <si>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</si>
  <si>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</si>
  <si>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</si>
  <si>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</si>
  <si>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</si>
  <si>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</si>
  <si>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</si>
  <si>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</si>
  <si>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</si>
  <si>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</si>
  <si>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</si>
  <si>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</si>
  <si>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</si>
  <si>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</si>
  <si>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</si>
  <si>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</si>
  <si>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</si>
  <si>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</si>
  <si>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</si>
  <si>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</si>
  <si>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</si>
  <si>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</si>
  <si>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</si>
  <si>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</si>
  <si>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</si>
  <si>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</si>
  <si>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</si>
  <si>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</si>
  <si>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</si>
  <si>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</si>
  <si>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</si>
  <si>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</si>
  <si>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</si>
  <si>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</si>
  <si>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</si>
  <si>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</si>
  <si>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</si>
  <si>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</si>
  <si>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</si>
  <si>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</si>
  <si>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</si>
  <si>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</si>
  <si>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</si>
  <si>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</si>
  <si>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</si>
  <si>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</si>
  <si>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</si>
  <si>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</si>
  <si>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</si>
  <si>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</si>
  <si>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</si>
  <si>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</si>
  <si>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</si>
  <si>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</si>
  <si>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</si>
  <si>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</si>
  <si>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</si>
  <si>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</si>
  <si>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</si>
  <si>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</si>
  <si>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</si>
  <si>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</si>
  <si>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</si>
  <si>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</si>
  <si>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</si>
  <si>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</si>
  <si>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</si>
  <si>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</si>
  <si>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</si>
  <si>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</si>
  <si>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</si>
  <si>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</si>
  <si>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</si>
  <si>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</si>
  <si>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</si>
  <si>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</si>
  <si>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</si>
  <si>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</si>
  <si>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</si>
  <si>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</si>
  <si>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</si>
  <si>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</si>
  <si>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</si>
  <si>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</si>
  <si>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</si>
  <si>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</si>
  <si>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</si>
  <si>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</si>
  <si>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</si>
  <si>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</si>
  <si>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</si>
  <si>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</si>
  <si>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</si>
  <si>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</si>
  <si>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</si>
  <si>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</si>
  <si>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</si>
  <si>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</si>
  <si>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</si>
  <si>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</si>
  <si>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</si>
  <si>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</si>
  <si>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</si>
  <si>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</si>
  <si>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</si>
  <si>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</si>
  <si>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</si>
  <si>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</si>
  <si>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</si>
  <si>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</si>
  <si>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</si>
  <si>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</si>
  <si>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</si>
  <si>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</si>
  <si>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</si>
  <si>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</si>
  <si>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</si>
  <si>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</si>
  <si>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</si>
  <si>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</si>
  <si>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</si>
  <si>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</si>
  <si>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</si>
  <si>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</si>
  <si>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</si>
  <si>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</si>
  <si>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</si>
  <si>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</si>
  <si>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</si>
  <si>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</si>
  <si>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</si>
  <si>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</si>
  <si>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</si>
  <si>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</si>
  <si>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</si>
  <si>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</si>
  <si>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</si>
  <si>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</si>
  <si>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</si>
  <si>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</si>
  <si>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</si>
  <si>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</si>
  <si>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</si>
  <si>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</si>
  <si>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</si>
  <si>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</si>
  <si>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</si>
  <si>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</si>
  <si>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</si>
  <si>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</si>
  <si>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</si>
  <si>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</si>
  <si>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</si>
  <si>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</si>
  <si>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</si>
  <si>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</si>
  <si>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</si>
  <si>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</si>
  <si>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</si>
  <si>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</si>
  <si>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</si>
  <si>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</si>
  <si>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</si>
  <si>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</si>
  <si>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</si>
  <si>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</si>
  <si>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</si>
  <si>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</si>
  <si>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</si>
  <si>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</si>
  <si>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</si>
  <si>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</si>
  <si>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</si>
  <si>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</si>
  <si>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</si>
  <si>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</si>
  <si>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</si>
  <si>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</si>
  <si>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</si>
  <si>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</si>
  <si>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</si>
  <si>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</si>
  <si>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</si>
  <si>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</si>
  <si>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</si>
  <si>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</si>
  <si>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</si>
  <si>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</si>
  <si>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</si>
  <si>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</si>
  <si>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</si>
  <si>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</si>
  <si>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</si>
  <si>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</si>
  <si>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</si>
  <si>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</si>
  <si>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</si>
  <si>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</si>
  <si>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</si>
  <si>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</si>
  <si>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</si>
  <si>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</si>
  <si>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</si>
  <si>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</si>
  <si>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</si>
  <si>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</si>
  <si>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</si>
  <si>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</si>
  <si>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</si>
  <si>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</si>
  <si>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</si>
  <si>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</si>
  <si>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</si>
  <si>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</si>
  <si>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</si>
  <si>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</si>
  <si>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</si>
  <si>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</si>
  <si>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</si>
  <si>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</si>
  <si>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</si>
  <si>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</si>
  <si>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</si>
  <si>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</si>
  <si>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</si>
  <si>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</si>
  <si>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</si>
  <si>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</si>
  <si>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</si>
  <si>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</si>
  <si>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</si>
  <si>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</si>
  <si>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</si>
  <si>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</si>
  <si>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</si>
  <si>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</si>
  <si>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</si>
  <si>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</si>
  <si>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</si>
  <si>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</si>
  <si>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</si>
  <si>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</si>
  <si>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</si>
  <si>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</si>
  <si>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</si>
  <si>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</si>
  <si>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</si>
  <si>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</si>
  <si>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</si>
  <si>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</si>
  <si>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</si>
  <si>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</si>
  <si>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</si>
  <si>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</si>
  <si>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</si>
  <si>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</si>
  <si>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</si>
  <si>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</si>
  <si>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</si>
  <si>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</si>
  <si>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</si>
  <si>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</si>
  <si>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</si>
  <si>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</si>
  <si>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</si>
  <si>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</si>
  <si>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</si>
  <si>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</si>
  <si>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</si>
  <si>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</si>
  <si>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</si>
  <si>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</si>
  <si>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</si>
  <si>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</si>
  <si>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</si>
  <si>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</si>
  <si>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</si>
  <si>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</si>
  <si>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</si>
  <si>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</si>
  <si>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</si>
  <si>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</si>
  <si>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</si>
  <si>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</si>
  <si>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</si>
  <si>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</si>
  <si>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</si>
  <si>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</si>
  <si>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</si>
  <si>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</si>
  <si>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</si>
  <si>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</si>
  <si>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</si>
  <si>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</si>
  <si>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</si>
  <si>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</si>
  <si>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</si>
  <si>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</si>
  <si>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</si>
  <si>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</si>
  <si>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</si>
  <si>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</si>
  <si>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</si>
  <si>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</si>
  <si>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</si>
  <si>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</si>
  <si>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</si>
  <si>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</si>
  <si>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</si>
  <si>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</si>
  <si>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</si>
  <si>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</si>
  <si>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</si>
  <si>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</si>
  <si>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</si>
  <si>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</si>
  <si>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</si>
  <si>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</si>
  <si>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</si>
  <si>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</si>
  <si>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</si>
  <si>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</si>
  <si>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</si>
  <si>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</si>
  <si>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</si>
  <si>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</si>
  <si>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</si>
  <si>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</si>
  <si>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</si>
  <si>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</si>
  <si>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</si>
  <si>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</si>
  <si>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</si>
  <si>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</si>
  <si>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</si>
  <si>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</si>
  <si>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</si>
  <si>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</si>
  <si>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</si>
  <si>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</si>
  <si>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</si>
  <si>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</si>
  <si>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</si>
  <si>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</si>
  <si>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</si>
  <si>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</si>
  <si>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</si>
  <si>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</si>
  <si>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</si>
  <si>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</si>
  <si>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</si>
  <si>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</si>
  <si>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</si>
  <si>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</si>
  <si>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</si>
  <si>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</si>
  <si>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</si>
  <si>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</si>
  <si>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</si>
  <si>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</si>
  <si>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</si>
  <si>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</si>
  <si>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</si>
  <si>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</si>
  <si>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</si>
  <si>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</si>
  <si>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</si>
  <si>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</si>
  <si>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</si>
  <si>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</si>
  <si>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</si>
  <si>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</si>
  <si>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</si>
  <si>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</si>
  <si>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</si>
  <si>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</si>
  <si>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</si>
  <si>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</si>
  <si>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</si>
  <si>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</si>
  <si>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</si>
  <si>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</si>
  <si>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</si>
  <si>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</si>
  <si>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</si>
  <si>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</si>
  <si>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</si>
  <si>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</si>
  <si>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</si>
  <si>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</si>
  <si>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</si>
  <si>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</si>
  <si>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</si>
  <si>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</si>
  <si>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</si>
  <si>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</si>
  <si>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</si>
  <si>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</si>
  <si>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</si>
  <si>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</si>
  <si>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</si>
  <si>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</si>
  <si>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</si>
  <si>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</si>
  <si>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</si>
  <si>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</si>
  <si>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</si>
  <si>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</si>
  <si>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</si>
  <si>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</si>
  <si>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</si>
  <si>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</si>
  <si>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</si>
  <si>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</si>
  <si>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</si>
  <si>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</si>
  <si>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</si>
  <si>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</si>
  <si>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</si>
  <si>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</si>
  <si>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</si>
  <si>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</si>
  <si>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</si>
  <si>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</si>
  <si>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</si>
  <si>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</si>
  <si>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</si>
  <si>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</si>
  <si>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</si>
  <si>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</si>
  <si>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</si>
  <si>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</si>
  <si>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</si>
  <si>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</si>
  <si>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</si>
  <si>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</si>
  <si>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</si>
  <si>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</si>
  <si>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</si>
  <si>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</si>
  <si>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</si>
  <si>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</si>
  <si>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</si>
  <si>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</si>
  <si>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</si>
  <si>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</si>
  <si>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</si>
  <si>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</si>
  <si>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</si>
  <si>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</si>
  <si>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</si>
  <si>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</si>
  <si>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</si>
  <si>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</si>
  <si>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</si>
  <si>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</si>
  <si>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</si>
  <si>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</si>
  <si>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</si>
  <si>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</si>
  <si>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</si>
  <si>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</si>
  <si>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</si>
  <si>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</si>
  <si>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</si>
  <si>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</si>
  <si>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</si>
  <si>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</si>
  <si>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</si>
  <si>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</si>
  <si>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</si>
  <si>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</si>
  <si>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</si>
  <si>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</si>
  <si>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</si>
  <si>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</si>
  <si>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</si>
  <si>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</si>
  <si>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</si>
  <si>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</si>
  <si>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</si>
  <si>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</si>
  <si>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</si>
  <si>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</si>
  <si>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</si>
  <si>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</si>
  <si>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</si>
  <si>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</si>
  <si>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</si>
  <si>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</si>
  <si>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</si>
  <si>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</si>
  <si>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</si>
  <si>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</si>
  <si>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</si>
  <si>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</si>
  <si>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</si>
  <si>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</si>
  <si>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</si>
  <si>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</si>
  <si>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</si>
  <si>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</si>
  <si>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</si>
  <si>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</si>
  <si>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</si>
  <si>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</si>
  <si>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</si>
  <si>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</si>
  <si>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</si>
  <si>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</si>
  <si>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</si>
  <si>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</si>
  <si>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</si>
  <si>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</si>
  <si>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</si>
  <si>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</si>
  <si>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</si>
  <si>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</si>
  <si>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</si>
  <si>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</si>
  <si>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</si>
  <si>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</si>
  <si>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</si>
  <si>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</si>
  <si>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</si>
  <si>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</si>
  <si>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</si>
  <si>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</si>
  <si>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</si>
  <si>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</si>
  <si>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</si>
  <si>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</si>
  <si>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</si>
  <si>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</si>
  <si>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</si>
  <si>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</si>
  <si>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</si>
  <si>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</si>
  <si>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</si>
  <si>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</si>
  <si>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</si>
  <si>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</si>
  <si>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</si>
  <si>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</si>
  <si>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</si>
  <si>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</si>
  <si>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</si>
  <si>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</si>
  <si>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</si>
  <si>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</si>
  <si>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</si>
  <si>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</si>
  <si>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</si>
  <si>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</si>
  <si>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</si>
  <si>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</si>
  <si>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</si>
  <si>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</si>
  <si>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</si>
  <si>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</si>
  <si>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</si>
  <si>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</si>
  <si>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</si>
  <si>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</si>
  <si>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</si>
  <si>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</si>
  <si>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</si>
  <si>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</si>
  <si>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</si>
  <si>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</si>
  <si>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</si>
  <si>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</si>
  <si>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</si>
  <si>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</si>
  <si>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</si>
  <si>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</si>
  <si>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</si>
  <si>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</si>
  <si>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</si>
  <si>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</si>
  <si>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</si>
  <si>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</si>
  <si>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</si>
  <si>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</si>
  <si>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</si>
  <si>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</si>
  <si>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</si>
  <si>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</si>
  <si>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</si>
  <si>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</si>
  <si>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</si>
  <si>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</si>
  <si>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</si>
  <si>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</si>
  <si>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</si>
  <si>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</si>
  <si>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</si>
  <si>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</si>
  <si>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</si>
  <si>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</si>
  <si>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</si>
  <si>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</si>
  <si>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</si>
  <si>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</si>
  <si>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</si>
  <si>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</si>
  <si>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</si>
  <si>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</si>
  <si>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</si>
  <si>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</si>
  <si>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</si>
  <si>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</si>
  <si>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</si>
  <si>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</si>
  <si>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</si>
  <si>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</si>
  <si>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</si>
  <si>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</si>
  <si>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</si>
  <si>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</si>
  <si>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</si>
  <si>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</si>
  <si>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</si>
  <si>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</si>
  <si>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</si>
  <si>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</si>
  <si>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</si>
  <si>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</si>
  <si>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</si>
  <si>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</si>
  <si>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</si>
  <si>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</si>
  <si>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</si>
  <si>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</si>
  <si>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</si>
  <si>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</si>
  <si>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</si>
  <si>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</si>
  <si>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</si>
  <si>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</si>
  <si>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</si>
  <si>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</si>
  <si>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</si>
  <si>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</si>
  <si>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</si>
  <si>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</si>
  <si>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</si>
  <si>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</si>
  <si>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</si>
  <si>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</si>
  <si>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</si>
  <si>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</si>
  <si>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</si>
  <si>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</si>
  <si>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</si>
  <si>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</si>
  <si>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</si>
  <si>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</si>
  <si>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</si>
  <si>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</si>
  <si>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</si>
  <si>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</si>
  <si>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</si>
  <si>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</si>
  <si>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</si>
  <si>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</si>
  <si>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</si>
  <si>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</si>
  <si>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</si>
  <si>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</si>
  <si>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</si>
  <si>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</si>
  <si>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</si>
  <si>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</si>
  <si>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</si>
  <si>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</si>
  <si>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</si>
  <si>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</si>
  <si>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</si>
  <si>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</si>
  <si>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</si>
  <si>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</si>
  <si>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</si>
  <si>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</si>
  <si>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</si>
  <si>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</si>
  <si>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</si>
  <si>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</si>
  <si>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</si>
  <si>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</si>
  <si>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</si>
  <si>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</si>
  <si>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</si>
  <si>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</si>
  <si>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</si>
  <si>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</si>
  <si>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</si>
  <si>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</si>
  <si>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</si>
  <si>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</si>
  <si>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</si>
  <si>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</si>
  <si>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</si>
  <si>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</si>
  <si>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</si>
  <si>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</si>
  <si>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</si>
  <si>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</si>
  <si>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</si>
  <si>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</si>
  <si>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</si>
  <si>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</si>
  <si>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</si>
  <si>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</si>
  <si>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</si>
  <si>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</si>
  <si>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</si>
  <si>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</si>
  <si>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</si>
  <si>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</si>
  <si>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</si>
  <si>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</si>
  <si>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</si>
  <si>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</si>
  <si>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</si>
  <si>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</si>
  <si>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</si>
  <si>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</si>
  <si>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</si>
  <si>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</si>
  <si>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</si>
  <si>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</si>
  <si>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</si>
  <si>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</si>
  <si>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</si>
  <si>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</si>
  <si>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</si>
  <si>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</si>
  <si>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</si>
  <si>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</si>
  <si>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</si>
  <si>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</si>
  <si>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</si>
  <si>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</si>
  <si>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</si>
  <si>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</si>
  <si>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</si>
  <si>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</si>
  <si>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</si>
  <si>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</si>
  <si>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</si>
  <si>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</si>
  <si>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</si>
  <si>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</si>
  <si>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</si>
  <si>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</si>
  <si>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</si>
  <si>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</si>
  <si>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</si>
  <si>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</si>
  <si>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</si>
  <si>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</si>
  <si>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</si>
  <si>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</si>
  <si>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</si>
  <si>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</si>
  <si>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</si>
  <si>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</si>
  <si>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</si>
  <si>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</si>
  <si>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</si>
  <si>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</si>
  <si>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</si>
  <si>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</si>
  <si>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</si>
  <si>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</si>
  <si>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</si>
  <si>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</si>
  <si>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</si>
  <si>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</si>
  <si>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</si>
  <si>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</si>
  <si>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</si>
  <si>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</si>
  <si>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</si>
  <si>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</si>
  <si>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</si>
  <si>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</si>
  <si>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</si>
  <si>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</si>
  <si>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</si>
  <si>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</si>
  <si>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</si>
  <si>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</si>
  <si>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</si>
  <si>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</si>
  <si>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</si>
  <si>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</si>
  <si>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</si>
  <si>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</si>
  <si>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</si>
  <si>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</si>
  <si>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</si>
  <si>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</si>
  <si>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</si>
  <si>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</si>
  <si>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</si>
  <si>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</si>
  <si>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</si>
  <si>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</si>
  <si>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</si>
  <si>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</si>
  <si>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</si>
  <si>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</si>
  <si>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</si>
  <si>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</si>
  <si>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</si>
  <si>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</si>
  <si>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</si>
  <si>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</si>
  <si>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</si>
  <si>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</si>
  <si>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</si>
  <si>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</si>
  <si>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</si>
  <si>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</si>
  <si>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</si>
  <si>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</si>
  <si>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</si>
  <si>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</si>
  <si>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</si>
  <si>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</si>
  <si>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</si>
  <si>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</si>
  <si>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</si>
  <si>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</si>
  <si>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</si>
  <si>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</si>
  <si>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</si>
  <si>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</si>
  <si>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</si>
  <si>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</si>
  <si>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</si>
  <si>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</si>
  <si>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</si>
  <si>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</si>
  <si>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</si>
  <si>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</si>
  <si>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</si>
  <si>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</si>
  <si>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</si>
  <si>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</si>
  <si>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</si>
  <si>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</si>
  <si>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</si>
  <si>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</si>
  <si>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</si>
  <si>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</si>
  <si>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</si>
  <si>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</si>
  <si>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</si>
  <si>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</si>
  <si>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</si>
  <si>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</si>
  <si>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</si>
  <si>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</si>
  <si>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</si>
  <si>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</si>
  <si>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</si>
  <si>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</si>
  <si>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</si>
  <si>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</si>
  <si>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</si>
  <si>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</si>
  <si>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</si>
  <si>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</si>
  <si>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</si>
  <si>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</si>
  <si>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</si>
  <si>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</si>
  <si>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</si>
  <si>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</si>
  <si>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</si>
  <si>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</si>
  <si>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</si>
  <si>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</si>
  <si>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</si>
  <si>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</si>
  <si>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</si>
  <si>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</si>
  <si>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</si>
  <si>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</si>
  <si>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</si>
  <si>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</si>
  <si>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</si>
  <si>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</si>
  <si>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</si>
  <si>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</si>
  <si>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</si>
  <si>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</si>
  <si>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</si>
  <si>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</si>
  <si>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</si>
  <si>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</si>
  <si>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</si>
  <si>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</si>
  <si>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</si>
  <si>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</si>
  <si>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</si>
  <si>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</si>
  <si>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</si>
  <si>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</si>
  <si>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</si>
  <si>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</si>
  <si>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</si>
  <si>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</si>
  <si>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</si>
  <si>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</si>
  <si>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</si>
  <si>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</si>
  <si>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</si>
  <si>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</si>
  <si>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</si>
  <si>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</si>
  <si>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</si>
  <si>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</si>
  <si>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</si>
  <si>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</si>
  <si>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</si>
  <si>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</si>
  <si>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</si>
  <si>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</si>
  <si>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</si>
  <si>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</si>
  <si>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</si>
  <si>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</si>
  <si>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</si>
  <si>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</si>
  <si>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</si>
  <si>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</si>
  <si>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</si>
  <si>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</si>
  <si>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</si>
  <si>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</si>
  <si>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</si>
  <si>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</si>
  <si>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</si>
  <si>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</si>
  <si>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</si>
  <si>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</si>
  <si>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</si>
  <si>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</si>
  <si>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</si>
  <si>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</si>
  <si>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</si>
  <si>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</si>
  <si>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</si>
  <si>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</si>
  <si>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</si>
  <si>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</si>
  <si>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</si>
  <si>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</si>
  <si>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</si>
  <si>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</si>
  <si>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</si>
  <si>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</si>
  <si>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</si>
  <si>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</si>
  <si>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</si>
  <si>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</si>
  <si>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</si>
  <si>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</si>
  <si>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</si>
  <si>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</si>
  <si>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</si>
  <si>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</si>
  <si>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</si>
  <si>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</si>
  <si>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</si>
  <si>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</si>
  <si>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</si>
  <si>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</si>
  <si>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</si>
  <si>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</si>
  <si>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</si>
  <si>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</si>
  <si>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</si>
  <si>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</si>
  <si>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</si>
  <si>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</si>
  <si>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</si>
  <si>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</si>
  <si>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</si>
  <si>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</si>
  <si>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</si>
  <si>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</si>
  <si>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</si>
  <si>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</si>
  <si>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</si>
  <si>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</si>
  <si>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</si>
  <si>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</si>
  <si>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</si>
  <si>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</si>
  <si>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</si>
  <si>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</si>
  <si>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</si>
  <si>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</si>
  <si>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</si>
  <si>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</si>
  <si>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</si>
  <si>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</si>
  <si>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</si>
  <si>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</si>
  <si>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</si>
  <si>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</si>
  <si>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</si>
  <si>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</si>
  <si>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</si>
  <si>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</si>
  <si>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</si>
  <si>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</si>
  <si>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</si>
  <si>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</si>
  <si>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</si>
  <si>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</si>
  <si>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</si>
  <si>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</si>
  <si>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</si>
  <si>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</si>
  <si>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</si>
  <si>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</si>
  <si>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</si>
  <si>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</si>
  <si>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</si>
  <si>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</si>
  <si>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</si>
  <si>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</si>
  <si>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</si>
  <si>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</si>
  <si>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</si>
  <si>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</si>
  <si>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</si>
  <si>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</si>
  <si>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</si>
  <si>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</si>
  <si>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</si>
  <si>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</si>
  <si>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</si>
  <si>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</si>
  <si>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</si>
  <si>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</si>
  <si>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</si>
  <si>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</si>
  <si>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</si>
  <si>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</si>
  <si>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</si>
  <si>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</si>
  <si>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</si>
  <si>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</si>
  <si>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</si>
  <si>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</si>
  <si>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</si>
  <si>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</si>
  <si>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</si>
  <si>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</si>
  <si>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</si>
  <si>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</si>
  <si>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</si>
  <si>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</si>
  <si>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</si>
  <si>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</si>
  <si>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</si>
  <si>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</si>
  <si>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</si>
  <si>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</si>
  <si>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</si>
  <si>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</si>
  <si>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</si>
  <si>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</si>
  <si>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</si>
  <si>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</si>
  <si>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</si>
  <si>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</si>
  <si>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</si>
  <si>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</si>
  <si>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</si>
  <si>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</si>
  <si>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</si>
  <si>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</si>
  <si>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</si>
  <si>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</si>
  <si>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</si>
  <si>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</si>
  <si>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</si>
  <si>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</si>
  <si>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</si>
  <si>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</si>
  <si>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</si>
  <si>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</si>
  <si>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</si>
  <si>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</si>
  <si>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</si>
  <si>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</si>
  <si>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</si>
  <si>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</si>
  <si>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</si>
  <si>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</si>
  <si>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</si>
  <si>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</si>
  <si>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</si>
  <si>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</si>
  <si>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</si>
  <si>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</si>
  <si>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</si>
  <si>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</si>
  <si>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</si>
  <si>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</si>
  <si>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</si>
  <si>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</si>
  <si>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</si>
  <si>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</si>
  <si>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</si>
  <si>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</si>
  <si>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</si>
  <si>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</si>
  <si>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</si>
  <si>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</si>
  <si>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</si>
  <si>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</si>
  <si>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</si>
  <si>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</si>
  <si>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</si>
  <si>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</si>
  <si>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</si>
  <si>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</si>
  <si>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</si>
  <si>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</si>
  <si>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</si>
  <si>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</si>
  <si>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</si>
  <si>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</si>
  <si>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</si>
  <si>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</si>
  <si>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</si>
  <si>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</si>
  <si>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</si>
  <si>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</si>
  <si>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</si>
  <si>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</si>
  <si>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</si>
  <si>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</si>
  <si>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</si>
  <si>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</si>
  <si>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</si>
  <si>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</si>
  <si>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</si>
  <si>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</si>
  <si>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</si>
  <si>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</si>
  <si>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</si>
  <si>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</si>
  <si>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</si>
  <si>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</si>
  <si>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</si>
  <si>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</si>
  <si>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</si>
  <si>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</si>
  <si>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</si>
  <si>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</si>
  <si>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</si>
  <si>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</si>
  <si>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</si>
  <si>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</si>
  <si>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</si>
  <si>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</si>
  <si>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</si>
  <si>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</si>
  <si>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</si>
  <si>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</si>
  <si>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</si>
  <si>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</si>
  <si>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</si>
  <si>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</si>
  <si>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</si>
  <si>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</si>
  <si>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</si>
  <si>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</si>
  <si>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</si>
  <si>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</si>
  <si>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</si>
  <si>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</si>
  <si>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</si>
  <si>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</si>
  <si>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</si>
  <si>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</si>
  <si>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</si>
  <si>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</si>
  <si>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</si>
  <si>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</si>
  <si>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</si>
  <si>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</si>
  <si>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</si>
  <si>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</si>
  <si>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</si>
  <si>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</si>
  <si>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</si>
  <si>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</si>
  <si>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</si>
  <si>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</si>
  <si>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</si>
  <si>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</si>
  <si>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</si>
  <si>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</si>
  <si>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</si>
  <si>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</si>
  <si>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</si>
  <si>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</si>
  <si>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</si>
  <si>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</si>
  <si>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</si>
  <si>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</si>
  <si>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</si>
  <si>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</si>
  <si>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</si>
  <si>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</si>
  <si>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</si>
  <si>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</si>
  <si>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</si>
  <si>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</si>
  <si>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</si>
  <si>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</si>
  <si>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</si>
  <si>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</si>
  <si>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</si>
  <si>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</si>
  <si>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</si>
  <si>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</si>
  <si>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</si>
  <si>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</si>
  <si>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</si>
  <si>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</si>
  <si>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</si>
  <si>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</si>
  <si>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</si>
  <si>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</si>
  <si>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</si>
  <si>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</si>
  <si>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</si>
  <si>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</si>
  <si>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</si>
  <si>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</si>
  <si>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</si>
  <si>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</si>
  <si>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</si>
  <si>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</si>
  <si>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</si>
  <si>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</si>
  <si>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</si>
  <si>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</si>
  <si>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</si>
  <si>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</si>
  <si>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</si>
  <si>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</si>
  <si>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</si>
  <si>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</si>
  <si>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</si>
  <si>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</si>
  <si>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</si>
  <si>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</si>
  <si>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</si>
  <si>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</si>
  <si>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</si>
  <si>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</si>
  <si>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</si>
  <si>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</si>
  <si>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</si>
  <si>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</si>
  <si>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</si>
  <si>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</si>
  <si>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</si>
  <si>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</si>
  <si>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</si>
  <si>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</si>
  <si>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</si>
  <si>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</si>
  <si>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</si>
  <si>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</si>
  <si>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</si>
  <si>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</si>
  <si>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</si>
  <si>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</si>
  <si>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</si>
  <si>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</si>
  <si>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</si>
  <si>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</si>
  <si>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</si>
  <si>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</si>
  <si>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</si>
  <si>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</si>
  <si>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</si>
  <si>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</si>
  <si>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</si>
  <si>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</si>
  <si>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</si>
  <si>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</si>
  <si>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</si>
  <si>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</si>
  <si>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</si>
  <si>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</si>
  <si>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</si>
  <si>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</si>
  <si>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</si>
  <si>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</si>
  <si>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</si>
  <si>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</si>
  <si>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</si>
  <si>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</si>
  <si>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</si>
  <si>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</si>
  <si>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</si>
  <si>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</si>
  <si>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</si>
  <si>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</si>
  <si>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</si>
  <si>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</si>
  <si>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</si>
  <si>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</si>
  <si>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</si>
  <si>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</si>
  <si>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</si>
  <si>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</si>
  <si>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</si>
  <si>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</si>
  <si>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</si>
  <si>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</si>
  <si>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</si>
  <si>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</si>
  <si>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</si>
  <si>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</si>
  <si>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</si>
  <si>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</si>
  <si>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</si>
  <si>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</si>
  <si>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</si>
  <si>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</si>
  <si>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</si>
  <si>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</si>
  <si>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</si>
  <si>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</si>
  <si>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</si>
  <si>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</si>
  <si>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</si>
  <si>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</si>
  <si>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</si>
  <si>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</si>
  <si>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</si>
  <si>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</si>
  <si>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</si>
  <si>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</si>
  <si>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</si>
  <si>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</si>
  <si>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</si>
  <si>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</si>
  <si>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</si>
  <si>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</si>
  <si>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</si>
  <si>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</si>
  <si>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</si>
  <si>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</si>
  <si>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</si>
  <si>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</si>
  <si>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</si>
  <si>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</si>
  <si>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</si>
  <si>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</si>
  <si>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</si>
  <si>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</si>
  <si>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</si>
  <si>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</si>
  <si>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</si>
  <si>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</si>
  <si>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</si>
  <si>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</si>
  <si>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</si>
  <si>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</si>
  <si>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</si>
  <si>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</si>
  <si>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</si>
  <si>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</si>
  <si>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</si>
  <si>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</si>
  <si>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</si>
  <si>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</si>
  <si>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</si>
  <si>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</si>
  <si>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</si>
  <si>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</si>
  <si>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</si>
  <si>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</si>
  <si>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</si>
  <si>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</si>
  <si>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</si>
  <si>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</si>
  <si>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</si>
  <si>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</si>
  <si>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</si>
  <si>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</si>
  <si>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</si>
  <si>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</si>
  <si>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</si>
  <si>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</si>
  <si>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</si>
  <si>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</si>
  <si>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</si>
  <si>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</si>
  <si>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</si>
  <si>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</si>
  <si>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</si>
  <si>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</si>
  <si>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</si>
  <si>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</si>
  <si>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</si>
  <si>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</si>
  <si>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</si>
  <si>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</si>
  <si>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</si>
  <si>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</si>
  <si>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</si>
  <si>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</si>
  <si>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</si>
  <si>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</si>
  <si>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</si>
  <si>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</si>
  <si>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</si>
  <si>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</si>
  <si>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</si>
  <si>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</si>
  <si>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</si>
  <si>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</si>
  <si>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</si>
  <si>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</si>
  <si>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</si>
  <si>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</si>
  <si>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</si>
  <si>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</si>
  <si>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</si>
  <si>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</si>
  <si>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</si>
  <si>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</si>
  <si>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</si>
  <si>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</si>
  <si>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</si>
  <si>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</si>
  <si>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</si>
  <si>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</si>
  <si>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</si>
  <si>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</si>
  <si>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</si>
  <si>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</si>
  <si>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</si>
  <si>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</si>
  <si>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</si>
  <si>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</si>
  <si>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</si>
  <si>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</si>
  <si>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</si>
  <si>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</si>
  <si>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</si>
  <si>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</si>
  <si>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</si>
  <si>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</si>
  <si>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</si>
  <si>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</si>
  <si>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</si>
  <si>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</si>
  <si>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</si>
  <si>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</si>
  <si>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</si>
  <si>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</si>
  <si>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</si>
  <si>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</si>
  <si>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</si>
  <si>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</si>
  <si>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</si>
  <si>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</si>
  <si>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</si>
  <si>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</si>
  <si>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</si>
  <si>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</si>
  <si>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</si>
  <si>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</si>
  <si>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</si>
  <si>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</si>
  <si>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</si>
  <si>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</si>
  <si>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</si>
  <si>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</si>
  <si>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</si>
  <si>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</si>
  <si>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</si>
  <si>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</si>
  <si>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</si>
  <si>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</si>
  <si>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</si>
  <si>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</si>
  <si>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</si>
  <si>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</si>
  <si>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</si>
  <si>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</si>
  <si>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</si>
  <si>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</si>
  <si>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</si>
  <si>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</si>
  <si>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</si>
  <si>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</si>
  <si>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</si>
  <si>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</si>
  <si>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</si>
  <si>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</si>
  <si>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</si>
  <si>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</si>
  <si>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</si>
  <si>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</si>
  <si>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</si>
  <si>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</si>
  <si>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</si>
  <si>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</si>
  <si>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</si>
  <si>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</si>
  <si>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</si>
  <si>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</si>
  <si>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</si>
  <si>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</si>
  <si>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</si>
  <si>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</si>
  <si>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</si>
  <si>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</si>
  <si>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</si>
  <si>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</si>
  <si>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</si>
  <si>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</si>
  <si>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</si>
  <si>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</si>
  <si>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</si>
  <si>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</si>
  <si>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</si>
  <si>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</si>
  <si>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</si>
  <si>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</si>
  <si>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</si>
  <si>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</si>
  <si>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</si>
  <si>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</si>
  <si>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</si>
  <si>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</si>
  <si>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</si>
  <si>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</si>
  <si>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</si>
  <si>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</si>
  <si>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</si>
  <si>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</si>
  <si>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</si>
  <si>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</si>
  <si>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</si>
  <si>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</si>
  <si>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</si>
  <si>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</si>
  <si>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</si>
  <si>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</si>
  <si>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</si>
  <si>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</si>
  <si>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</si>
  <si>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</si>
  <si>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</si>
  <si>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</si>
  <si>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</si>
  <si>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</si>
  <si>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</si>
  <si>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</si>
  <si>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</si>
  <si>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</si>
  <si>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</si>
  <si>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</si>
  <si>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</si>
  <si>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</si>
  <si>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</si>
  <si>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</si>
  <si>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</si>
  <si>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</si>
  <si>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</si>
  <si>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</si>
  <si>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</si>
  <si>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</si>
  <si>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</si>
  <si>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</si>
  <si>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</si>
  <si>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</si>
  <si>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</si>
  <si>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</si>
  <si>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</si>
  <si>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</si>
  <si>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</si>
  <si>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</si>
  <si>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</si>
  <si>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</si>
  <si>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</si>
  <si>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</si>
  <si>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</si>
  <si>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</si>
  <si>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</si>
  <si>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</si>
  <si>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</si>
  <si>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</si>
  <si>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</si>
  <si>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</si>
  <si>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</si>
  <si>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</si>
  <si>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</si>
  <si>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</si>
  <si>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</si>
  <si>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</si>
  <si>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</si>
  <si>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</si>
  <si>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</si>
  <si>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</si>
  <si>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</si>
  <si>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</si>
  <si>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</si>
  <si>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</si>
  <si>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</si>
  <si>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</si>
  <si>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</si>
  <si>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</si>
  <si>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</si>
  <si>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</si>
  <si>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</si>
  <si>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</si>
  <si>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</si>
  <si>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</si>
  <si>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</si>
  <si>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</si>
  <si>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</si>
  <si>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</si>
  <si>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</si>
  <si>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</si>
  <si>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</si>
  <si>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</si>
  <si>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</si>
  <si>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</si>
  <si>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</si>
  <si>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</si>
  <si>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</si>
  <si>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</si>
  <si>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</si>
  <si>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</si>
  <si>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</si>
  <si>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</si>
  <si>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</si>
  <si>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</si>
  <si>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</si>
  <si>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</si>
  <si>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</si>
  <si>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</si>
  <si>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</si>
  <si>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</si>
  <si>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</si>
  <si>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</si>
  <si>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</si>
  <si>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</si>
  <si>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</si>
  <si>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</si>
  <si>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</si>
  <si>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</si>
  <si>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</si>
  <si>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</si>
  <si>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</si>
  <si>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</si>
  <si>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</si>
  <si>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</si>
  <si>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</si>
  <si>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</si>
  <si>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</si>
  <si>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</si>
  <si>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</si>
  <si>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</si>
  <si>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</si>
  <si>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</si>
  <si>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</si>
  <si>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</si>
  <si>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</si>
  <si>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</si>
  <si>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</si>
  <si>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</si>
  <si>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</si>
  <si>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</si>
  <si>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</si>
  <si>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</si>
  <si>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</si>
  <si>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</si>
  <si>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</si>
  <si>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</si>
  <si>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</si>
  <si>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</si>
  <si>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</si>
  <si>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</si>
  <si>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</si>
  <si>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</si>
  <si>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</si>
  <si>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</si>
  <si>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</si>
  <si>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</si>
  <si>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</si>
  <si>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</si>
  <si>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</si>
  <si>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</si>
  <si>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</si>
  <si>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</si>
  <si>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</si>
  <si>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</si>
  <si>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</si>
  <si>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</si>
  <si>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</si>
  <si>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</si>
  <si>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</si>
  <si>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</si>
  <si>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</si>
  <si>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</si>
  <si>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</si>
  <si>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</si>
  <si>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</si>
  <si>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</si>
  <si>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</si>
  <si>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</si>
  <si>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</si>
  <si>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</si>
  <si>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</si>
  <si>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</si>
  <si>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</si>
  <si>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</si>
  <si>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</si>
  <si>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</si>
  <si>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</si>
  <si>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</si>
  <si>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</si>
  <si>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</si>
  <si>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</si>
  <si>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</si>
  <si>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</si>
  <si>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</si>
  <si>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</si>
  <si>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</si>
  <si>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</si>
  <si>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</si>
  <si>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</si>
  <si>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</si>
  <si>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</si>
  <si>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</si>
  <si>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</si>
  <si>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</si>
  <si>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</si>
  <si>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</si>
  <si>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</si>
  <si>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</si>
  <si>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</si>
  <si>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</si>
  <si>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</si>
  <si>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</si>
  <si>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</si>
  <si>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</si>
  <si>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</si>
  <si>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</si>
  <si>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</si>
  <si>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</si>
  <si>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</si>
  <si>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</si>
  <si>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</si>
  <si>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</si>
  <si>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</si>
  <si>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</si>
  <si>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</si>
  <si>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</si>
  <si>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</si>
  <si>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</si>
  <si>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</si>
  <si>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</si>
  <si>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</si>
  <si>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</si>
  <si>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</si>
  <si>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</si>
  <si>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</si>
  <si>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</si>
  <si>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</si>
  <si>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</si>
  <si>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</si>
  <si>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</si>
  <si>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</si>
  <si>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</si>
  <si>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</si>
  <si>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</si>
  <si>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</si>
  <si>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</si>
  <si>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</si>
  <si>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</si>
  <si>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</si>
  <si>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</si>
  <si>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</si>
  <si>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</si>
  <si>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</si>
  <si>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</si>
  <si>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</si>
  <si>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</si>
  <si>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</si>
  <si>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</si>
  <si>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</si>
  <si>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</si>
  <si>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</si>
  <si>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</si>
  <si>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</si>
  <si>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</si>
  <si>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</si>
  <si>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</si>
  <si>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</si>
  <si>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</si>
  <si>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</si>
  <si>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</si>
  <si>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</si>
  <si>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</si>
  <si>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</si>
  <si>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</si>
  <si>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</si>
  <si>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</si>
  <si>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</si>
  <si>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</si>
  <si>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</si>
  <si>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</si>
  <si>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</si>
  <si>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</si>
  <si>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</si>
  <si>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</si>
  <si>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</si>
  <si>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</si>
  <si>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</si>
  <si>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</si>
  <si>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</si>
  <si>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</si>
  <si>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</si>
  <si>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</si>
  <si>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</si>
  <si>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</si>
  <si>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</si>
  <si>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</si>
  <si>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</si>
  <si>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</si>
  <si>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</si>
  <si>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</si>
  <si>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</si>
  <si>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</si>
  <si>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</si>
  <si>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</si>
  <si>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</si>
  <si>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</si>
  <si>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</si>
  <si>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</si>
  <si>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</si>
  <si>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</si>
  <si>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</si>
  <si>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</si>
  <si>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</si>
  <si>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</si>
  <si>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</si>
  <si>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</si>
  <si>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</si>
  <si>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</si>
  <si>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</si>
  <si>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</si>
  <si>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</si>
  <si>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</si>
  <si>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</si>
  <si>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</si>
  <si>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</si>
  <si>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</si>
  <si>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</si>
  <si>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</si>
  <si>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</si>
  <si>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</si>
  <si>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</si>
  <si>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</si>
  <si>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</si>
  <si>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</si>
  <si>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</si>
  <si>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</si>
  <si>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</si>
  <si>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</si>
  <si>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</si>
  <si>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</si>
  <si>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</si>
  <si>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</si>
  <si>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</si>
  <si>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</si>
  <si>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</si>
  <si>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</si>
  <si>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</si>
  <si>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</si>
  <si>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</si>
  <si>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</si>
  <si>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</si>
  <si>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</si>
  <si>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</si>
  <si>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</si>
  <si>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</si>
  <si>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</si>
  <si>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</si>
  <si>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</si>
  <si>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</si>
  <si>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</si>
  <si>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</si>
  <si>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</si>
  <si>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</si>
  <si>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</si>
  <si>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</si>
  <si>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</si>
  <si>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</si>
  <si>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</si>
  <si>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</si>
  <si>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</si>
  <si>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</si>
  <si>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</si>
  <si>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</si>
  <si>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</si>
  <si>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</si>
  <si>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</si>
  <si>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</si>
  <si>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</si>
  <si>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</si>
  <si>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</si>
  <si>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</si>
  <si>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</si>
  <si>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</si>
  <si>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</si>
  <si>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</si>
  <si>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</si>
  <si>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</si>
  <si>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</si>
  <si>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</si>
  <si>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</si>
  <si>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</si>
  <si>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</si>
  <si>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</si>
  <si>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</si>
  <si>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</si>
  <si>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</si>
  <si>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</si>
  <si>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</si>
  <si>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</si>
  <si>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</si>
  <si>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</si>
  <si>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</si>
  <si>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</si>
  <si>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</si>
  <si>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</si>
  <si>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</si>
  <si>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</si>
  <si>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</si>
  <si>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</si>
  <si>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</si>
  <si>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</si>
  <si>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</si>
  <si>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</si>
  <si>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</si>
  <si>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</si>
  <si>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</si>
  <si>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</si>
  <si>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</si>
  <si>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</si>
  <si>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</si>
  <si>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</si>
  <si>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</si>
  <si>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</si>
  <si>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</si>
  <si>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</si>
  <si>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</si>
  <si>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</si>
  <si>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</si>
  <si>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</si>
  <si>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</si>
  <si>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</si>
  <si>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</si>
  <si>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</si>
  <si>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</si>
  <si>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</si>
  <si>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</si>
  <si>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</si>
  <si>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</si>
  <si>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</si>
  <si>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</si>
  <si>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</si>
  <si>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</si>
  <si>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</si>
  <si>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</si>
  <si>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</si>
  <si>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</si>
  <si>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</si>
  <si>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</si>
  <si>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</si>
  <si>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</si>
  <si>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</si>
  <si>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</si>
  <si>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</si>
  <si>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</si>
  <si>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</si>
  <si>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</si>
  <si>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</si>
  <si>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</si>
  <si>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</si>
  <si>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</si>
  <si>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</si>
  <si>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</si>
  <si>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</si>
  <si>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</si>
  <si>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</si>
  <si>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</si>
  <si>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</si>
  <si>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</si>
  <si>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</si>
  <si>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</si>
  <si>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</si>
  <si>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</si>
  <si>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</si>
  <si>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</si>
  <si>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</si>
  <si>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</si>
  <si>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</si>
  <si>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</si>
  <si>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</si>
  <si>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</si>
  <si>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</si>
  <si>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</si>
  <si>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</si>
  <si>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</si>
  <si>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</si>
  <si>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</si>
  <si>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</si>
  <si>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</si>
  <si>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</si>
  <si>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</si>
  <si>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</si>
  <si>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</si>
  <si>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</si>
  <si>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</si>
  <si>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</si>
  <si>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</si>
  <si>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</si>
  <si>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</si>
  <si>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</si>
  <si>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</si>
  <si>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</si>
  <si>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</si>
  <si>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</si>
  <si>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</si>
  <si>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</si>
  <si>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</si>
  <si>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</si>
  <si>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</si>
  <si>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</si>
  <si>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</si>
  <si>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</si>
  <si>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</si>
  <si>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</si>
  <si>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</si>
  <si>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</si>
  <si>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</si>
  <si>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</si>
  <si>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</si>
  <si>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</si>
  <si>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</si>
  <si>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</si>
  <si>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</si>
  <si>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</si>
  <si>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</si>
  <si>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</si>
  <si>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</si>
  <si>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</si>
  <si>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</si>
  <si>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</si>
  <si>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</si>
  <si>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</si>
  <si>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</si>
  <si>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</si>
  <si>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</si>
  <si>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</si>
  <si>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</si>
  <si>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</si>
  <si>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</si>
  <si>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</si>
  <si>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</si>
  <si>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</si>
  <si>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</si>
  <si>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</si>
  <si>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</si>
  <si>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</si>
  <si>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</si>
  <si>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</si>
  <si>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</si>
  <si>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</si>
  <si>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</si>
  <si>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</si>
  <si>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</si>
  <si>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</si>
  <si>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</si>
  <si>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</si>
  <si>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</si>
  <si>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</si>
  <si>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</si>
  <si>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</si>
  <si>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</si>
  <si>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</si>
  <si>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</si>
  <si>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</si>
  <si>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</si>
  <si>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</si>
  <si>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</si>
  <si>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</si>
  <si>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</si>
  <si>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</si>
  <si>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</si>
  <si>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</si>
  <si>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</si>
  <si>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</si>
  <si>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</si>
  <si>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</si>
  <si>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</si>
  <si>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</si>
  <si>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</si>
  <si>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</si>
  <si>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</si>
  <si>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</si>
  <si>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</si>
  <si>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</si>
  <si>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</si>
  <si>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</si>
  <si>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</si>
  <si>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</si>
  <si>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</si>
  <si>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</si>
  <si>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</si>
  <si>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</si>
  <si>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</si>
  <si>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</si>
  <si>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</si>
  <si>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</si>
  <si>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</si>
  <si>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</si>
  <si>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</si>
  <si>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</si>
  <si>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</si>
  <si>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</si>
  <si>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</si>
  <si>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</si>
  <si>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</si>
  <si>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</si>
  <si>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</si>
  <si>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</si>
  <si>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</si>
  <si>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</si>
  <si>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</si>
  <si>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</si>
  <si>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</si>
  <si>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</si>
  <si>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</si>
  <si>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</si>
  <si>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</si>
  <si>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</si>
  <si>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</si>
  <si>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</si>
  <si>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</si>
  <si>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</si>
  <si>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</si>
  <si>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</si>
  <si>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</si>
  <si>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</si>
  <si>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</si>
  <si>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</si>
  <si>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</si>
  <si>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</si>
  <si>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</si>
  <si>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</si>
  <si>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</si>
  <si>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</si>
  <si>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</si>
  <si>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</si>
  <si>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</si>
  <si>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</si>
  <si>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</si>
  <si>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</si>
  <si>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</si>
  <si>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</si>
  <si>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</si>
  <si>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</si>
  <si>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</si>
  <si>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</si>
  <si>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</si>
  <si>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</si>
  <si>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</si>
  <si>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</si>
  <si>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</si>
  <si>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</si>
  <si>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</si>
  <si>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</si>
  <si>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</si>
  <si>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</si>
  <si>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</si>
  <si>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</si>
  <si>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</si>
  <si>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</si>
  <si>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</si>
  <si>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</si>
  <si>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</si>
  <si>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</si>
  <si>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</si>
  <si>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</si>
  <si>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</si>
  <si>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</si>
  <si>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</si>
  <si>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</si>
  <si>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</si>
  <si>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</si>
  <si>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</si>
  <si>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</si>
  <si>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</si>
  <si>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</si>
  <si>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</si>
  <si>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</si>
  <si>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</si>
  <si>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</si>
  <si>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</si>
  <si>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</si>
  <si>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</si>
  <si>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</si>
  <si>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</si>
  <si>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</si>
  <si>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</si>
  <si>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</si>
  <si>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</si>
  <si>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</si>
  <si>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</si>
  <si>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</si>
  <si>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</si>
  <si>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</si>
  <si>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</si>
  <si>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</si>
  <si>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</si>
  <si>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</si>
  <si>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</si>
  <si>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</si>
  <si>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</si>
  <si>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</si>
  <si>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</si>
  <si>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</si>
  <si>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</si>
  <si>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</si>
  <si>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</si>
  <si>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</si>
  <si>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</si>
  <si>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</si>
  <si>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</si>
  <si>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</si>
  <si>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</si>
  <si>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</si>
  <si>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</si>
  <si>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</si>
  <si>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</si>
  <si>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</si>
  <si>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</si>
  <si>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</si>
  <si>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</si>
  <si>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</si>
  <si>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</si>
  <si>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</si>
  <si>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</si>
  <si>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</si>
  <si>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</si>
  <si>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</si>
  <si>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</si>
  <si>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</si>
  <si>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</si>
  <si>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</si>
  <si>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</si>
  <si>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</si>
  <si>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</si>
  <si>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</si>
  <si>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</si>
  <si>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</si>
  <si>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</si>
  <si>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</si>
  <si>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</si>
  <si>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</si>
  <si>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</si>
  <si>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</si>
  <si>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</si>
  <si>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</si>
  <si>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</si>
  <si>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</si>
  <si>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</si>
  <si>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</si>
  <si>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</si>
  <si>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</si>
  <si>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</si>
  <si>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</si>
  <si>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</si>
  <si>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</si>
  <si>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</si>
  <si>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</si>
  <si>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</si>
  <si>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</si>
  <si>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</si>
  <si>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</si>
  <si>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</si>
  <si>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</si>
  <si>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</si>
  <si>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</si>
  <si>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</si>
  <si>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</si>
  <si>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</si>
  <si>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</si>
  <si>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</si>
  <si>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</si>
  <si>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</si>
  <si>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</si>
  <si>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</si>
  <si>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</si>
  <si>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</si>
  <si>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</si>
  <si>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</si>
  <si>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</si>
  <si>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</si>
  <si>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</si>
  <si>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</si>
  <si>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</si>
  <si>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</si>
  <si>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</si>
  <si>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</si>
  <si>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</si>
  <si>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</si>
  <si>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</si>
  <si>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</si>
  <si>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</si>
  <si>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</si>
  <si>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</si>
  <si>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</si>
  <si>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</si>
  <si>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</si>
  <si>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</si>
  <si>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</si>
  <si>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</si>
  <si>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</si>
  <si>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</si>
  <si>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</si>
  <si>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</si>
  <si>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</si>
  <si>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</si>
  <si>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</si>
  <si>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</si>
  <si>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</si>
  <si>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</si>
  <si>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</si>
  <si>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</si>
  <si>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</si>
  <si>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</si>
  <si>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</si>
  <si>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</si>
  <si>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</si>
  <si>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</si>
  <si>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</si>
  <si>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</si>
  <si>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</si>
  <si>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</si>
  <si>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</si>
  <si>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</si>
  <si>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</si>
  <si>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</si>
  <si>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</si>
  <si>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</si>
  <si>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</si>
  <si>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</si>
  <si>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</si>
  <si>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</si>
  <si>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</si>
  <si>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</si>
  <si>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</si>
  <si>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</si>
  <si>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</si>
  <si>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</si>
  <si>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</si>
  <si>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</si>
  <si>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</si>
  <si>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</si>
  <si>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</si>
  <si>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</si>
  <si>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</si>
  <si>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</si>
  <si>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</si>
  <si>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</si>
  <si>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</si>
  <si>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</si>
  <si>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</si>
  <si>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</si>
  <si>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</si>
  <si>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</si>
  <si>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</si>
  <si>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</si>
  <si>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</si>
  <si>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</si>
  <si>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</si>
  <si>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</si>
  <si>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</si>
  <si>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</si>
  <si>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</si>
  <si>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</si>
  <si>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</si>
  <si>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</si>
  <si>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</si>
  <si>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</si>
  <si>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</si>
  <si>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</si>
  <si>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</si>
  <si>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</si>
  <si>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</si>
  <si>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</si>
  <si>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</si>
  <si>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</si>
  <si>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</si>
  <si>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</si>
  <si>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</si>
  <si>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</si>
  <si>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</si>
  <si>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</si>
  <si>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</si>
  <si>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</si>
  <si>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</si>
  <si>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</si>
  <si>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</si>
  <si>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</si>
  <si>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</si>
  <si>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</si>
  <si>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</si>
  <si>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</si>
  <si>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</si>
  <si>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</si>
  <si>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</si>
  <si>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</si>
  <si>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</si>
  <si>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</si>
  <si>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</si>
  <si>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</si>
  <si>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</si>
  <si>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</si>
  <si>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</si>
  <si>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</si>
  <si>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</si>
  <si>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</si>
  <si>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</si>
  <si>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</si>
  <si>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</si>
  <si>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</si>
  <si>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</si>
  <si>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</si>
  <si>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</si>
  <si>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</si>
  <si>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</si>
  <si>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</si>
  <si>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</si>
  <si>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</si>
  <si>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</si>
  <si>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</si>
  <si>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</si>
  <si>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</si>
  <si>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</si>
  <si>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</si>
  <si>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</si>
  <si>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</si>
  <si>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</si>
  <si>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</si>
  <si>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</si>
  <si>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</si>
  <si>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</si>
  <si>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</si>
  <si>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</si>
  <si>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</si>
  <si>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</si>
  <si>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</si>
  <si>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</si>
  <si>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</si>
  <si>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</si>
  <si>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</si>
  <si>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</si>
  <si>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</si>
  <si>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</si>
  <si>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</si>
  <si>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</si>
  <si>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</si>
  <si>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</si>
  <si>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</si>
  <si>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</si>
  <si>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</si>
  <si>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</si>
  <si>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</si>
  <si>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</si>
  <si>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</si>
  <si>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</si>
  <si>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</si>
  <si>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</si>
  <si>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</si>
  <si>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</si>
  <si>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</si>
  <si>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</si>
  <si>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</si>
  <si>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</si>
  <si>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</si>
  <si>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</si>
  <si>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</si>
  <si>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</si>
  <si>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</si>
  <si>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</si>
  <si>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</si>
  <si>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</si>
  <si>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</si>
  <si>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</si>
  <si>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</si>
  <si>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</si>
  <si>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</si>
  <si>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</si>
  <si>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</si>
  <si>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</si>
  <si>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</si>
  <si>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</si>
  <si>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</si>
  <si>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</si>
  <si>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</si>
  <si>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</si>
  <si>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</si>
  <si>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</si>
  <si>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</si>
  <si>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</si>
  <si>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</si>
  <si>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</si>
  <si>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</si>
  <si>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</si>
  <si>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</si>
  <si>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</si>
  <si>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</si>
  <si>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</si>
  <si>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</si>
  <si>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</si>
  <si>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</si>
  <si>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</si>
  <si>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</si>
  <si>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</si>
  <si>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</si>
  <si>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</si>
  <si>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</si>
  <si>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</si>
  <si>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</si>
  <si>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</si>
  <si>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</si>
  <si>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</si>
  <si>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</si>
  <si>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</si>
  <si>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</si>
  <si>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</si>
  <si>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</si>
  <si>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</si>
  <si>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</si>
  <si>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</si>
  <si>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</si>
  <si>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</si>
  <si>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</si>
  <si>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</si>
  <si>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</si>
  <si>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</si>
  <si>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</si>
  <si>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</si>
  <si>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</si>
  <si>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</si>
  <si>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</si>
  <si>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</si>
  <si>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</si>
  <si>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</si>
  <si>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</si>
  <si>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</si>
  <si>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</si>
  <si>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</si>
  <si>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</si>
  <si>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</si>
  <si>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</si>
  <si>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</si>
  <si>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</si>
  <si>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</si>
  <si>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</si>
  <si>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</si>
  <si>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</si>
  <si>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</si>
  <si>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</si>
  <si>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</si>
  <si>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</si>
  <si>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</si>
  <si>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</si>
  <si>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</si>
  <si>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</si>
  <si>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</si>
  <si>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</si>
  <si>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</si>
  <si>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</si>
  <si>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</si>
  <si>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</si>
  <si>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</si>
  <si>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</si>
  <si>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</si>
  <si>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</si>
  <si>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</si>
  <si>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</si>
  <si>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</si>
  <si>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</si>
  <si>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</si>
  <si>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</si>
  <si>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</si>
  <si>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</si>
  <si>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</si>
  <si>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</si>
  <si>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</si>
  <si>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</si>
  <si>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</si>
  <si>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</si>
  <si>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</si>
  <si>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</si>
  <si>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</si>
  <si>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</si>
  <si>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</si>
  <si>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</si>
  <si>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</si>
  <si>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</si>
  <si>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</si>
  <si>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</si>
  <si>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</si>
  <si>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</si>
  <si>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</si>
  <si>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</si>
  <si>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</si>
  <si>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</si>
  <si>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</si>
  <si>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</si>
  <si>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</si>
  <si>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</si>
  <si>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</si>
  <si>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</si>
  <si>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</si>
  <si>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</si>
  <si>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</si>
  <si>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</si>
  <si>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</si>
  <si>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</si>
  <si>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</si>
  <si>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</si>
  <si>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</si>
  <si>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</si>
  <si>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</si>
  <si>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</si>
  <si>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</si>
  <si>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</si>
  <si>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</si>
  <si>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</si>
  <si>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</si>
  <si>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</si>
  <si>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</si>
  <si>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</si>
  <si>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</si>
  <si>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</si>
  <si>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</si>
  <si>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</si>
  <si>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</si>
  <si>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</si>
  <si>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</si>
  <si>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</si>
  <si>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</si>
  <si>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</si>
  <si>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</si>
  <si>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</si>
  <si>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</si>
  <si>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</si>
  <si>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</si>
  <si>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</si>
  <si>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</si>
  <si>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</si>
  <si>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</si>
  <si>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</si>
  <si>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</si>
  <si>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</si>
  <si>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</si>
  <si>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</si>
  <si>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</si>
  <si>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</si>
  <si>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</si>
  <si>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</si>
  <si>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</si>
  <si>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</si>
  <si>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</si>
  <si>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</si>
  <si>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</si>
  <si>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</si>
  <si>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</si>
  <si>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</si>
  <si>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</si>
  <si>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</si>
  <si>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</si>
  <si>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</si>
  <si>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</si>
  <si>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</si>
  <si>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</si>
  <si>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</si>
  <si>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</si>
  <si>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</si>
  <si>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</si>
  <si>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</si>
  <si>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</si>
  <si>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</si>
  <si>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</si>
  <si>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</si>
  <si>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</si>
  <si>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</si>
  <si>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</si>
  <si>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</si>
  <si>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</si>
  <si>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</si>
  <si>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</si>
  <si>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</si>
  <si>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</si>
  <si>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</si>
  <si>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</si>
  <si>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</si>
  <si>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</si>
  <si>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</si>
  <si>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</si>
  <si>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</si>
  <si>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</si>
  <si>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</si>
  <si>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</si>
  <si>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</si>
  <si>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</si>
  <si>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</si>
  <si>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</si>
  <si>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</si>
  <si>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</si>
  <si>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</si>
  <si>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</si>
  <si>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</si>
  <si>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</si>
  <si>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</si>
  <si>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</si>
  <si>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</si>
  <si>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</si>
  <si>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</si>
  <si>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</si>
  <si>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</si>
  <si>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</si>
  <si>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</si>
  <si>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</si>
  <si>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</si>
  <si>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</si>
  <si>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</si>
  <si>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</si>
  <si>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</si>
  <si>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</si>
  <si>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</si>
  <si>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</si>
  <si>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</si>
  <si>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</si>
  <si>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</si>
  <si>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</si>
  <si>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</si>
  <si>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</si>
  <si>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</si>
  <si>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</si>
  <si>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</si>
  <si>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</si>
  <si>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</si>
  <si>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</si>
  <si>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</si>
  <si>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</si>
  <si>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</si>
  <si>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</si>
  <si>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</si>
  <si>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</si>
  <si>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</si>
  <si>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</si>
  <si>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</si>
  <si>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</si>
  <si>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</si>
  <si>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</si>
  <si>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</si>
  <si>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</si>
  <si>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</si>
  <si>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</si>
  <si>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</si>
  <si>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</si>
  <si>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</si>
  <si>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</si>
  <si>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</si>
  <si>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</si>
  <si>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</si>
  <si>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</si>
  <si>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</si>
  <si>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</si>
  <si>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</si>
  <si>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</si>
  <si>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</si>
  <si>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</si>
  <si>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</si>
  <si>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</si>
  <si>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</si>
  <si>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</si>
  <si>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</si>
  <si>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</si>
  <si>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</si>
  <si>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</si>
  <si>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</si>
  <si>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</si>
  <si>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</si>
  <si>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</si>
  <si>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</si>
  <si>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</si>
  <si>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</si>
  <si>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</si>
  <si>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</si>
  <si>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</si>
  <si>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</si>
  <si>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</si>
  <si>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</si>
  <si>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</si>
  <si>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</si>
  <si>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</si>
  <si>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</si>
  <si>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</si>
  <si>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</si>
  <si>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</si>
  <si>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</si>
  <si>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</si>
  <si>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</si>
  <si>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</si>
  <si>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</si>
  <si>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</si>
  <si>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</si>
  <si>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</si>
  <si>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</si>
  <si>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</si>
  <si>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</si>
  <si>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</si>
  <si>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</si>
  <si>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</si>
  <si>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</si>
  <si>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</si>
  <si>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</si>
  <si>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</si>
  <si>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</si>
  <si>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</si>
  <si>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</si>
  <si>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</si>
  <si>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</si>
  <si>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</si>
  <si>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</si>
  <si>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</si>
  <si>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</si>
  <si>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</si>
  <si>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</si>
  <si>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</si>
  <si>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</si>
  <si>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</si>
  <si>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</si>
  <si>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</si>
  <si>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</si>
  <si>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</si>
  <si>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</si>
  <si>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</si>
  <si>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</si>
  <si>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</si>
  <si>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</si>
  <si>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</si>
  <si>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</si>
  <si>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</si>
  <si>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</si>
  <si>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</si>
  <si>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</si>
  <si>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</si>
  <si>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</si>
  <si>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</si>
  <si>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</si>
  <si>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</si>
  <si>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</si>
  <si>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</si>
  <si>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</si>
  <si>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</si>
  <si>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</si>
  <si>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</si>
  <si>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</si>
  <si>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</si>
  <si>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</si>
  <si>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</si>
  <si>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</si>
  <si>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</si>
  <si>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</si>
  <si>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</si>
  <si>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</si>
  <si>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</si>
  <si>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</si>
  <si>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</si>
  <si>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</si>
  <si>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</si>
  <si>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</si>
  <si>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</si>
  <si>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</si>
  <si>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</si>
  <si>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</si>
  <si>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</si>
  <si>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</si>
  <si>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</si>
  <si>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</si>
  <si>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</si>
  <si>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</si>
  <si>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</si>
  <si>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</si>
  <si>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</si>
  <si>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</si>
  <si>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</si>
  <si>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</si>
  <si>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</si>
  <si>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</si>
  <si>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</si>
  <si>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</si>
  <si>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</si>
  <si>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</si>
  <si>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</si>
  <si>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</si>
  <si>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</si>
  <si>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</si>
  <si>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</si>
  <si>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</si>
  <si>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</si>
  <si>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</si>
  <si>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</si>
  <si>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</si>
  <si>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</si>
  <si>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</si>
  <si>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</si>
  <si>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</si>
  <si>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</si>
  <si>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</si>
  <si>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</si>
  <si>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</si>
  <si>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</si>
  <si>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</si>
  <si>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</si>
  <si>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</si>
  <si>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</si>
  <si>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</si>
  <si>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</si>
  <si>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</si>
  <si>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</si>
  <si>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</si>
  <si>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</si>
  <si>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</si>
  <si>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</si>
  <si>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</si>
  <si>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</si>
  <si>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</si>
  <si>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</si>
  <si>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</si>
  <si>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</si>
  <si>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</si>
  <si>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</si>
  <si>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</si>
  <si>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</si>
  <si>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STDV of Goal</t>
  </si>
  <si>
    <t>Upper Qrt</t>
  </si>
  <si>
    <t>Lwr Qrt</t>
  </si>
  <si>
    <t>IQR of Goal</t>
  </si>
  <si>
    <t>Standard Deviation of Pledged</t>
  </si>
  <si>
    <t>Upper Qrt of Pledged</t>
  </si>
  <si>
    <t>Lower Qrt of Pledged</t>
  </si>
  <si>
    <t>IQR of Pledged</t>
  </si>
  <si>
    <t>Max</t>
  </si>
  <si>
    <t>Count of name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</si>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</sst>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3054836944854189"/>
          <c:y val="6.69543944616532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A-4909-A32F-7953E3F091CB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A-4909-A32F-7953E3F091CB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A-4909-A32F-7953E3F0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48239"/>
        <c:axId val="2083453231"/>
      </c:lineChart>
      <c:catAx>
        <c:axId val="208344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3231"/>
        <c:crosses val="autoZero"/>
        <c:auto val="1"/>
        <c:lblAlgn val="ctr"/>
        <c:lblOffset val="100"/>
        <c:noMultiLvlLbl val="0"/>
      </c:catAx>
      <c:valAx>
        <c:axId val="20834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4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C-4E6B-BC8F-8A3AA7A39B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C-4E6B-BC8F-8A3AA7A39B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C-4E6B-BC8F-8A3AA7A3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55727"/>
        <c:axId val="2083456559"/>
      </c:lineChart>
      <c:catAx>
        <c:axId val="20834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6559"/>
        <c:crosses val="autoZero"/>
        <c:auto val="1"/>
        <c:lblAlgn val="ctr"/>
        <c:lblOffset val="100"/>
        <c:noMultiLvlLbl val="0"/>
      </c:catAx>
      <c:valAx>
        <c:axId val="20834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384250606264089"/>
          <c:y val="4.4693638065737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D2E-A890-38F4FC286B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D2E-A890-38F4FC286B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00-4D2E-A890-38F4FC286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558127"/>
        <c:axId val="1514553135"/>
      </c:barChart>
      <c:catAx>
        <c:axId val="15145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3135"/>
        <c:crosses val="autoZero"/>
        <c:auto val="1"/>
        <c:lblAlgn val="ctr"/>
        <c:lblOffset val="100"/>
        <c:noMultiLvlLbl val="0"/>
      </c:catAx>
      <c:valAx>
        <c:axId val="1514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09163341952241"/>
          <c:y val="5.5265369056590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Launch'!$B$8:$B$20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9-4957-ACFA-AF012FF903BF}"/>
            </c:ext>
          </c:extLst>
        </c:ser>
        <c:ser>
          <c:idx val="1"/>
          <c:order val="1"/>
          <c:tx>
            <c:strRef>
              <c:f>'Outcomes Based on Launch'!$C$6:$C$7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Launch'!$C$8:$C$20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39-4957-ACFA-AF012FF903BF}"/>
            </c:ext>
          </c:extLst>
        </c:ser>
        <c:ser>
          <c:idx val="2"/>
          <c:order val="2"/>
          <c:tx>
            <c:strRef>
              <c:f>'Outcomes Based on Launch'!$D$6:$D$7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Launch'!$D$8:$D$20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39-4957-ACFA-AF012FF9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803935"/>
        <c:axId val="1564803103"/>
      </c:lineChart>
      <c:catAx>
        <c:axId val="156480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103"/>
        <c:crosses val="autoZero"/>
        <c:auto val="1"/>
        <c:lblAlgn val="ctr"/>
        <c:lblOffset val="100"/>
        <c:noMultiLvlLbl val="0"/>
      </c:catAx>
      <c:valAx>
        <c:axId val="15648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BBC-95EE-A5F7B758DC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8-4BBC-95EE-A5F7B758DC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8-4BBC-95EE-A5F7B758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2894063"/>
        <c:axId val="1157323455"/>
      </c:barChart>
      <c:catAx>
        <c:axId val="15128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23455"/>
        <c:crosses val="autoZero"/>
        <c:auto val="1"/>
        <c:lblAlgn val="ctr"/>
        <c:lblOffset val="100"/>
        <c:noMultiLvlLbl val="0"/>
      </c:catAx>
      <c:valAx>
        <c:axId val="11573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13</xdr:col>
      <xdr:colOff>0</xdr:colOff>
      <xdr:row>42</xdr:row>
      <xdr:rowOff>180974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5E556014-0615-478A-BE62-CCAD5A55E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4762</xdr:rowOff>
    </xdr:from>
    <xdr:to>
      <xdr:col>8</xdr:col>
      <xdr:colOff>9526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708EE-C95A-4176-98B4-E34AF548B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14287</xdr:rowOff>
    </xdr:from>
    <xdr:to>
      <xdr:col>18</xdr:col>
      <xdr:colOff>314325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A0D9B-599F-4990-88E4-D284A7C3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66674</xdr:rowOff>
    </xdr:from>
    <xdr:to>
      <xdr:col>17</xdr:col>
      <xdr:colOff>76200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856F-D22C-4C06-86C5-3E7ED62D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47625</xdr:rowOff>
    </xdr:from>
    <xdr:to>
      <xdr:col>24</xdr:col>
      <xdr:colOff>161925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A3A19-1ADF-4E18-B61F-490D82EE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2.960630092595" createdVersion="6" refreshedVersion="6" minRefreshableVersion="3" recordCount="4114" xr:uid="{BEF73DB8-A049-4B8D-BE34-FD37F4EA32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3.056432407408" createdVersion="6" refreshedVersion="6" minRefreshableVersion="3" recordCount="4114" xr:uid="{EB7C7467-348B-4C98-AABB-BCF08D6FD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4.933163078706" createdVersion="6" refreshedVersion="6" minRefreshableVersion="3" recordCount="4114" xr:uid="{8732D8B7-54A6-4FB7-A405-23534C5B45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D748A-D1E7-4E7F-A88D-5E18B10BDD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27D-E283-4902-941D-3FECB011B1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8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44" showAll="0" insertBlankRow="1"/>
    <pivotField axis="axisRow" showAll="0" insertBlankRow="1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 insertBlankRow="1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6"/>
    <field x="17"/>
  </rowFields>
  <rowItems count="4">
    <i>
      <x v="8"/>
    </i>
    <i r="1">
      <x v="24"/>
    </i>
    <i t="blank"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EA01-0B3F-4FBB-A57F-914E8D544F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6" item="9" hier="-1"/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DC405-EED4-44FA-B851-3870F0757A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s="12" t="s">
        <v>8308</v>
      </c>
      <c r="R2" s="1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s="12" t="s">
        <v>8308</v>
      </c>
      <c r="R3" s="12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8308</v>
      </c>
      <c r="R4" s="12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8308</v>
      </c>
      <c r="R5" s="12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8308</v>
      </c>
      <c r="R6" s="12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8308</v>
      </c>
      <c r="R7" s="12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8311</v>
      </c>
      <c r="R8" s="12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8308</v>
      </c>
      <c r="R9" s="12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8308</v>
      </c>
      <c r="R10" s="12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8308</v>
      </c>
      <c r="R11" s="12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8313</v>
      </c>
      <c r="R12" s="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8308</v>
      </c>
      <c r="R13" s="12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8308</v>
      </c>
      <c r="R14" s="12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8308</v>
      </c>
      <c r="R15" s="12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8308</v>
      </c>
      <c r="R16" s="12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8308</v>
      </c>
      <c r="R17" s="12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8308</v>
      </c>
      <c r="R18" s="12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8308</v>
      </c>
      <c r="R19" s="12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8308</v>
      </c>
      <c r="R20" s="12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8308</v>
      </c>
      <c r="R21" s="12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8308</v>
      </c>
      <c r="R22" s="1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8316</v>
      </c>
      <c r="R23" s="12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8316</v>
      </c>
      <c r="R24" s="12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8308</v>
      </c>
      <c r="R25" s="12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8308</v>
      </c>
      <c r="R26" s="12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8308</v>
      </c>
      <c r="R27" s="12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8308</v>
      </c>
      <c r="R28" s="12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8308</v>
      </c>
      <c r="R29" s="12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8316</v>
      </c>
      <c r="R30" s="12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8308</v>
      </c>
      <c r="R31" s="12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8316</v>
      </c>
      <c r="R32" s="1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8308</v>
      </c>
      <c r="R33" s="12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8319</v>
      </c>
      <c r="R34" s="12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8316</v>
      </c>
      <c r="R35" s="12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8308</v>
      </c>
      <c r="R36" s="12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8308</v>
      </c>
      <c r="R37" s="12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8308</v>
      </c>
      <c r="R38" s="12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8321</v>
      </c>
      <c r="R39" s="12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8308</v>
      </c>
      <c r="R40" s="12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8308</v>
      </c>
      <c r="R41" s="12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8323</v>
      </c>
      <c r="R42" s="1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8321</v>
      </c>
      <c r="R43" s="12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8308</v>
      </c>
      <c r="R44" s="12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8308</v>
      </c>
      <c r="R45" s="12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8308</v>
      </c>
      <c r="R46" s="12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8308</v>
      </c>
      <c r="R47" s="12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8308</v>
      </c>
      <c r="R48" s="12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8323</v>
      </c>
      <c r="R49" s="12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8308</v>
      </c>
      <c r="R50" s="12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8308</v>
      </c>
      <c r="R51" s="12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8321</v>
      </c>
      <c r="R52" s="1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8308</v>
      </c>
      <c r="R53" s="12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8321</v>
      </c>
      <c r="R54" s="12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8308</v>
      </c>
      <c r="R55" s="12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8321</v>
      </c>
      <c r="R56" s="12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8311</v>
      </c>
      <c r="R57" s="12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8316</v>
      </c>
      <c r="R58" s="12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8316</v>
      </c>
      <c r="R59" s="12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8308</v>
      </c>
      <c r="R60" s="12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8308</v>
      </c>
      <c r="R61" s="12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8308</v>
      </c>
      <c r="R62" s="1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8321</v>
      </c>
      <c r="R63" s="12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8308</v>
      </c>
      <c r="R64" s="12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8308</v>
      </c>
      <c r="R65" s="12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2" t="s">
        <v>8321</v>
      </c>
      <c r="R66" s="12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s="12" t="s">
        <v>8308</v>
      </c>
      <c r="R67" s="12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2" t="s">
        <v>8308</v>
      </c>
      <c r="R68" s="12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2" t="s">
        <v>8308</v>
      </c>
      <c r="R69" s="12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2" t="s">
        <v>8321</v>
      </c>
      <c r="R70" s="12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2" t="s">
        <v>8323</v>
      </c>
      <c r="R71" s="12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2" t="s">
        <v>8308</v>
      </c>
      <c r="R72" s="1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2" t="s">
        <v>8308</v>
      </c>
      <c r="R73" s="12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2" t="s">
        <v>8308</v>
      </c>
      <c r="R74" s="12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2" t="s">
        <v>8308</v>
      </c>
      <c r="R75" s="12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2" t="s">
        <v>8308</v>
      </c>
      <c r="R76" s="12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2" t="s">
        <v>8308</v>
      </c>
      <c r="R77" s="12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2" t="s">
        <v>8308</v>
      </c>
      <c r="R78" s="12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2" t="s">
        <v>8308</v>
      </c>
      <c r="R79" s="12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2" t="s">
        <v>8316</v>
      </c>
      <c r="R80" s="12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2" t="s">
        <v>8308</v>
      </c>
      <c r="R81" s="12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2" t="s">
        <v>8319</v>
      </c>
      <c r="R82" s="1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2" t="s">
        <v>8308</v>
      </c>
      <c r="R83" s="12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2" t="s">
        <v>8323</v>
      </c>
      <c r="R84" s="12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2" t="s">
        <v>8308</v>
      </c>
      <c r="R85" s="12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2" t="s">
        <v>8323</v>
      </c>
      <c r="R86" s="12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2" t="s">
        <v>8321</v>
      </c>
      <c r="R87" s="12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2" t="s">
        <v>8308</v>
      </c>
      <c r="R88" s="12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2" t="s">
        <v>8308</v>
      </c>
      <c r="R89" s="12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2" t="s">
        <v>8308</v>
      </c>
      <c r="R90" s="12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2" t="s">
        <v>8308</v>
      </c>
      <c r="R91" s="12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2" t="s">
        <v>8316</v>
      </c>
      <c r="R92" s="1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2" t="s">
        <v>8323</v>
      </c>
      <c r="R93" s="12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2" t="s">
        <v>8308</v>
      </c>
      <c r="R94" s="12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2" t="s">
        <v>8313</v>
      </c>
      <c r="R95" s="12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2" t="s">
        <v>8321</v>
      </c>
      <c r="R96" s="12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2" t="s">
        <v>8323</v>
      </c>
      <c r="R97" s="12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2" t="s">
        <v>8308</v>
      </c>
      <c r="R98" s="12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2" t="s">
        <v>8308</v>
      </c>
      <c r="R99" s="12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2" t="s">
        <v>8321</v>
      </c>
      <c r="R100" s="12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2" t="s">
        <v>8308</v>
      </c>
      <c r="R101" s="12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2" t="s">
        <v>8308</v>
      </c>
      <c r="R102" s="1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2" t="s">
        <v>8327</v>
      </c>
      <c r="R103" s="12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2" t="s">
        <v>8308</v>
      </c>
      <c r="R104" s="12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2" t="s">
        <v>8321</v>
      </c>
      <c r="R105" s="12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2" t="s">
        <v>8327</v>
      </c>
      <c r="R106" s="12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2" t="s">
        <v>8308</v>
      </c>
      <c r="R107" s="12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2" t="s">
        <v>8321</v>
      </c>
      <c r="R108" s="12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2" t="s">
        <v>8316</v>
      </c>
      <c r="R109" s="12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2" t="s">
        <v>8308</v>
      </c>
      <c r="R110" s="12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2" t="s">
        <v>8308</v>
      </c>
      <c r="R111" s="12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2" t="s">
        <v>8308</v>
      </c>
      <c r="R112" s="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2" t="s">
        <v>8308</v>
      </c>
      <c r="R113" s="12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2" t="s">
        <v>8308</v>
      </c>
      <c r="R114" s="12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2" t="s">
        <v>8308</v>
      </c>
      <c r="R115" s="12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2" t="s">
        <v>8319</v>
      </c>
      <c r="R116" s="12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2" t="s">
        <v>8308</v>
      </c>
      <c r="R117" s="12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2" t="s">
        <v>8321</v>
      </c>
      <c r="R118" s="12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2" t="s">
        <v>8308</v>
      </c>
      <c r="R119" s="12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2" t="s">
        <v>8316</v>
      </c>
      <c r="R120" s="12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2" t="s">
        <v>8321</v>
      </c>
      <c r="R121" s="12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2" t="s">
        <v>8308</v>
      </c>
      <c r="R122" s="1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2" t="s">
        <v>8327</v>
      </c>
      <c r="R123" s="12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2" t="s">
        <v>8313</v>
      </c>
      <c r="R124" s="12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2" t="s">
        <v>8313</v>
      </c>
      <c r="R125" s="12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2" t="s">
        <v>8308</v>
      </c>
      <c r="R126" s="12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2" t="s">
        <v>8316</v>
      </c>
      <c r="R127" s="12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2" t="s">
        <v>8321</v>
      </c>
      <c r="R128" s="12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2" t="s">
        <v>8313</v>
      </c>
      <c r="R129" s="12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s="12" t="s">
        <v>8323</v>
      </c>
      <c r="R130" s="12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s="12" t="s">
        <v>8308</v>
      </c>
      <c r="R131" s="12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2" t="s">
        <v>8308</v>
      </c>
      <c r="R132" s="1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2" t="s">
        <v>8327</v>
      </c>
      <c r="R133" s="12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2" t="s">
        <v>8311</v>
      </c>
      <c r="R134" s="12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2" t="s">
        <v>8308</v>
      </c>
      <c r="R135" s="12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2" t="s">
        <v>8308</v>
      </c>
      <c r="R136" s="12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2" t="s">
        <v>8321</v>
      </c>
      <c r="R137" s="12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2" t="s">
        <v>8308</v>
      </c>
      <c r="R138" s="12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2" t="s">
        <v>8316</v>
      </c>
      <c r="R139" s="12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2" t="s">
        <v>8308</v>
      </c>
      <c r="R140" s="12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2" t="s">
        <v>8308</v>
      </c>
      <c r="R141" s="12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2" t="s">
        <v>8323</v>
      </c>
      <c r="R142" s="1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2" t="s">
        <v>8321</v>
      </c>
      <c r="R143" s="12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2" t="s">
        <v>8321</v>
      </c>
      <c r="R144" s="12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2" t="s">
        <v>8321</v>
      </c>
      <c r="R145" s="12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2" t="s">
        <v>8311</v>
      </c>
      <c r="R146" s="12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2" t="s">
        <v>8308</v>
      </c>
      <c r="R147" s="12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2" t="s">
        <v>8316</v>
      </c>
      <c r="R148" s="12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2" t="s">
        <v>8308</v>
      </c>
      <c r="R149" s="12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2" t="s">
        <v>8316</v>
      </c>
      <c r="R150" s="12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2" t="s">
        <v>8308</v>
      </c>
      <c r="R151" s="12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2" t="s">
        <v>8323</v>
      </c>
      <c r="R152" s="1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2" t="s">
        <v>8321</v>
      </c>
      <c r="R153" s="12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2" t="s">
        <v>8321</v>
      </c>
      <c r="R154" s="12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2" t="s">
        <v>8321</v>
      </c>
      <c r="R155" s="12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2" t="s">
        <v>8321</v>
      </c>
      <c r="R156" s="12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2" t="s">
        <v>8323</v>
      </c>
      <c r="R157" s="12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2" t="s">
        <v>8323</v>
      </c>
      <c r="R158" s="12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2" t="s">
        <v>8308</v>
      </c>
      <c r="R159" s="12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2" t="s">
        <v>8313</v>
      </c>
      <c r="R160" s="12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2" t="s">
        <v>8323</v>
      </c>
      <c r="R161" s="12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2" t="s">
        <v>8327</v>
      </c>
      <c r="R162" s="1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2" t="s">
        <v>8308</v>
      </c>
      <c r="R163" s="12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2" t="s">
        <v>8321</v>
      </c>
      <c r="R164" s="12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2" t="s">
        <v>8327</v>
      </c>
      <c r="R165" s="12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2" t="s">
        <v>8313</v>
      </c>
      <c r="R166" s="12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2" t="s">
        <v>8321</v>
      </c>
      <c r="R167" s="12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2" t="s">
        <v>8308</v>
      </c>
      <c r="R168" s="12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2" t="s">
        <v>8308</v>
      </c>
      <c r="R169" s="12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2" t="s">
        <v>8327</v>
      </c>
      <c r="R170" s="12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2" t="s">
        <v>8311</v>
      </c>
      <c r="R171" s="12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2" t="s">
        <v>8308</v>
      </c>
      <c r="R172" s="1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2" t="s">
        <v>8308</v>
      </c>
      <c r="R173" s="12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2" t="s">
        <v>8313</v>
      </c>
      <c r="R174" s="12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2" t="s">
        <v>8316</v>
      </c>
      <c r="R175" s="12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2" t="s">
        <v>8323</v>
      </c>
      <c r="R176" s="12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2" t="s">
        <v>8323</v>
      </c>
      <c r="R177" s="12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2" t="s">
        <v>8311</v>
      </c>
      <c r="R178" s="12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2" t="s">
        <v>8308</v>
      </c>
      <c r="R179" s="12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2" t="s">
        <v>8321</v>
      </c>
      <c r="R180" s="12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2" t="s">
        <v>8323</v>
      </c>
      <c r="R181" s="12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2" t="s">
        <v>8316</v>
      </c>
      <c r="R182" s="1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2" t="s">
        <v>8308</v>
      </c>
      <c r="R183" s="12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2" t="s">
        <v>8321</v>
      </c>
      <c r="R184" s="12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2" t="s">
        <v>8308</v>
      </c>
      <c r="R185" s="12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2" t="s">
        <v>8321</v>
      </c>
      <c r="R186" s="12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2" t="s">
        <v>8321</v>
      </c>
      <c r="R187" s="12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2" t="s">
        <v>8308</v>
      </c>
      <c r="R188" s="12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2" t="s">
        <v>8308</v>
      </c>
      <c r="R189" s="12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2" t="s">
        <v>8321</v>
      </c>
      <c r="R190" s="12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2" t="s">
        <v>8319</v>
      </c>
      <c r="R191" s="12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2" t="s">
        <v>8308</v>
      </c>
      <c r="R192" s="1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2" t="s">
        <v>8323</v>
      </c>
      <c r="R193" s="12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s="12" t="s">
        <v>8321</v>
      </c>
      <c r="R194" s="12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s="12" t="s">
        <v>8323</v>
      </c>
      <c r="R195" s="12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2" t="s">
        <v>8321</v>
      </c>
      <c r="R196" s="12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2" t="s">
        <v>8323</v>
      </c>
      <c r="R197" s="12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2" t="s">
        <v>8321</v>
      </c>
      <c r="R198" s="12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2" t="s">
        <v>8321</v>
      </c>
      <c r="R199" s="12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2" t="s">
        <v>8319</v>
      </c>
      <c r="R200" s="12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2" t="s">
        <v>8308</v>
      </c>
      <c r="R201" s="12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2" t="s">
        <v>8321</v>
      </c>
      <c r="R202" s="1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2" t="s">
        <v>8313</v>
      </c>
      <c r="R203" s="12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2" t="s">
        <v>8323</v>
      </c>
      <c r="R204" s="12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2" t="s">
        <v>8308</v>
      </c>
      <c r="R205" s="12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2" t="s">
        <v>8308</v>
      </c>
      <c r="R206" s="12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2" t="s">
        <v>8313</v>
      </c>
      <c r="R207" s="12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2" t="s">
        <v>8323</v>
      </c>
      <c r="R208" s="12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2" t="s">
        <v>8308</v>
      </c>
      <c r="R209" s="12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2" t="s">
        <v>8311</v>
      </c>
      <c r="R210" s="12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2" t="s">
        <v>8316</v>
      </c>
      <c r="R211" s="12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2" t="s">
        <v>8308</v>
      </c>
      <c r="R212" s="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2" t="s">
        <v>8313</v>
      </c>
      <c r="R213" s="12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2" t="s">
        <v>8323</v>
      </c>
      <c r="R214" s="12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2" t="s">
        <v>8313</v>
      </c>
      <c r="R215" s="12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2" t="s">
        <v>8308</v>
      </c>
      <c r="R216" s="12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2" t="s">
        <v>8321</v>
      </c>
      <c r="R217" s="12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2" t="s">
        <v>8327</v>
      </c>
      <c r="R218" s="12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2" t="s">
        <v>8321</v>
      </c>
      <c r="R219" s="12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2" t="s">
        <v>8321</v>
      </c>
      <c r="R220" s="12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2" t="s">
        <v>8313</v>
      </c>
      <c r="R221" s="12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2" t="s">
        <v>8321</v>
      </c>
      <c r="R222" s="1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2" t="s">
        <v>8308</v>
      </c>
      <c r="R223" s="12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2" t="s">
        <v>8321</v>
      </c>
      <c r="R224" s="12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2" t="s">
        <v>8321</v>
      </c>
      <c r="R225" s="12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2" t="s">
        <v>8319</v>
      </c>
      <c r="R226" s="12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2" t="s">
        <v>8321</v>
      </c>
      <c r="R227" s="12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2" t="s">
        <v>8327</v>
      </c>
      <c r="R228" s="12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2" t="s">
        <v>8308</v>
      </c>
      <c r="R229" s="12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2" t="s">
        <v>8323</v>
      </c>
      <c r="R230" s="12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2" t="s">
        <v>8319</v>
      </c>
      <c r="R231" s="12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2" t="s">
        <v>8323</v>
      </c>
      <c r="R232" s="1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2" t="s">
        <v>8308</v>
      </c>
      <c r="R233" s="12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2" t="s">
        <v>8323</v>
      </c>
      <c r="R234" s="12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2" t="s">
        <v>8316</v>
      </c>
      <c r="R235" s="12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2" t="s">
        <v>8311</v>
      </c>
      <c r="R236" s="12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2" t="s">
        <v>8327</v>
      </c>
      <c r="R237" s="12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2" t="s">
        <v>8321</v>
      </c>
      <c r="R238" s="12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2" t="s">
        <v>8327</v>
      </c>
      <c r="R239" s="12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2" t="s">
        <v>8308</v>
      </c>
      <c r="R240" s="12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2" t="s">
        <v>8308</v>
      </c>
      <c r="R241" s="12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2" t="s">
        <v>8308</v>
      </c>
      <c r="R242" s="1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2" t="s">
        <v>8308</v>
      </c>
      <c r="R243" s="12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2" t="s">
        <v>8308</v>
      </c>
      <c r="R244" s="12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2" t="s">
        <v>8311</v>
      </c>
      <c r="R245" s="12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2" t="s">
        <v>8308</v>
      </c>
      <c r="R246" s="12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2" t="s">
        <v>8311</v>
      </c>
      <c r="R247" s="12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2" t="s">
        <v>8311</v>
      </c>
      <c r="R248" s="12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2" t="s">
        <v>8323</v>
      </c>
      <c r="R249" s="12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2" t="s">
        <v>8327</v>
      </c>
      <c r="R250" s="12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2" t="s">
        <v>8321</v>
      </c>
      <c r="R251" s="12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2" t="s">
        <v>8308</v>
      </c>
      <c r="R252" s="1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2" t="s">
        <v>8308</v>
      </c>
      <c r="R253" s="12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2" t="s">
        <v>8308</v>
      </c>
      <c r="R254" s="12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2" t="s">
        <v>8321</v>
      </c>
      <c r="R255" s="12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2" t="s">
        <v>8316</v>
      </c>
      <c r="R256" s="12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2" t="s">
        <v>8321</v>
      </c>
      <c r="R257" s="12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s="12" t="s">
        <v>8323</v>
      </c>
      <c r="R258" s="12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s="12" t="s">
        <v>8323</v>
      </c>
      <c r="R259" s="12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2" t="s">
        <v>8323</v>
      </c>
      <c r="R260" s="12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2" t="s">
        <v>8321</v>
      </c>
      <c r="R261" s="12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2" t="s">
        <v>8327</v>
      </c>
      <c r="R262" s="1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2" t="s">
        <v>8321</v>
      </c>
      <c r="R263" s="12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2" t="s">
        <v>8313</v>
      </c>
      <c r="R264" s="12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2" t="s">
        <v>8308</v>
      </c>
      <c r="R265" s="12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2" t="s">
        <v>8308</v>
      </c>
      <c r="R266" s="12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2" t="s">
        <v>8316</v>
      </c>
      <c r="R267" s="12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2" t="s">
        <v>8323</v>
      </c>
      <c r="R268" s="12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2" t="s">
        <v>8321</v>
      </c>
      <c r="R269" s="12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2" t="s">
        <v>8313</v>
      </c>
      <c r="R270" s="12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2" t="s">
        <v>8308</v>
      </c>
      <c r="R271" s="12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2" t="s">
        <v>8319</v>
      </c>
      <c r="R272" s="1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2" t="s">
        <v>8323</v>
      </c>
      <c r="R273" s="12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2" t="s">
        <v>8321</v>
      </c>
      <c r="R274" s="12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2" t="s">
        <v>8321</v>
      </c>
      <c r="R275" s="12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2" t="s">
        <v>8327</v>
      </c>
      <c r="R276" s="12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2" t="s">
        <v>8308</v>
      </c>
      <c r="R277" s="12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2" t="s">
        <v>8321</v>
      </c>
      <c r="R278" s="12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2" t="s">
        <v>8316</v>
      </c>
      <c r="R279" s="12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2" t="s">
        <v>8308</v>
      </c>
      <c r="R280" s="12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2" t="s">
        <v>8321</v>
      </c>
      <c r="R281" s="12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2" t="s">
        <v>8319</v>
      </c>
      <c r="R282" s="1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2" t="s">
        <v>8308</v>
      </c>
      <c r="R283" s="12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2" t="s">
        <v>8321</v>
      </c>
      <c r="R284" s="12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2" t="s">
        <v>8308</v>
      </c>
      <c r="R285" s="12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2" t="s">
        <v>8313</v>
      </c>
      <c r="R286" s="12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2" t="s">
        <v>8323</v>
      </c>
      <c r="R287" s="12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2" t="s">
        <v>8323</v>
      </c>
      <c r="R288" s="12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2" t="s">
        <v>8321</v>
      </c>
      <c r="R289" s="12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2" t="s">
        <v>8323</v>
      </c>
      <c r="R290" s="12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2" t="s">
        <v>8321</v>
      </c>
      <c r="R291" s="12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2" t="s">
        <v>8321</v>
      </c>
      <c r="R292" s="1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2" t="s">
        <v>8323</v>
      </c>
      <c r="R293" s="12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2" t="s">
        <v>8308</v>
      </c>
      <c r="R294" s="12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2" t="s">
        <v>8308</v>
      </c>
      <c r="R295" s="12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2" t="s">
        <v>8316</v>
      </c>
      <c r="R296" s="12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2" t="s">
        <v>8321</v>
      </c>
      <c r="R297" s="12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2" t="s">
        <v>8308</v>
      </c>
      <c r="R298" s="12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2" t="s">
        <v>8321</v>
      </c>
      <c r="R299" s="12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2" t="s">
        <v>8316</v>
      </c>
      <c r="R300" s="12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2" t="s">
        <v>8311</v>
      </c>
      <c r="R301" s="12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2" t="s">
        <v>8323</v>
      </c>
      <c r="R302" s="1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2" t="s">
        <v>8327</v>
      </c>
      <c r="R303" s="12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2" t="s">
        <v>8323</v>
      </c>
      <c r="R304" s="12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2" t="s">
        <v>8321</v>
      </c>
      <c r="R305" s="12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2" t="s">
        <v>8321</v>
      </c>
      <c r="R306" s="12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2" t="s">
        <v>8313</v>
      </c>
      <c r="R307" s="12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2" t="s">
        <v>8323</v>
      </c>
      <c r="R308" s="12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2" t="s">
        <v>8323</v>
      </c>
      <c r="R309" s="12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2" t="s">
        <v>8313</v>
      </c>
      <c r="R310" s="12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2" t="s">
        <v>8323</v>
      </c>
      <c r="R311" s="12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2" t="s">
        <v>8313</v>
      </c>
      <c r="R312" s="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2" t="s">
        <v>8321</v>
      </c>
      <c r="R313" s="12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2" t="s">
        <v>8321</v>
      </c>
      <c r="R314" s="12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2" t="s">
        <v>8313</v>
      </c>
      <c r="R315" s="12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2" t="s">
        <v>8319</v>
      </c>
      <c r="R316" s="12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2" t="s">
        <v>8321</v>
      </c>
      <c r="R317" s="12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2" t="s">
        <v>8319</v>
      </c>
      <c r="R318" s="12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2" t="s">
        <v>8308</v>
      </c>
      <c r="R319" s="12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2" t="s">
        <v>8321</v>
      </c>
      <c r="R320" s="12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2" t="s">
        <v>8311</v>
      </c>
      <c r="R321" s="12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s="12" t="s">
        <v>8321</v>
      </c>
      <c r="R322" s="1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s="12" t="s">
        <v>8308</v>
      </c>
      <c r="R323" s="12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2" t="s">
        <v>8308</v>
      </c>
      <c r="R324" s="12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2" t="s">
        <v>8308</v>
      </c>
      <c r="R325" s="12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2" t="s">
        <v>8327</v>
      </c>
      <c r="R326" s="12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2" t="s">
        <v>8321</v>
      </c>
      <c r="R327" s="12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2" t="s">
        <v>8321</v>
      </c>
      <c r="R328" s="12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2" t="s">
        <v>8313</v>
      </c>
      <c r="R329" s="12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2" t="s">
        <v>8323</v>
      </c>
      <c r="R330" s="12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2" t="s">
        <v>8327</v>
      </c>
      <c r="R331" s="12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2" t="s">
        <v>8308</v>
      </c>
      <c r="R332" s="1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2" t="s">
        <v>8321</v>
      </c>
      <c r="R333" s="12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2" t="s">
        <v>8327</v>
      </c>
      <c r="R334" s="12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2" t="s">
        <v>8319</v>
      </c>
      <c r="R335" s="12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2" t="s">
        <v>8319</v>
      </c>
      <c r="R336" s="12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2" t="s">
        <v>8321</v>
      </c>
      <c r="R337" s="12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2" t="s">
        <v>8323</v>
      </c>
      <c r="R338" s="12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2" t="s">
        <v>8321</v>
      </c>
      <c r="R339" s="12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2" t="s">
        <v>8321</v>
      </c>
      <c r="R340" s="12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2" t="s">
        <v>8316</v>
      </c>
      <c r="R341" s="12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2" t="s">
        <v>8308</v>
      </c>
      <c r="R342" s="1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2" t="s">
        <v>8323</v>
      </c>
      <c r="R343" s="12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2" t="s">
        <v>8316</v>
      </c>
      <c r="R344" s="12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2" t="s">
        <v>8308</v>
      </c>
      <c r="R345" s="12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2" t="s">
        <v>8321</v>
      </c>
      <c r="R346" s="12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2" t="s">
        <v>8316</v>
      </c>
      <c r="R347" s="12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2" t="s">
        <v>8321</v>
      </c>
      <c r="R348" s="12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2" t="s">
        <v>8323</v>
      </c>
      <c r="R349" s="12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2" t="s">
        <v>8327</v>
      </c>
      <c r="R350" s="12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2" t="s">
        <v>8316</v>
      </c>
      <c r="R351" s="12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2" t="s">
        <v>8313</v>
      </c>
      <c r="R352" s="1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2" t="s">
        <v>8313</v>
      </c>
      <c r="R353" s="12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2" t="s">
        <v>8308</v>
      </c>
      <c r="R354" s="12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2" t="s">
        <v>8308</v>
      </c>
      <c r="R355" s="12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2" t="s">
        <v>8327</v>
      </c>
      <c r="R356" s="12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2" t="s">
        <v>8319</v>
      </c>
      <c r="R357" s="12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2" t="s">
        <v>8323</v>
      </c>
      <c r="R358" s="12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2" t="s">
        <v>8308</v>
      </c>
      <c r="R359" s="12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2" t="s">
        <v>8323</v>
      </c>
      <c r="R360" s="12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2" t="s">
        <v>8313</v>
      </c>
      <c r="R361" s="12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2" t="s">
        <v>8313</v>
      </c>
      <c r="R362" s="1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2" t="s">
        <v>8323</v>
      </c>
      <c r="R363" s="12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2" t="s">
        <v>8308</v>
      </c>
      <c r="R364" s="12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2" t="s">
        <v>8316</v>
      </c>
      <c r="R365" s="12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2" t="s">
        <v>8308</v>
      </c>
      <c r="R366" s="12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2" t="s">
        <v>8321</v>
      </c>
      <c r="R367" s="12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2" t="s">
        <v>8321</v>
      </c>
      <c r="R368" s="12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2" t="s">
        <v>8327</v>
      </c>
      <c r="R369" s="12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2" t="s">
        <v>8321</v>
      </c>
      <c r="R370" s="12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2" t="s">
        <v>8313</v>
      </c>
      <c r="R371" s="12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2" t="s">
        <v>8313</v>
      </c>
      <c r="R372" s="1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2" t="s">
        <v>8313</v>
      </c>
      <c r="R373" s="12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2" t="s">
        <v>8308</v>
      </c>
      <c r="R374" s="12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2" t="s">
        <v>8316</v>
      </c>
      <c r="R375" s="12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2" t="s">
        <v>8323</v>
      </c>
      <c r="R376" s="12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2" t="s">
        <v>8323</v>
      </c>
      <c r="R377" s="12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2" t="s">
        <v>8327</v>
      </c>
      <c r="R378" s="12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2" t="s">
        <v>8308</v>
      </c>
      <c r="R379" s="12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2" t="s">
        <v>8313</v>
      </c>
      <c r="R380" s="12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2" t="s">
        <v>8323</v>
      </c>
      <c r="R381" s="12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2" t="s">
        <v>8327</v>
      </c>
      <c r="R382" s="1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2" t="s">
        <v>8321</v>
      </c>
      <c r="R383" s="12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2" t="s">
        <v>8313</v>
      </c>
      <c r="R384" s="12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2" t="s">
        <v>8313</v>
      </c>
      <c r="R385" s="12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s="12" t="s">
        <v>8323</v>
      </c>
      <c r="R386" s="12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s="12" t="s">
        <v>8321</v>
      </c>
      <c r="R387" s="12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2" t="s">
        <v>8321</v>
      </c>
      <c r="R388" s="12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2" t="s">
        <v>8308</v>
      </c>
      <c r="R389" s="12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2" t="s">
        <v>8321</v>
      </c>
      <c r="R390" s="12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2" t="s">
        <v>8308</v>
      </c>
      <c r="R391" s="12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2" t="s">
        <v>8321</v>
      </c>
      <c r="R392" s="1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2" t="s">
        <v>8308</v>
      </c>
      <c r="R393" s="12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2" t="s">
        <v>8313</v>
      </c>
      <c r="R394" s="12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2" t="s">
        <v>8316</v>
      </c>
      <c r="R395" s="12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2" t="s">
        <v>8308</v>
      </c>
      <c r="R396" s="12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2" t="s">
        <v>8308</v>
      </c>
      <c r="R397" s="12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2" t="s">
        <v>8321</v>
      </c>
      <c r="R398" s="12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2" t="s">
        <v>8327</v>
      </c>
      <c r="R399" s="12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2" t="s">
        <v>8327</v>
      </c>
      <c r="R400" s="12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2" t="s">
        <v>8316</v>
      </c>
      <c r="R401" s="12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2" t="s">
        <v>8321</v>
      </c>
      <c r="R402" s="1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2" t="s">
        <v>8308</v>
      </c>
      <c r="R403" s="12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2" t="s">
        <v>8313</v>
      </c>
      <c r="R404" s="12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2" t="s">
        <v>8316</v>
      </c>
      <c r="R405" s="12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2" t="s">
        <v>8327</v>
      </c>
      <c r="R406" s="12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2" t="s">
        <v>8313</v>
      </c>
      <c r="R407" s="12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2" t="s">
        <v>8323</v>
      </c>
      <c r="R408" s="12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2" t="s">
        <v>8327</v>
      </c>
      <c r="R409" s="12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2" t="s">
        <v>8311</v>
      </c>
      <c r="R410" s="12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2" t="s">
        <v>8321</v>
      </c>
      <c r="R411" s="12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2" t="s">
        <v>8321</v>
      </c>
      <c r="R412" s="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2" t="s">
        <v>8321</v>
      </c>
      <c r="R413" s="12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2" t="s">
        <v>8323</v>
      </c>
      <c r="R414" s="12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2" t="s">
        <v>8311</v>
      </c>
      <c r="R415" s="12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2" t="s">
        <v>8327</v>
      </c>
      <c r="R416" s="12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2" t="s">
        <v>8321</v>
      </c>
      <c r="R417" s="12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2" t="s">
        <v>8323</v>
      </c>
      <c r="R418" s="12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2" t="s">
        <v>8316</v>
      </c>
      <c r="R419" s="12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2" t="s">
        <v>8321</v>
      </c>
      <c r="R420" s="12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2" t="s">
        <v>8308</v>
      </c>
      <c r="R421" s="12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2" t="s">
        <v>8316</v>
      </c>
      <c r="R422" s="1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2" t="s">
        <v>8308</v>
      </c>
      <c r="R423" s="12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2" t="s">
        <v>8313</v>
      </c>
      <c r="R424" s="12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2" t="s">
        <v>8316</v>
      </c>
      <c r="R425" s="12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2" t="s">
        <v>8308</v>
      </c>
      <c r="R426" s="12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2" t="s">
        <v>8308</v>
      </c>
      <c r="R427" s="12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2" t="s">
        <v>8316</v>
      </c>
      <c r="R428" s="12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2" t="s">
        <v>8308</v>
      </c>
      <c r="R429" s="12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2" t="s">
        <v>8308</v>
      </c>
      <c r="R430" s="12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2" t="s">
        <v>8313</v>
      </c>
      <c r="R431" s="12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2" t="s">
        <v>8321</v>
      </c>
      <c r="R432" s="1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2" t="s">
        <v>8308</v>
      </c>
      <c r="R433" s="12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2" t="s">
        <v>8316</v>
      </c>
      <c r="R434" s="12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2" t="s">
        <v>8316</v>
      </c>
      <c r="R435" s="12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2" t="s">
        <v>8321</v>
      </c>
      <c r="R436" s="12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2" t="s">
        <v>8323</v>
      </c>
      <c r="R437" s="12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2" t="s">
        <v>8313</v>
      </c>
      <c r="R438" s="12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2" t="s">
        <v>8327</v>
      </c>
      <c r="R439" s="12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2" t="s">
        <v>8313</v>
      </c>
      <c r="R440" s="12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2" t="s">
        <v>8327</v>
      </c>
      <c r="R441" s="12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2" t="s">
        <v>8323</v>
      </c>
      <c r="R442" s="1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2" t="s">
        <v>8308</v>
      </c>
      <c r="R443" s="12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2" t="s">
        <v>8321</v>
      </c>
      <c r="R444" s="12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2" t="s">
        <v>8313</v>
      </c>
      <c r="R445" s="12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2" t="s">
        <v>8308</v>
      </c>
      <c r="R446" s="12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2" t="s">
        <v>8321</v>
      </c>
      <c r="R447" s="12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2" t="s">
        <v>8321</v>
      </c>
      <c r="R448" s="12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2" t="s">
        <v>8321</v>
      </c>
      <c r="R449" s="12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s="12" t="s">
        <v>8308</v>
      </c>
      <c r="R450" s="12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s="12" t="s">
        <v>8313</v>
      </c>
      <c r="R451" s="12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2" t="s">
        <v>8308</v>
      </c>
      <c r="R452" s="1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2" t="s">
        <v>8308</v>
      </c>
      <c r="R453" s="12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2" t="s">
        <v>8327</v>
      </c>
      <c r="R454" s="12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2" t="s">
        <v>8327</v>
      </c>
      <c r="R455" s="12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2" t="s">
        <v>8323</v>
      </c>
      <c r="R456" s="12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2" t="s">
        <v>8321</v>
      </c>
      <c r="R457" s="12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2" t="s">
        <v>8313</v>
      </c>
      <c r="R458" s="12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2" t="s">
        <v>8327</v>
      </c>
      <c r="R459" s="12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2" t="s">
        <v>8327</v>
      </c>
      <c r="R460" s="12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2" t="s">
        <v>8308</v>
      </c>
      <c r="R461" s="12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2" t="s">
        <v>8311</v>
      </c>
      <c r="R462" s="1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2" t="s">
        <v>8308</v>
      </c>
      <c r="R463" s="12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2" t="s">
        <v>8327</v>
      </c>
      <c r="R464" s="12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2" t="s">
        <v>8308</v>
      </c>
      <c r="R465" s="12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2" t="s">
        <v>8321</v>
      </c>
      <c r="R466" s="12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2" t="s">
        <v>8321</v>
      </c>
      <c r="R467" s="12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2" t="s">
        <v>8308</v>
      </c>
      <c r="R468" s="12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2" t="s">
        <v>8308</v>
      </c>
      <c r="R469" s="12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2" t="s">
        <v>8308</v>
      </c>
      <c r="R470" s="12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2" t="s">
        <v>8313</v>
      </c>
      <c r="R471" s="12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2" t="s">
        <v>8327</v>
      </c>
      <c r="R472" s="1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2" t="s">
        <v>8313</v>
      </c>
      <c r="R473" s="12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2" t="s">
        <v>8321</v>
      </c>
      <c r="R474" s="12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2" t="s">
        <v>8323</v>
      </c>
      <c r="R475" s="12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2" t="s">
        <v>8323</v>
      </c>
      <c r="R476" s="12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2" t="s">
        <v>8321</v>
      </c>
      <c r="R477" s="12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2" t="s">
        <v>8323</v>
      </c>
      <c r="R478" s="12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2" t="s">
        <v>8308</v>
      </c>
      <c r="R479" s="12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2" t="s">
        <v>8327</v>
      </c>
      <c r="R480" s="12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2" t="s">
        <v>8313</v>
      </c>
      <c r="R481" s="12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2" t="s">
        <v>8313</v>
      </c>
      <c r="R482" s="1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2" t="s">
        <v>8321</v>
      </c>
      <c r="R483" s="12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2" t="s">
        <v>8321</v>
      </c>
      <c r="R484" s="12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2" t="s">
        <v>8316</v>
      </c>
      <c r="R485" s="12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2" t="s">
        <v>8308</v>
      </c>
      <c r="R486" s="12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2" t="s">
        <v>8327</v>
      </c>
      <c r="R487" s="12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2" t="s">
        <v>8316</v>
      </c>
      <c r="R488" s="12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2" t="s">
        <v>8308</v>
      </c>
      <c r="R489" s="12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2" t="s">
        <v>8308</v>
      </c>
      <c r="R490" s="12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2" t="s">
        <v>8323</v>
      </c>
      <c r="R491" s="12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2" t="s">
        <v>8316</v>
      </c>
      <c r="R492" s="1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2" t="s">
        <v>8321</v>
      </c>
      <c r="R493" s="12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2" t="s">
        <v>8323</v>
      </c>
      <c r="R494" s="12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2" t="s">
        <v>8323</v>
      </c>
      <c r="R495" s="12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2" t="s">
        <v>8323</v>
      </c>
      <c r="R496" s="12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2" t="s">
        <v>8323</v>
      </c>
      <c r="R497" s="12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2" t="s">
        <v>8308</v>
      </c>
      <c r="R498" s="12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2" t="s">
        <v>8313</v>
      </c>
      <c r="R499" s="12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2" t="s">
        <v>8327</v>
      </c>
      <c r="R500" s="12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2" t="s">
        <v>8327</v>
      </c>
      <c r="R501" s="12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2" t="s">
        <v>8323</v>
      </c>
      <c r="R502" s="1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2" t="s">
        <v>8321</v>
      </c>
      <c r="R503" s="12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2" t="s">
        <v>8327</v>
      </c>
      <c r="R504" s="12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2" t="s">
        <v>8313</v>
      </c>
      <c r="R505" s="12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2" t="s">
        <v>8323</v>
      </c>
      <c r="R506" s="12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2" t="s">
        <v>8313</v>
      </c>
      <c r="R507" s="12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2" t="s">
        <v>8313</v>
      </c>
      <c r="R508" s="12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2" t="s">
        <v>8323</v>
      </c>
      <c r="R509" s="12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2" t="s">
        <v>8323</v>
      </c>
      <c r="R510" s="12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2" t="s">
        <v>8321</v>
      </c>
      <c r="R511" s="12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2" t="s">
        <v>8308</v>
      </c>
      <c r="R512" s="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2" t="s">
        <v>8323</v>
      </c>
      <c r="R513" s="12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s="12" t="s">
        <v>8323</v>
      </c>
      <c r="R514" s="12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s="12" t="s">
        <v>8327</v>
      </c>
      <c r="R515" s="12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2" t="s">
        <v>8323</v>
      </c>
      <c r="R516" s="12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2" t="s">
        <v>8321</v>
      </c>
      <c r="R517" s="12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2" t="s">
        <v>8313</v>
      </c>
      <c r="R518" s="12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2" t="s">
        <v>8321</v>
      </c>
      <c r="R519" s="12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2" t="s">
        <v>8323</v>
      </c>
      <c r="R520" s="12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2" t="s">
        <v>8319</v>
      </c>
      <c r="R521" s="12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2" t="s">
        <v>8327</v>
      </c>
      <c r="R522" s="1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2" t="s">
        <v>8311</v>
      </c>
      <c r="R523" s="12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2" t="s">
        <v>8319</v>
      </c>
      <c r="R524" s="12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2" t="s">
        <v>8323</v>
      </c>
      <c r="R525" s="12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2" t="s">
        <v>8323</v>
      </c>
      <c r="R526" s="12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2" t="s">
        <v>8327</v>
      </c>
      <c r="R527" s="12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2" t="s">
        <v>8323</v>
      </c>
      <c r="R528" s="12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2" t="s">
        <v>8316</v>
      </c>
      <c r="R529" s="12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2" t="s">
        <v>8321</v>
      </c>
      <c r="R530" s="12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2" t="s">
        <v>8321</v>
      </c>
      <c r="R531" s="12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2" t="s">
        <v>8308</v>
      </c>
      <c r="R532" s="1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2" t="s">
        <v>8327</v>
      </c>
      <c r="R533" s="12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2" t="s">
        <v>8323</v>
      </c>
      <c r="R534" s="12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2" t="s">
        <v>8327</v>
      </c>
      <c r="R535" s="12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2" t="s">
        <v>8308</v>
      </c>
      <c r="R536" s="12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2" t="s">
        <v>8316</v>
      </c>
      <c r="R537" s="12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2" t="s">
        <v>8308</v>
      </c>
      <c r="R538" s="12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2" t="s">
        <v>8321</v>
      </c>
      <c r="R539" s="12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2" t="s">
        <v>8321</v>
      </c>
      <c r="R540" s="12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2" t="s">
        <v>8308</v>
      </c>
      <c r="R541" s="12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2" t="s">
        <v>8308</v>
      </c>
      <c r="R542" s="1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2" t="s">
        <v>8327</v>
      </c>
      <c r="R543" s="12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2" t="s">
        <v>8327</v>
      </c>
      <c r="R544" s="12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2" t="s">
        <v>8308</v>
      </c>
      <c r="R545" s="12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2" t="s">
        <v>8313</v>
      </c>
      <c r="R546" s="12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2" t="s">
        <v>8321</v>
      </c>
      <c r="R547" s="12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2" t="s">
        <v>8316</v>
      </c>
      <c r="R548" s="12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2" t="s">
        <v>8308</v>
      </c>
      <c r="R549" s="12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2" t="s">
        <v>8327</v>
      </c>
      <c r="R550" s="12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2" t="s">
        <v>8311</v>
      </c>
      <c r="R551" s="12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2" t="s">
        <v>8316</v>
      </c>
      <c r="R552" s="1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2" t="s">
        <v>8316</v>
      </c>
      <c r="R553" s="12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2" t="s">
        <v>8313</v>
      </c>
      <c r="R554" s="12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2" t="s">
        <v>8327</v>
      </c>
      <c r="R555" s="12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2" t="s">
        <v>8321</v>
      </c>
      <c r="R556" s="12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2" t="s">
        <v>8313</v>
      </c>
      <c r="R557" s="12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2" t="s">
        <v>8327</v>
      </c>
      <c r="R558" s="12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2" t="s">
        <v>8308</v>
      </c>
      <c r="R559" s="12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2" t="s">
        <v>8311</v>
      </c>
      <c r="R560" s="12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2" t="s">
        <v>8319</v>
      </c>
      <c r="R561" s="12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2" t="s">
        <v>8316</v>
      </c>
      <c r="R562" s="1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2" t="s">
        <v>8313</v>
      </c>
      <c r="R563" s="12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2" t="s">
        <v>8323</v>
      </c>
      <c r="R564" s="12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2" t="s">
        <v>8323</v>
      </c>
      <c r="R565" s="12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2" t="s">
        <v>8308</v>
      </c>
      <c r="R566" s="12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2" t="s">
        <v>8313</v>
      </c>
      <c r="R567" s="12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2" t="s">
        <v>8321</v>
      </c>
      <c r="R568" s="12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2" t="s">
        <v>8321</v>
      </c>
      <c r="R569" s="12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2" t="s">
        <v>8321</v>
      </c>
      <c r="R570" s="12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2" t="s">
        <v>8308</v>
      </c>
      <c r="R571" s="12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2" t="s">
        <v>8321</v>
      </c>
      <c r="R572" s="1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2" t="s">
        <v>8308</v>
      </c>
      <c r="R573" s="12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2" t="s">
        <v>8323</v>
      </c>
      <c r="R574" s="12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2" t="s">
        <v>8311</v>
      </c>
      <c r="R575" s="12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2" t="s">
        <v>8323</v>
      </c>
      <c r="R576" s="12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2" t="s">
        <v>8308</v>
      </c>
      <c r="R577" s="12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s="12" t="s">
        <v>8323</v>
      </c>
      <c r="R578" s="12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s="12" t="s">
        <v>8323</v>
      </c>
      <c r="R579" s="12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2" t="s">
        <v>8321</v>
      </c>
      <c r="R580" s="12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2" t="s">
        <v>8308</v>
      </c>
      <c r="R581" s="12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2" t="s">
        <v>8323</v>
      </c>
      <c r="R582" s="1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2" t="s">
        <v>8327</v>
      </c>
      <c r="R583" s="12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2" t="s">
        <v>8323</v>
      </c>
      <c r="R584" s="12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2" t="s">
        <v>8308</v>
      </c>
      <c r="R585" s="12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2" t="s">
        <v>8327</v>
      </c>
      <c r="R586" s="12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2" t="s">
        <v>8313</v>
      </c>
      <c r="R587" s="12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2" t="s">
        <v>8327</v>
      </c>
      <c r="R588" s="12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2" t="s">
        <v>8308</v>
      </c>
      <c r="R589" s="12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2" t="s">
        <v>8323</v>
      </c>
      <c r="R590" s="12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2" t="s">
        <v>8323</v>
      </c>
      <c r="R591" s="12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2" t="s">
        <v>8323</v>
      </c>
      <c r="R592" s="1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2" t="s">
        <v>8323</v>
      </c>
      <c r="R593" s="12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2" t="s">
        <v>8323</v>
      </c>
      <c r="R594" s="12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2" t="s">
        <v>8313</v>
      </c>
      <c r="R595" s="12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2" t="s">
        <v>8323</v>
      </c>
      <c r="R596" s="12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2" t="s">
        <v>8321</v>
      </c>
      <c r="R597" s="12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2" t="s">
        <v>8323</v>
      </c>
      <c r="R598" s="12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2" t="s">
        <v>8308</v>
      </c>
      <c r="R599" s="12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2" t="s">
        <v>8308</v>
      </c>
      <c r="R600" s="12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2" t="s">
        <v>8323</v>
      </c>
      <c r="R601" s="12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2" t="s">
        <v>8321</v>
      </c>
      <c r="R602" s="1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2" t="s">
        <v>8327</v>
      </c>
      <c r="R603" s="12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2" t="s">
        <v>8321</v>
      </c>
      <c r="R604" s="12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2" t="s">
        <v>8321</v>
      </c>
      <c r="R605" s="12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2" t="s">
        <v>8313</v>
      </c>
      <c r="R606" s="12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2" t="s">
        <v>8321</v>
      </c>
      <c r="R607" s="12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10">
        <f t="shared" si="46"/>
        <v>1000</v>
      </c>
      <c r="Q608" s="12" t="s">
        <v>8323</v>
      </c>
      <c r="R608" s="12" t="s">
        <v>8326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 s="10">
        <f t="shared" si="46"/>
        <v>139.53</v>
      </c>
      <c r="Q609" s="12" t="s">
        <v>8321</v>
      </c>
      <c r="R609" s="12" t="s">
        <v>8322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2" t="s">
        <v>8323</v>
      </c>
      <c r="R610" s="12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2" t="s">
        <v>8316</v>
      </c>
      <c r="R611" s="12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2" t="s">
        <v>8321</v>
      </c>
      <c r="R612" s="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2" t="s">
        <v>8313</v>
      </c>
      <c r="R613" s="12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2" t="s">
        <v>8323</v>
      </c>
      <c r="R614" s="12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2" t="s">
        <v>8308</v>
      </c>
      <c r="R615" s="12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2" t="s">
        <v>8327</v>
      </c>
      <c r="R616" s="12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2" t="s">
        <v>8308</v>
      </c>
      <c r="R617" s="12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2" t="s">
        <v>8323</v>
      </c>
      <c r="R618" s="12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2" t="s">
        <v>8308</v>
      </c>
      <c r="R619" s="12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2" t="s">
        <v>8316</v>
      </c>
      <c r="R620" s="12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2" t="s">
        <v>8327</v>
      </c>
      <c r="R621" s="12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2" t="s">
        <v>8308</v>
      </c>
      <c r="R622" s="1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2" t="s">
        <v>8321</v>
      </c>
      <c r="R623" s="12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2" t="s">
        <v>8327</v>
      </c>
      <c r="R624" s="12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2" t="s">
        <v>8321</v>
      </c>
      <c r="R625" s="12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2" t="s">
        <v>8321</v>
      </c>
      <c r="R626" s="12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2" t="s">
        <v>8313</v>
      </c>
      <c r="R627" s="12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2" t="s">
        <v>8308</v>
      </c>
      <c r="R628" s="12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2" t="s">
        <v>8319</v>
      </c>
      <c r="R629" s="12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2" t="s">
        <v>8319</v>
      </c>
      <c r="R630" s="12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2" t="s">
        <v>8323</v>
      </c>
      <c r="R631" s="12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2" t="s">
        <v>8308</v>
      </c>
      <c r="R632" s="1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2" t="s">
        <v>8327</v>
      </c>
      <c r="R633" s="12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2" t="s">
        <v>8308</v>
      </c>
      <c r="R634" s="12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2" t="s">
        <v>8323</v>
      </c>
      <c r="R635" s="12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2" t="s">
        <v>8323</v>
      </c>
      <c r="R636" s="12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2" t="s">
        <v>8316</v>
      </c>
      <c r="R637" s="12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2" t="s">
        <v>8327</v>
      </c>
      <c r="R638" s="12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2" t="s">
        <v>8327</v>
      </c>
      <c r="R639" s="12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2" t="s">
        <v>8323</v>
      </c>
      <c r="R640" s="12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2" t="s">
        <v>8327</v>
      </c>
      <c r="R641" s="12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s="12" t="s">
        <v>8311</v>
      </c>
      <c r="R642" s="1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s="12" t="s">
        <v>8323</v>
      </c>
      <c r="R643" s="12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2" t="s">
        <v>8316</v>
      </c>
      <c r="R644" s="12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2" t="s">
        <v>8321</v>
      </c>
      <c r="R645" s="12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2" t="s">
        <v>8308</v>
      </c>
      <c r="R646" s="12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2" t="s">
        <v>8321</v>
      </c>
      <c r="R647" s="12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2" t="s">
        <v>8323</v>
      </c>
      <c r="R648" s="12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2" t="s">
        <v>8313</v>
      </c>
      <c r="R649" s="12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2" t="s">
        <v>8327</v>
      </c>
      <c r="R650" s="12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2" t="s">
        <v>8327</v>
      </c>
      <c r="R651" s="12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2" t="s">
        <v>8323</v>
      </c>
      <c r="R652" s="1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2" t="s">
        <v>8321</v>
      </c>
      <c r="R653" s="12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2" t="s">
        <v>8321</v>
      </c>
      <c r="R654" s="12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2" t="s">
        <v>8327</v>
      </c>
      <c r="R655" s="12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2" t="s">
        <v>8323</v>
      </c>
      <c r="R656" s="12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2" t="s">
        <v>8323</v>
      </c>
      <c r="R657" s="12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2" t="s">
        <v>8308</v>
      </c>
      <c r="R658" s="12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2" t="s">
        <v>8308</v>
      </c>
      <c r="R659" s="12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2" t="s">
        <v>8327</v>
      </c>
      <c r="R660" s="12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2" t="s">
        <v>8313</v>
      </c>
      <c r="R661" s="12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2" t="s">
        <v>8316</v>
      </c>
      <c r="R662" s="1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2" t="s">
        <v>8308</v>
      </c>
      <c r="R663" s="12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2" t="s">
        <v>8321</v>
      </c>
      <c r="R664" s="12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2" t="s">
        <v>8316</v>
      </c>
      <c r="R665" s="12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2" t="s">
        <v>8319</v>
      </c>
      <c r="R666" s="12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2" t="s">
        <v>8323</v>
      </c>
      <c r="R667" s="12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2" t="s">
        <v>8327</v>
      </c>
      <c r="R668" s="12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2" t="s">
        <v>8308</v>
      </c>
      <c r="R669" s="12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2" t="s">
        <v>8316</v>
      </c>
      <c r="R670" s="12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2" t="s">
        <v>8323</v>
      </c>
      <c r="R671" s="12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2" t="s">
        <v>8319</v>
      </c>
      <c r="R672" s="1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2" t="s">
        <v>8308</v>
      </c>
      <c r="R673" s="12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2" t="s">
        <v>8311</v>
      </c>
      <c r="R674" s="12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2" t="s">
        <v>8321</v>
      </c>
      <c r="R675" s="12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2" t="s">
        <v>8327</v>
      </c>
      <c r="R676" s="12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2" t="s">
        <v>8323</v>
      </c>
      <c r="R677" s="12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2" t="s">
        <v>8311</v>
      </c>
      <c r="R678" s="12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2" t="s">
        <v>8327</v>
      </c>
      <c r="R679" s="12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2" t="s">
        <v>8323</v>
      </c>
      <c r="R680" s="12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2" t="s">
        <v>8327</v>
      </c>
      <c r="R681" s="12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2" t="s">
        <v>8321</v>
      </c>
      <c r="R682" s="1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2" t="s">
        <v>8321</v>
      </c>
      <c r="R683" s="12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2" t="s">
        <v>8327</v>
      </c>
      <c r="R684" s="12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2" t="s">
        <v>8323</v>
      </c>
      <c r="R685" s="12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2" t="s">
        <v>8327</v>
      </c>
      <c r="R686" s="12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2" t="s">
        <v>8308</v>
      </c>
      <c r="R687" s="12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2" t="s">
        <v>8327</v>
      </c>
      <c r="R688" s="12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2" t="s">
        <v>8321</v>
      </c>
      <c r="R689" s="12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2" t="s">
        <v>8323</v>
      </c>
      <c r="R690" s="12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2" t="s">
        <v>8327</v>
      </c>
      <c r="R691" s="12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2" t="s">
        <v>8323</v>
      </c>
      <c r="R692" s="1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2" t="s">
        <v>8321</v>
      </c>
      <c r="R693" s="12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2" t="s">
        <v>8321</v>
      </c>
      <c r="R694" s="12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2" t="s">
        <v>8323</v>
      </c>
      <c r="R695" s="12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2" t="s">
        <v>8323</v>
      </c>
      <c r="R696" s="12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2" t="s">
        <v>8321</v>
      </c>
      <c r="R697" s="12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2" t="s">
        <v>8313</v>
      </c>
      <c r="R698" s="12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2" t="s">
        <v>8323</v>
      </c>
      <c r="R699" s="12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2" t="s">
        <v>8327</v>
      </c>
      <c r="R700" s="12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2" t="s">
        <v>8323</v>
      </c>
      <c r="R701" s="12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 s="10">
        <f t="shared" si="51"/>
        <v>64.62</v>
      </c>
      <c r="Q702" s="12" t="s">
        <v>8327</v>
      </c>
      <c r="R702" s="12" t="s">
        <v>8331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 s="10">
        <f t="shared" si="51"/>
        <v>59.36</v>
      </c>
      <c r="Q703" s="12" t="s">
        <v>8311</v>
      </c>
      <c r="R703" s="12" t="s">
        <v>8333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2" t="s">
        <v>8327</v>
      </c>
      <c r="R704" s="12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2" t="s">
        <v>8327</v>
      </c>
      <c r="R705" s="12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s="12" t="s">
        <v>8323</v>
      </c>
      <c r="R706" s="12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s="12" t="s">
        <v>8323</v>
      </c>
      <c r="R707" s="12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2" t="s">
        <v>8327</v>
      </c>
      <c r="R708" s="12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2" t="s">
        <v>8323</v>
      </c>
      <c r="R709" s="12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2" t="s">
        <v>8321</v>
      </c>
      <c r="R710" s="12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2" t="s">
        <v>8323</v>
      </c>
      <c r="R711" s="12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2" t="s">
        <v>8321</v>
      </c>
      <c r="R712" s="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2" t="s">
        <v>8323</v>
      </c>
      <c r="R713" s="12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2" t="s">
        <v>8323</v>
      </c>
      <c r="R714" s="12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2" t="s">
        <v>8323</v>
      </c>
      <c r="R715" s="12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2" t="s">
        <v>8327</v>
      </c>
      <c r="R716" s="12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2" t="s">
        <v>8313</v>
      </c>
      <c r="R717" s="12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2" t="s">
        <v>8327</v>
      </c>
      <c r="R718" s="12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2" t="s">
        <v>8323</v>
      </c>
      <c r="R719" s="12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2" t="s">
        <v>8323</v>
      </c>
      <c r="R720" s="12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2" t="s">
        <v>8321</v>
      </c>
      <c r="R721" s="12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2" t="s">
        <v>8308</v>
      </c>
      <c r="R722" s="1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2" t="s">
        <v>8327</v>
      </c>
      <c r="R723" s="12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2" t="s">
        <v>8323</v>
      </c>
      <c r="R724" s="12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2" t="s">
        <v>8323</v>
      </c>
      <c r="R725" s="12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2" t="s">
        <v>8323</v>
      </c>
      <c r="R726" s="12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2" t="s">
        <v>8323</v>
      </c>
      <c r="R727" s="12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2" t="s">
        <v>8327</v>
      </c>
      <c r="R728" s="12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2" t="s">
        <v>8327</v>
      </c>
      <c r="R729" s="12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2" t="s">
        <v>8311</v>
      </c>
      <c r="R730" s="12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2" t="s">
        <v>8327</v>
      </c>
      <c r="R731" s="12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2" t="s">
        <v>8323</v>
      </c>
      <c r="R732" s="1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2" t="s">
        <v>8316</v>
      </c>
      <c r="R733" s="12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2" t="s">
        <v>8308</v>
      </c>
      <c r="R734" s="12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2" t="s">
        <v>8323</v>
      </c>
      <c r="R735" s="12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2" t="s">
        <v>8321</v>
      </c>
      <c r="R736" s="12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2" t="s">
        <v>8311</v>
      </c>
      <c r="R737" s="12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2" t="s">
        <v>8313</v>
      </c>
      <c r="R738" s="12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2" t="s">
        <v>8327</v>
      </c>
      <c r="R739" s="12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2" t="s">
        <v>8323</v>
      </c>
      <c r="R740" s="12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2" t="s">
        <v>8323</v>
      </c>
      <c r="R741" s="12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2" t="s">
        <v>8311</v>
      </c>
      <c r="R742" s="1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2" t="s">
        <v>8327</v>
      </c>
      <c r="R743" s="12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2" t="s">
        <v>8313</v>
      </c>
      <c r="R744" s="12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2" t="s">
        <v>8313</v>
      </c>
      <c r="R745" s="12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2" t="s">
        <v>8313</v>
      </c>
      <c r="R746" s="12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2" t="s">
        <v>8323</v>
      </c>
      <c r="R747" s="12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2" t="s">
        <v>8313</v>
      </c>
      <c r="R748" s="12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2" t="s">
        <v>8313</v>
      </c>
      <c r="R749" s="12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2" t="s">
        <v>8321</v>
      </c>
      <c r="R750" s="12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2" t="s">
        <v>8327</v>
      </c>
      <c r="R751" s="12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2" t="s">
        <v>8327</v>
      </c>
      <c r="R752" s="1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2" t="s">
        <v>8313</v>
      </c>
      <c r="R753" s="12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2" t="s">
        <v>8316</v>
      </c>
      <c r="R754" s="12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 s="10">
        <f t="shared" si="56"/>
        <v>196.34</v>
      </c>
      <c r="Q755" s="12" t="s">
        <v>8327</v>
      </c>
      <c r="R755" s="12" t="s">
        <v>8328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 s="10">
        <f t="shared" si="56"/>
        <v>85.44</v>
      </c>
      <c r="Q756" s="12" t="s">
        <v>8321</v>
      </c>
      <c r="R756" s="12" t="s">
        <v>8322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2" t="s">
        <v>8327</v>
      </c>
      <c r="R757" s="12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2" t="s">
        <v>8323</v>
      </c>
      <c r="R758" s="12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2" t="s">
        <v>8327</v>
      </c>
      <c r="R759" s="12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2" t="s">
        <v>8327</v>
      </c>
      <c r="R760" s="12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2" t="s">
        <v>8323</v>
      </c>
      <c r="R761" s="12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2" t="s">
        <v>8313</v>
      </c>
      <c r="R762" s="1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2" t="s">
        <v>8313</v>
      </c>
      <c r="R763" s="12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2" t="s">
        <v>8321</v>
      </c>
      <c r="R764" s="12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2" t="s">
        <v>8321</v>
      </c>
      <c r="R765" s="12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2" t="s">
        <v>8308</v>
      </c>
      <c r="R766" s="12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2" t="s">
        <v>8316</v>
      </c>
      <c r="R767" s="12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2" t="s">
        <v>8321</v>
      </c>
      <c r="R768" s="12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2" t="s">
        <v>8308</v>
      </c>
      <c r="R769" s="12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s="12" t="s">
        <v>8327</v>
      </c>
      <c r="R770" s="12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s="12" t="s">
        <v>8308</v>
      </c>
      <c r="R771" s="12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2" t="s">
        <v>8321</v>
      </c>
      <c r="R772" s="1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2" t="s">
        <v>8316</v>
      </c>
      <c r="R773" s="12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2" t="s">
        <v>8327</v>
      </c>
      <c r="R774" s="12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2" t="s">
        <v>8323</v>
      </c>
      <c r="R775" s="12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2" t="s">
        <v>8321</v>
      </c>
      <c r="R776" s="12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2" t="s">
        <v>8323</v>
      </c>
      <c r="R777" s="12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2" t="s">
        <v>8327</v>
      </c>
      <c r="R778" s="12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2" t="s">
        <v>8321</v>
      </c>
      <c r="R779" s="12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2" t="s">
        <v>8327</v>
      </c>
      <c r="R780" s="12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2" t="s">
        <v>8323</v>
      </c>
      <c r="R781" s="12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2" t="s">
        <v>8323</v>
      </c>
      <c r="R782" s="1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2" t="s">
        <v>8327</v>
      </c>
      <c r="R783" s="12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2" t="s">
        <v>8323</v>
      </c>
      <c r="R784" s="12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2" t="s">
        <v>8316</v>
      </c>
      <c r="R785" s="12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2" t="s">
        <v>8319</v>
      </c>
      <c r="R786" s="12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2" t="s">
        <v>8321</v>
      </c>
      <c r="R787" s="12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2" t="s">
        <v>8308</v>
      </c>
      <c r="R788" s="12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2" t="s">
        <v>8323</v>
      </c>
      <c r="R789" s="12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2" t="s">
        <v>8319</v>
      </c>
      <c r="R790" s="12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2" t="s">
        <v>8321</v>
      </c>
      <c r="R791" s="12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2" t="s">
        <v>8319</v>
      </c>
      <c r="R792" s="1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2" t="s">
        <v>8321</v>
      </c>
      <c r="R793" s="12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2" t="s">
        <v>8346</v>
      </c>
      <c r="R794" s="12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2" t="s">
        <v>8323</v>
      </c>
      <c r="R795" s="12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2" t="s">
        <v>8321</v>
      </c>
      <c r="R796" s="12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2" t="s">
        <v>8321</v>
      </c>
      <c r="R797" s="12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2" t="s">
        <v>8323</v>
      </c>
      <c r="R798" s="12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2" t="s">
        <v>8313</v>
      </c>
      <c r="R799" s="12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2" t="s">
        <v>8327</v>
      </c>
      <c r="R800" s="12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2" t="s">
        <v>8323</v>
      </c>
      <c r="R801" s="12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2" t="s">
        <v>8319</v>
      </c>
      <c r="R802" s="1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2" t="s">
        <v>8327</v>
      </c>
      <c r="R803" s="12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2" t="s">
        <v>8327</v>
      </c>
      <c r="R804" s="12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2" t="s">
        <v>8323</v>
      </c>
      <c r="R805" s="12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2" t="s">
        <v>8323</v>
      </c>
      <c r="R806" s="12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2" t="s">
        <v>8321</v>
      </c>
      <c r="R807" s="12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2" t="s">
        <v>8308</v>
      </c>
      <c r="R808" s="12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2" t="s">
        <v>8316</v>
      </c>
      <c r="R809" s="12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2" t="s">
        <v>8327</v>
      </c>
      <c r="R810" s="12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2" t="s">
        <v>8313</v>
      </c>
      <c r="R811" s="12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2" t="s">
        <v>8319</v>
      </c>
      <c r="R812" s="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2" t="s">
        <v>8323</v>
      </c>
      <c r="R813" s="12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2" t="s">
        <v>8323</v>
      </c>
      <c r="R814" s="12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2" t="s">
        <v>8323</v>
      </c>
      <c r="R815" s="12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2" t="s">
        <v>8323</v>
      </c>
      <c r="R816" s="12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2" t="s">
        <v>8327</v>
      </c>
      <c r="R817" s="12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2" t="s">
        <v>8327</v>
      </c>
      <c r="R818" s="12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2" t="s">
        <v>8323</v>
      </c>
      <c r="R819" s="12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2" t="s">
        <v>8313</v>
      </c>
      <c r="R820" s="12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2" t="s">
        <v>8311</v>
      </c>
      <c r="R821" s="12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2" t="s">
        <v>8316</v>
      </c>
      <c r="R822" s="1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2" t="s">
        <v>8323</v>
      </c>
      <c r="R823" s="12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2" t="s">
        <v>8311</v>
      </c>
      <c r="R824" s="12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2" t="s">
        <v>8327</v>
      </c>
      <c r="R825" s="12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2" t="s">
        <v>8308</v>
      </c>
      <c r="R826" s="12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2" t="s">
        <v>8323</v>
      </c>
      <c r="R827" s="12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2" t="s">
        <v>8323</v>
      </c>
      <c r="R828" s="12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2" t="s">
        <v>8323</v>
      </c>
      <c r="R829" s="12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2" t="s">
        <v>8316</v>
      </c>
      <c r="R830" s="12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2" t="s">
        <v>8327</v>
      </c>
      <c r="R831" s="12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2" t="s">
        <v>8327</v>
      </c>
      <c r="R832" s="1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2" t="s">
        <v>8327</v>
      </c>
      <c r="R833" s="12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s="12" t="s">
        <v>8319</v>
      </c>
      <c r="R834" s="12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s="12" t="s">
        <v>8323</v>
      </c>
      <c r="R835" s="12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2" t="s">
        <v>8327</v>
      </c>
      <c r="R836" s="12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2" t="s">
        <v>8316</v>
      </c>
      <c r="R837" s="12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2" t="s">
        <v>8316</v>
      </c>
      <c r="R838" s="12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2" t="s">
        <v>8327</v>
      </c>
      <c r="R839" s="12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2" t="s">
        <v>8316</v>
      </c>
      <c r="R840" s="12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2" t="s">
        <v>8327</v>
      </c>
      <c r="R841" s="12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2" t="s">
        <v>8327</v>
      </c>
      <c r="R842" s="1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2" t="s">
        <v>8321</v>
      </c>
      <c r="R843" s="12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2" t="s">
        <v>8327</v>
      </c>
      <c r="R844" s="12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8327</v>
      </c>
      <c r="R845" s="12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2" t="s">
        <v>8323</v>
      </c>
      <c r="R846" s="12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2" t="s">
        <v>8313</v>
      </c>
      <c r="R847" s="12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2" t="s">
        <v>8323</v>
      </c>
      <c r="R848" s="12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2" t="s">
        <v>8321</v>
      </c>
      <c r="R849" s="12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2" t="s">
        <v>8313</v>
      </c>
      <c r="R850" s="12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2" t="s">
        <v>8323</v>
      </c>
      <c r="R851" s="12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2" t="s">
        <v>8327</v>
      </c>
      <c r="R852" s="1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2" t="s">
        <v>8311</v>
      </c>
      <c r="R853" s="12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2" t="s">
        <v>8323</v>
      </c>
      <c r="R854" s="12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2" t="s">
        <v>8323</v>
      </c>
      <c r="R855" s="12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2" t="s">
        <v>8323</v>
      </c>
      <c r="R856" s="12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2" t="s">
        <v>8321</v>
      </c>
      <c r="R857" s="12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2" t="s">
        <v>8308</v>
      </c>
      <c r="R858" s="12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2" t="s">
        <v>8323</v>
      </c>
      <c r="R859" s="12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2" t="s">
        <v>8321</v>
      </c>
      <c r="R860" s="12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2" t="s">
        <v>8327</v>
      </c>
      <c r="R861" s="12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2" t="s">
        <v>8308</v>
      </c>
      <c r="R862" s="1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2" t="s">
        <v>8323</v>
      </c>
      <c r="R863" s="12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2" t="s">
        <v>8316</v>
      </c>
      <c r="R864" s="12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2" t="s">
        <v>8308</v>
      </c>
      <c r="R865" s="12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2" t="s">
        <v>8327</v>
      </c>
      <c r="R866" s="12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2" t="s">
        <v>8327</v>
      </c>
      <c r="R867" s="12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2" t="s">
        <v>8321</v>
      </c>
      <c r="R868" s="12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2" t="s">
        <v>8327</v>
      </c>
      <c r="R869" s="12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2" t="s">
        <v>8327</v>
      </c>
      <c r="R870" s="12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2" t="s">
        <v>8321</v>
      </c>
      <c r="R871" s="12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2" t="s">
        <v>8321</v>
      </c>
      <c r="R872" s="1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2" t="s">
        <v>8321</v>
      </c>
      <c r="R873" s="12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2" t="s">
        <v>8323</v>
      </c>
      <c r="R874" s="12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2" t="s">
        <v>8321</v>
      </c>
      <c r="R875" s="12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2" t="s">
        <v>8321</v>
      </c>
      <c r="R876" s="12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2" t="s">
        <v>8327</v>
      </c>
      <c r="R877" s="12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2" t="s">
        <v>8327</v>
      </c>
      <c r="R878" s="12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2" t="s">
        <v>8323</v>
      </c>
      <c r="R879" s="12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2" t="s">
        <v>8323</v>
      </c>
      <c r="R880" s="12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2" t="s">
        <v>8308</v>
      </c>
      <c r="R881" s="12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2" t="s">
        <v>8311</v>
      </c>
      <c r="R882" s="1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2" t="s">
        <v>8323</v>
      </c>
      <c r="R883" s="12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2" t="s">
        <v>8323</v>
      </c>
      <c r="R884" s="12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2" t="s">
        <v>8321</v>
      </c>
      <c r="R885" s="12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2" t="s">
        <v>8321</v>
      </c>
      <c r="R886" s="12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2" t="s">
        <v>8327</v>
      </c>
      <c r="R887" s="12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2" t="s">
        <v>8327</v>
      </c>
      <c r="R888" s="12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2" t="s">
        <v>8316</v>
      </c>
      <c r="R889" s="12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2" t="s">
        <v>8323</v>
      </c>
      <c r="R890" s="12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2" t="s">
        <v>8327</v>
      </c>
      <c r="R891" s="12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2" t="s">
        <v>8308</v>
      </c>
      <c r="R892" s="1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2" t="s">
        <v>8313</v>
      </c>
      <c r="R893" s="12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2" t="s">
        <v>8321</v>
      </c>
      <c r="R894" s="12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2" t="s">
        <v>8327</v>
      </c>
      <c r="R895" s="12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2" t="s">
        <v>8308</v>
      </c>
      <c r="R896" s="12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2" t="s">
        <v>8311</v>
      </c>
      <c r="R897" s="12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s="12" t="s">
        <v>8323</v>
      </c>
      <c r="R898" s="12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s="12" t="s">
        <v>8316</v>
      </c>
      <c r="R899" s="12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2" t="s">
        <v>8327</v>
      </c>
      <c r="R900" s="12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2" t="s">
        <v>8308</v>
      </c>
      <c r="R901" s="12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2" t="s">
        <v>8308</v>
      </c>
      <c r="R902" s="1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2" t="s">
        <v>8327</v>
      </c>
      <c r="R903" s="12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2" t="s">
        <v>8323</v>
      </c>
      <c r="R904" s="12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2" t="s">
        <v>8323</v>
      </c>
      <c r="R905" s="12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2" t="s">
        <v>8311</v>
      </c>
      <c r="R906" s="12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2" t="s">
        <v>8327</v>
      </c>
      <c r="R907" s="12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2" t="s">
        <v>8313</v>
      </c>
      <c r="R908" s="12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2" t="s">
        <v>8323</v>
      </c>
      <c r="R909" s="12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2" t="s">
        <v>8323</v>
      </c>
      <c r="R910" s="12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2" t="s">
        <v>8321</v>
      </c>
      <c r="R911" s="12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10">
        <f t="shared" si="71"/>
        <v>66.11</v>
      </c>
      <c r="Q912" s="12" t="s">
        <v>8323</v>
      </c>
      <c r="R912" s="12" t="s">
        <v>8326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 s="10">
        <f t="shared" si="71"/>
        <v>162.27000000000001</v>
      </c>
      <c r="Q913" s="12" t="s">
        <v>8327</v>
      </c>
      <c r="R913" s="12" t="s">
        <v>8331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2" t="s">
        <v>8323</v>
      </c>
      <c r="R914" s="12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2" t="s">
        <v>8327</v>
      </c>
      <c r="R915" s="12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2" t="s">
        <v>8321</v>
      </c>
      <c r="R916" s="12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2" t="s">
        <v>8323</v>
      </c>
      <c r="R917" s="12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2" t="s">
        <v>8327</v>
      </c>
      <c r="R918" s="12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2" t="s">
        <v>8323</v>
      </c>
      <c r="R919" s="12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2" t="s">
        <v>8308</v>
      </c>
      <c r="R920" s="12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2" t="s">
        <v>8311</v>
      </c>
      <c r="R921" s="12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2" t="s">
        <v>8327</v>
      </c>
      <c r="R922" s="1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2" t="s">
        <v>8321</v>
      </c>
      <c r="R923" s="12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2" t="s">
        <v>8308</v>
      </c>
      <c r="R924" s="12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2" t="s">
        <v>8321</v>
      </c>
      <c r="R925" s="12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2" t="s">
        <v>8327</v>
      </c>
      <c r="R926" s="12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2" t="s">
        <v>8327</v>
      </c>
      <c r="R927" s="12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2" t="s">
        <v>8327</v>
      </c>
      <c r="R928" s="12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2" t="s">
        <v>8323</v>
      </c>
      <c r="R929" s="12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2" t="s">
        <v>8313</v>
      </c>
      <c r="R930" s="12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2" t="s">
        <v>8327</v>
      </c>
      <c r="R931" s="12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2" t="s">
        <v>8321</v>
      </c>
      <c r="R932" s="1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2" t="s">
        <v>8327</v>
      </c>
      <c r="R933" s="12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2" t="s">
        <v>8321</v>
      </c>
      <c r="R934" s="12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2" t="s">
        <v>8323</v>
      </c>
      <c r="R935" s="12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2" t="s">
        <v>8327</v>
      </c>
      <c r="R936" s="12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2" t="s">
        <v>8308</v>
      </c>
      <c r="R937" s="12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2" t="s">
        <v>8323</v>
      </c>
      <c r="R938" s="12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2" t="s">
        <v>8321</v>
      </c>
      <c r="R939" s="12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2" t="s">
        <v>8313</v>
      </c>
      <c r="R940" s="12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2" t="s">
        <v>8323</v>
      </c>
      <c r="R941" s="12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2" t="s">
        <v>8321</v>
      </c>
      <c r="R942" s="1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2" t="s">
        <v>8323</v>
      </c>
      <c r="R943" s="12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2" t="s">
        <v>8308</v>
      </c>
      <c r="R944" s="12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2" t="s">
        <v>8327</v>
      </c>
      <c r="R945" s="12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2" t="s">
        <v>8308</v>
      </c>
      <c r="R946" s="12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2" t="s">
        <v>8327</v>
      </c>
      <c r="R947" s="12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2" t="s">
        <v>8321</v>
      </c>
      <c r="R948" s="12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2" t="s">
        <v>8323</v>
      </c>
      <c r="R949" s="12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2" t="s">
        <v>8313</v>
      </c>
      <c r="R950" s="12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2" t="s">
        <v>8308</v>
      </c>
      <c r="R951" s="12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2" t="s">
        <v>8327</v>
      </c>
      <c r="R952" s="1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2" t="s">
        <v>8323</v>
      </c>
      <c r="R953" s="12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2" t="s">
        <v>8327</v>
      </c>
      <c r="R954" s="12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2" t="s">
        <v>8327</v>
      </c>
      <c r="R955" s="12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2" t="s">
        <v>8321</v>
      </c>
      <c r="R956" s="12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2" t="s">
        <v>8327</v>
      </c>
      <c r="R957" s="12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2" t="s">
        <v>8327</v>
      </c>
      <c r="R958" s="12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2" t="s">
        <v>8321</v>
      </c>
      <c r="R959" s="12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2" t="s">
        <v>8308</v>
      </c>
      <c r="R960" s="12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2" t="s">
        <v>8316</v>
      </c>
      <c r="R961" s="12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s="12" t="s">
        <v>8311</v>
      </c>
      <c r="R962" s="1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s="12" t="s">
        <v>8327</v>
      </c>
      <c r="R963" s="12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2" t="s">
        <v>8313</v>
      </c>
      <c r="R964" s="12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2" t="s">
        <v>8323</v>
      </c>
      <c r="R965" s="12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2" t="s">
        <v>8321</v>
      </c>
      <c r="R966" s="12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2" t="s">
        <v>8323</v>
      </c>
      <c r="R967" s="12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2" t="s">
        <v>8327</v>
      </c>
      <c r="R968" s="12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2" t="s">
        <v>8311</v>
      </c>
      <c r="R969" s="12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2" t="s">
        <v>8323</v>
      </c>
      <c r="R970" s="12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2" t="s">
        <v>8323</v>
      </c>
      <c r="R971" s="12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2" t="s">
        <v>8327</v>
      </c>
      <c r="R972" s="1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2" t="s">
        <v>8321</v>
      </c>
      <c r="R973" s="12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2" t="s">
        <v>8327</v>
      </c>
      <c r="R974" s="12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2" t="s">
        <v>8327</v>
      </c>
      <c r="R975" s="12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2" t="s">
        <v>8311</v>
      </c>
      <c r="R976" s="12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2" t="s">
        <v>8323</v>
      </c>
      <c r="R977" s="12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2" t="s">
        <v>8313</v>
      </c>
      <c r="R978" s="12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2" t="s">
        <v>8323</v>
      </c>
      <c r="R979" s="12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2" t="s">
        <v>8327</v>
      </c>
      <c r="R980" s="12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2" t="s">
        <v>8327</v>
      </c>
      <c r="R981" s="12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2" t="s">
        <v>8323</v>
      </c>
      <c r="R982" s="1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2" t="s">
        <v>8313</v>
      </c>
      <c r="R983" s="12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2" t="s">
        <v>8323</v>
      </c>
      <c r="R984" s="12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2" t="s">
        <v>8308</v>
      </c>
      <c r="R985" s="12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2" t="s">
        <v>8311</v>
      </c>
      <c r="R986" s="12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2" t="s">
        <v>8308</v>
      </c>
      <c r="R987" s="12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2" t="s">
        <v>8327</v>
      </c>
      <c r="R988" s="12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2" t="s">
        <v>8327</v>
      </c>
      <c r="R989" s="12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2" t="s">
        <v>8327</v>
      </c>
      <c r="R990" s="12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2" t="s">
        <v>8323</v>
      </c>
      <c r="R991" s="12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2" t="s">
        <v>8321</v>
      </c>
      <c r="R992" s="1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2" t="s">
        <v>8327</v>
      </c>
      <c r="R993" s="12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2" t="s">
        <v>8323</v>
      </c>
      <c r="R994" s="12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2" t="s">
        <v>8327</v>
      </c>
      <c r="R995" s="12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2" t="s">
        <v>8327</v>
      </c>
      <c r="R996" s="12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2" t="s">
        <v>8319</v>
      </c>
      <c r="R997" s="12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2" t="s">
        <v>8327</v>
      </c>
      <c r="R998" s="12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2" t="s">
        <v>8321</v>
      </c>
      <c r="R999" s="12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2" t="s">
        <v>8327</v>
      </c>
      <c r="R1000" s="12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2" t="s">
        <v>8327</v>
      </c>
      <c r="R1001" s="12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2" t="s">
        <v>8327</v>
      </c>
      <c r="R1002" s="1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2" t="s">
        <v>8327</v>
      </c>
      <c r="R1003" s="12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2" t="s">
        <v>8316</v>
      </c>
      <c r="R1004" s="12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2" t="s">
        <v>8323</v>
      </c>
      <c r="R1005" s="12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2" t="s">
        <v>8313</v>
      </c>
      <c r="R1006" s="12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2" t="s">
        <v>8323</v>
      </c>
      <c r="R1007" s="12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 s="10">
        <f t="shared" si="76"/>
        <v>89.93</v>
      </c>
      <c r="Q1008" s="12" t="s">
        <v>8313</v>
      </c>
      <c r="R1008" s="12" t="s">
        <v>8314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 s="10">
        <f t="shared" si="76"/>
        <v>80.33</v>
      </c>
      <c r="Q1009" s="12" t="s">
        <v>8321</v>
      </c>
      <c r="R1009" s="12" t="s">
        <v>8332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2" t="s">
        <v>8327</v>
      </c>
      <c r="R1010" s="12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2" t="s">
        <v>8327</v>
      </c>
      <c r="R1011" s="12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2" t="s">
        <v>8308</v>
      </c>
      <c r="R1012" s="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2" t="s">
        <v>8323</v>
      </c>
      <c r="R1013" s="12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2" t="s">
        <v>8321</v>
      </c>
      <c r="R1014" s="12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2" t="s">
        <v>8323</v>
      </c>
      <c r="R1015" s="12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 s="10">
        <f t="shared" si="76"/>
        <v>600</v>
      </c>
      <c r="Q1016" s="12" t="s">
        <v>8327</v>
      </c>
      <c r="R1016" s="12" t="s">
        <v>8328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10">
        <f t="shared" si="76"/>
        <v>63.83</v>
      </c>
      <c r="Q1017" s="12" t="s">
        <v>8323</v>
      </c>
      <c r="R1017" s="12" t="s">
        <v>8326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10">
        <f t="shared" si="76"/>
        <v>72.290000000000006</v>
      </c>
      <c r="Q1018" s="12" t="s">
        <v>8323</v>
      </c>
      <c r="R1018" s="12" t="s">
        <v>8326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 s="10">
        <f t="shared" si="76"/>
        <v>98.36</v>
      </c>
      <c r="Q1019" s="12" t="s">
        <v>8321</v>
      </c>
      <c r="R1019" s="12" t="s">
        <v>8332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 s="10">
        <f t="shared" si="76"/>
        <v>41.38</v>
      </c>
      <c r="Q1020" s="12" t="s">
        <v>8321</v>
      </c>
      <c r="R1020" s="12" t="s">
        <v>8322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2" t="s">
        <v>8311</v>
      </c>
      <c r="R1021" s="12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2" t="s">
        <v>8323</v>
      </c>
      <c r="R1022" s="1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2" t="s">
        <v>8308</v>
      </c>
      <c r="R1023" s="12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2" t="s">
        <v>8321</v>
      </c>
      <c r="R1024" s="12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2" t="s">
        <v>8316</v>
      </c>
      <c r="R1025" s="12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s="12" t="s">
        <v>8321</v>
      </c>
      <c r="R1026" s="12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s="12" t="s">
        <v>8313</v>
      </c>
      <c r="R1027" s="12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2" t="s">
        <v>8308</v>
      </c>
      <c r="R1028" s="12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2" t="s">
        <v>8319</v>
      </c>
      <c r="R1029" s="12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2" t="s">
        <v>8327</v>
      </c>
      <c r="R1030" s="12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2" t="s">
        <v>8323</v>
      </c>
      <c r="R1031" s="12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2" t="s">
        <v>8323</v>
      </c>
      <c r="R1032" s="1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2" t="s">
        <v>8323</v>
      </c>
      <c r="R1033" s="12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2" t="s">
        <v>8327</v>
      </c>
      <c r="R1034" s="12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2" t="s">
        <v>8327</v>
      </c>
      <c r="R1035" s="12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2" t="s">
        <v>8323</v>
      </c>
      <c r="R1036" s="12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2" t="s">
        <v>8313</v>
      </c>
      <c r="R1037" s="12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2" t="s">
        <v>8323</v>
      </c>
      <c r="R1038" s="12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2" t="s">
        <v>8308</v>
      </c>
      <c r="R1039" s="12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2" t="s">
        <v>8323</v>
      </c>
      <c r="R1040" s="12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2" t="s">
        <v>8327</v>
      </c>
      <c r="R1041" s="12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2" t="s">
        <v>8323</v>
      </c>
      <c r="R1042" s="1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2" t="s">
        <v>8323</v>
      </c>
      <c r="R1043" s="12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2" t="s">
        <v>8327</v>
      </c>
      <c r="R1044" s="12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2" t="s">
        <v>8323</v>
      </c>
      <c r="R1045" s="12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2" t="s">
        <v>8323</v>
      </c>
      <c r="R1046" s="12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2" t="s">
        <v>8311</v>
      </c>
      <c r="R1047" s="12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2" t="s">
        <v>8323</v>
      </c>
      <c r="R1048" s="12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2" t="s">
        <v>8321</v>
      </c>
      <c r="R1049" s="12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2" t="s">
        <v>8313</v>
      </c>
      <c r="R1050" s="12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2" t="s">
        <v>8321</v>
      </c>
      <c r="R1051" s="12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2" t="s">
        <v>8327</v>
      </c>
      <c r="R1052" s="1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2" t="s">
        <v>8323</v>
      </c>
      <c r="R1053" s="12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2" t="s">
        <v>8321</v>
      </c>
      <c r="R1054" s="12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2" t="s">
        <v>8323</v>
      </c>
      <c r="R1055" s="12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2" t="s">
        <v>8308</v>
      </c>
      <c r="R1056" s="12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2" t="s">
        <v>8327</v>
      </c>
      <c r="R1057" s="12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2" t="s">
        <v>8323</v>
      </c>
      <c r="R1058" s="12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2" t="s">
        <v>8323</v>
      </c>
      <c r="R1059" s="12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2" t="s">
        <v>8321</v>
      </c>
      <c r="R1060" s="12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2" t="s">
        <v>8311</v>
      </c>
      <c r="R1061" s="12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2" t="s">
        <v>8327</v>
      </c>
      <c r="R1062" s="1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2" t="s">
        <v>8308</v>
      </c>
      <c r="R1063" s="12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2" t="s">
        <v>8321</v>
      </c>
      <c r="R1064" s="12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2" t="s">
        <v>8319</v>
      </c>
      <c r="R1065" s="12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2" t="s">
        <v>8321</v>
      </c>
      <c r="R1066" s="12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2" t="s">
        <v>8327</v>
      </c>
      <c r="R1067" s="12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2" t="s">
        <v>8327</v>
      </c>
      <c r="R1068" s="12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2" t="s">
        <v>8316</v>
      </c>
      <c r="R1069" s="12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2" t="s">
        <v>8323</v>
      </c>
      <c r="R1070" s="12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2" t="s">
        <v>8323</v>
      </c>
      <c r="R1071" s="12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2" t="s">
        <v>8323</v>
      </c>
      <c r="R1072" s="1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 s="10">
        <f t="shared" si="81"/>
        <v>68.86</v>
      </c>
      <c r="Q1073" s="12" t="s">
        <v>8319</v>
      </c>
      <c r="R1073" s="12" t="s">
        <v>8320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 s="10">
        <f t="shared" si="81"/>
        <v>37.479999999999997</v>
      </c>
      <c r="Q1074" s="12" t="s">
        <v>8316</v>
      </c>
      <c r="R1074" s="12" t="s">
        <v>8317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2" t="s">
        <v>8323</v>
      </c>
      <c r="R1075" s="12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2" t="s">
        <v>8323</v>
      </c>
      <c r="R1076" s="12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2" t="s">
        <v>8327</v>
      </c>
      <c r="R1077" s="12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2" t="s">
        <v>8316</v>
      </c>
      <c r="R1078" s="12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2" t="s">
        <v>8323</v>
      </c>
      <c r="R1079" s="12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2" t="s">
        <v>8323</v>
      </c>
      <c r="R1080" s="12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2" t="s">
        <v>8311</v>
      </c>
      <c r="R1081" s="12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2" t="s">
        <v>8327</v>
      </c>
      <c r="R1082" s="1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2" t="s">
        <v>8323</v>
      </c>
      <c r="R1083" s="12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2" t="s">
        <v>8321</v>
      </c>
      <c r="R1084" s="12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2" t="s">
        <v>8313</v>
      </c>
      <c r="R1085" s="12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2" t="s">
        <v>8311</v>
      </c>
      <c r="R1086" s="12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2" t="s">
        <v>8327</v>
      </c>
      <c r="R1087" s="12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2" t="s">
        <v>8327</v>
      </c>
      <c r="R1088" s="12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2" t="s">
        <v>8311</v>
      </c>
      <c r="R1089" s="12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s="12" t="s">
        <v>8323</v>
      </c>
      <c r="R1090" s="12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s="12" t="s">
        <v>8313</v>
      </c>
      <c r="R1091" s="12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2" t="s">
        <v>8316</v>
      </c>
      <c r="R1092" s="1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 s="10">
        <f t="shared" si="86"/>
        <v>94.91</v>
      </c>
      <c r="Q1093" s="12" t="s">
        <v>8323</v>
      </c>
      <c r="R1093" s="12" t="s">
        <v>8335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 s="10">
        <f t="shared" si="86"/>
        <v>102.08</v>
      </c>
      <c r="Q1094" s="12" t="s">
        <v>8321</v>
      </c>
      <c r="R1094" s="12" t="s">
        <v>8343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2" t="s">
        <v>8327</v>
      </c>
      <c r="R1095" s="12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2" t="s">
        <v>8308</v>
      </c>
      <c r="R1096" s="12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2" t="s">
        <v>8313</v>
      </c>
      <c r="R1097" s="12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2" t="s">
        <v>8321</v>
      </c>
      <c r="R1098" s="12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2" t="s">
        <v>8321</v>
      </c>
      <c r="R1099" s="12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2" t="s">
        <v>8323</v>
      </c>
      <c r="R1100" s="12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2" t="s">
        <v>8323</v>
      </c>
      <c r="R1101" s="12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2" t="s">
        <v>8323</v>
      </c>
      <c r="R1102" s="1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2" t="s">
        <v>8321</v>
      </c>
      <c r="R1103" s="12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2" t="s">
        <v>8327</v>
      </c>
      <c r="R1104" s="12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2" t="s">
        <v>8323</v>
      </c>
      <c r="R1105" s="12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2" t="s">
        <v>8327</v>
      </c>
      <c r="R1106" s="12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2" t="s">
        <v>8323</v>
      </c>
      <c r="R1107" s="12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2" t="s">
        <v>8327</v>
      </c>
      <c r="R1108" s="12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2" t="s">
        <v>8313</v>
      </c>
      <c r="R1109" s="12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2" t="s">
        <v>8323</v>
      </c>
      <c r="R1110" s="12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2" t="s">
        <v>8321</v>
      </c>
      <c r="R1111" s="12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2" t="s">
        <v>8327</v>
      </c>
      <c r="R1112" s="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2" t="s">
        <v>8323</v>
      </c>
      <c r="R1113" s="12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2" t="s">
        <v>8327</v>
      </c>
      <c r="R1114" s="12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2" t="s">
        <v>8313</v>
      </c>
      <c r="R1115" s="12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2" t="s">
        <v>8323</v>
      </c>
      <c r="R1116" s="12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2" t="s">
        <v>8323</v>
      </c>
      <c r="R1117" s="12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2" t="s">
        <v>8323</v>
      </c>
      <c r="R1118" s="12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2" t="s">
        <v>8323</v>
      </c>
      <c r="R1119" s="12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2" t="s">
        <v>8321</v>
      </c>
      <c r="R1120" s="12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2" t="s">
        <v>8323</v>
      </c>
      <c r="R1121" s="12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2" t="s">
        <v>8321</v>
      </c>
      <c r="R1122" s="1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2" t="s">
        <v>8321</v>
      </c>
      <c r="R1123" s="12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2" t="s">
        <v>8323</v>
      </c>
      <c r="R1124" s="12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2" t="s">
        <v>8323</v>
      </c>
      <c r="R1125" s="12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2" t="s">
        <v>8323</v>
      </c>
      <c r="R1126" s="12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2" t="s">
        <v>8327</v>
      </c>
      <c r="R1127" s="12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2" t="s">
        <v>8327</v>
      </c>
      <c r="R1128" s="12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2" t="s">
        <v>8323</v>
      </c>
      <c r="R1129" s="12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2" t="s">
        <v>8308</v>
      </c>
      <c r="R1130" s="12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2" t="s">
        <v>8323</v>
      </c>
      <c r="R1131" s="12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10">
        <f t="shared" si="86"/>
        <v>80.400000000000006</v>
      </c>
      <c r="Q1132" s="12" t="s">
        <v>8323</v>
      </c>
      <c r="R1132" s="12" t="s">
        <v>8326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 s="10">
        <f t="shared" si="86"/>
        <v>43.55</v>
      </c>
      <c r="Q1133" s="12" t="s">
        <v>8311</v>
      </c>
      <c r="R1133" s="12" t="s">
        <v>8333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2" t="s">
        <v>8327</v>
      </c>
      <c r="R1134" s="12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2" t="s">
        <v>8323</v>
      </c>
      <c r="R1135" s="12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2" t="s">
        <v>8323</v>
      </c>
      <c r="R1136" s="12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2" t="s">
        <v>8327</v>
      </c>
      <c r="R1137" s="12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2" t="s">
        <v>8311</v>
      </c>
      <c r="R1138" s="12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2" t="s">
        <v>8321</v>
      </c>
      <c r="R1139" s="12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2" t="s">
        <v>8308</v>
      </c>
      <c r="R1140" s="12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2" t="s">
        <v>8323</v>
      </c>
      <c r="R1141" s="12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2" t="s">
        <v>8321</v>
      </c>
      <c r="R1142" s="1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2" t="s">
        <v>8323</v>
      </c>
      <c r="R1143" s="12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2" t="s">
        <v>8323</v>
      </c>
      <c r="R1144" s="12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2" t="s">
        <v>8323</v>
      </c>
      <c r="R1145" s="12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2" t="s">
        <v>8323</v>
      </c>
      <c r="R1146" s="12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2" t="s">
        <v>8308</v>
      </c>
      <c r="R1147" s="12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2" t="s">
        <v>8327</v>
      </c>
      <c r="R1148" s="12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2" t="s">
        <v>8323</v>
      </c>
      <c r="R1149" s="12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2" t="s">
        <v>8311</v>
      </c>
      <c r="R1150" s="12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2" t="s">
        <v>8323</v>
      </c>
      <c r="R1151" s="12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2" t="s">
        <v>8323</v>
      </c>
      <c r="R1152" s="1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2" t="s">
        <v>8323</v>
      </c>
      <c r="R1153" s="12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s="12" t="s">
        <v>8323</v>
      </c>
      <c r="R1154" s="12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s="12" t="s">
        <v>8311</v>
      </c>
      <c r="R1155" s="12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2" t="s">
        <v>8316</v>
      </c>
      <c r="R1156" s="12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2" t="s">
        <v>8323</v>
      </c>
      <c r="R1157" s="12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2" t="s">
        <v>8327</v>
      </c>
      <c r="R1158" s="12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2" t="s">
        <v>8308</v>
      </c>
      <c r="R1159" s="12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2" t="s">
        <v>8323</v>
      </c>
      <c r="R1160" s="12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2" t="s">
        <v>8323</v>
      </c>
      <c r="R1161" s="12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2" t="s">
        <v>8327</v>
      </c>
      <c r="R1162" s="1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2" t="s">
        <v>8327</v>
      </c>
      <c r="R1163" s="12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2" t="s">
        <v>8323</v>
      </c>
      <c r="R1164" s="12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2" t="s">
        <v>8327</v>
      </c>
      <c r="R1165" s="12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2" t="s">
        <v>8316</v>
      </c>
      <c r="R1166" s="12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2" t="s">
        <v>8308</v>
      </c>
      <c r="R1167" s="12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2" t="s">
        <v>8323</v>
      </c>
      <c r="R1168" s="12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2" t="s">
        <v>8323</v>
      </c>
      <c r="R1169" s="12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2" t="s">
        <v>8327</v>
      </c>
      <c r="R1170" s="12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2" t="s">
        <v>8327</v>
      </c>
      <c r="R1171" s="12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2" t="s">
        <v>8327</v>
      </c>
      <c r="R1172" s="1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2" t="s">
        <v>8323</v>
      </c>
      <c r="R1173" s="12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2" t="s">
        <v>8323</v>
      </c>
      <c r="R1174" s="12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2" t="s">
        <v>8321</v>
      </c>
      <c r="R1175" s="12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2" t="s">
        <v>8323</v>
      </c>
      <c r="R1176" s="12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2" t="s">
        <v>8323</v>
      </c>
      <c r="R1177" s="12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2" t="s">
        <v>8323</v>
      </c>
      <c r="R1178" s="12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2" t="s">
        <v>8308</v>
      </c>
      <c r="R1179" s="12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2" t="s">
        <v>8323</v>
      </c>
      <c r="R1180" s="12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2" t="s">
        <v>8327</v>
      </c>
      <c r="R1181" s="12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2" t="s">
        <v>8327</v>
      </c>
      <c r="R1182" s="1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2" t="s">
        <v>8321</v>
      </c>
      <c r="R1183" s="12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2" t="s">
        <v>8321</v>
      </c>
      <c r="R1184" s="12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2" t="s">
        <v>8327</v>
      </c>
      <c r="R1185" s="12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2" t="s">
        <v>8323</v>
      </c>
      <c r="R1186" s="12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2" t="s">
        <v>8323</v>
      </c>
      <c r="R1187" s="12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2" t="s">
        <v>8327</v>
      </c>
      <c r="R1188" s="12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2" t="s">
        <v>8308</v>
      </c>
      <c r="R1189" s="12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2" t="s">
        <v>8308</v>
      </c>
      <c r="R1190" s="12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2" t="s">
        <v>8323</v>
      </c>
      <c r="R1191" s="12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2" t="s">
        <v>8308</v>
      </c>
      <c r="R1192" s="1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2" t="s">
        <v>8321</v>
      </c>
      <c r="R1193" s="12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2" t="s">
        <v>8323</v>
      </c>
      <c r="R1194" s="12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2" t="s">
        <v>8327</v>
      </c>
      <c r="R1195" s="12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2" t="s">
        <v>8321</v>
      </c>
      <c r="R1196" s="12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2" t="s">
        <v>8316</v>
      </c>
      <c r="R1197" s="12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2" t="s">
        <v>8313</v>
      </c>
      <c r="R1198" s="12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2" t="s">
        <v>8327</v>
      </c>
      <c r="R1199" s="12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2" t="s">
        <v>8327</v>
      </c>
      <c r="R1200" s="12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2" t="s">
        <v>8316</v>
      </c>
      <c r="R1201" s="12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2" t="s">
        <v>8321</v>
      </c>
      <c r="R1202" s="1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2" t="s">
        <v>8327</v>
      </c>
      <c r="R1203" s="12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2" t="s">
        <v>8323</v>
      </c>
      <c r="R1204" s="12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2" t="s">
        <v>8323</v>
      </c>
      <c r="R1205" s="12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2" t="s">
        <v>8327</v>
      </c>
      <c r="R1206" s="12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2" t="s">
        <v>8321</v>
      </c>
      <c r="R1207" s="12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2" t="s">
        <v>8323</v>
      </c>
      <c r="R1208" s="12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2" t="s">
        <v>8327</v>
      </c>
      <c r="R1209" s="12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2" t="s">
        <v>8327</v>
      </c>
      <c r="R1210" s="12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2" t="s">
        <v>8308</v>
      </c>
      <c r="R1211" s="12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2" t="s">
        <v>8316</v>
      </c>
      <c r="R1212" s="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2" t="s">
        <v>8327</v>
      </c>
      <c r="R1213" s="12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2" t="s">
        <v>8323</v>
      </c>
      <c r="R1214" s="12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2" t="s">
        <v>8321</v>
      </c>
      <c r="R1215" s="12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2" t="s">
        <v>8321</v>
      </c>
      <c r="R1216" s="12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2" t="s">
        <v>8319</v>
      </c>
      <c r="R1217" s="12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 s="10">
        <f t="shared" si="91"/>
        <v>125.27</v>
      </c>
      <c r="Q1218" s="12" t="s">
        <v>8323</v>
      </c>
      <c r="R1218" s="12" t="s">
        <v>8324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 s="10">
        <f t="shared" ref="P1219:P1282" si="96">IFERROR(ROUND(E1219/L1219,2),0)</f>
        <v>231.75</v>
      </c>
      <c r="Q1219" s="12" t="s">
        <v>8327</v>
      </c>
      <c r="R1219" s="12" t="s">
        <v>8350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2" t="s">
        <v>8308</v>
      </c>
      <c r="R1220" s="12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2" t="s">
        <v>8323</v>
      </c>
      <c r="R1221" s="12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2" t="s">
        <v>8323</v>
      </c>
      <c r="R1222" s="1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2" t="s">
        <v>8323</v>
      </c>
      <c r="R1223" s="12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2" t="s">
        <v>8323</v>
      </c>
      <c r="R1224" s="12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2" t="s">
        <v>8316</v>
      </c>
      <c r="R1225" s="12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2" t="s">
        <v>8323</v>
      </c>
      <c r="R1226" s="12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2" t="s">
        <v>8323</v>
      </c>
      <c r="R1227" s="12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2" t="s">
        <v>8311</v>
      </c>
      <c r="R1228" s="12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2" t="s">
        <v>8323</v>
      </c>
      <c r="R1229" s="12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2" t="s">
        <v>8323</v>
      </c>
      <c r="R1230" s="12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2" t="s">
        <v>8323</v>
      </c>
      <c r="R1231" s="12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2" t="s">
        <v>8327</v>
      </c>
      <c r="R1232" s="1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2" t="s">
        <v>8313</v>
      </c>
      <c r="R1233" s="12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2" t="s">
        <v>8321</v>
      </c>
      <c r="R1234" s="12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 s="10">
        <f t="shared" si="96"/>
        <v>74.069999999999993</v>
      </c>
      <c r="Q1235" s="12" t="s">
        <v>8327</v>
      </c>
      <c r="R1235" s="12" t="s">
        <v>8341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 s="10">
        <f t="shared" si="96"/>
        <v>136.91</v>
      </c>
      <c r="Q1236" s="12" t="s">
        <v>8327</v>
      </c>
      <c r="R1236" s="12" t="s">
        <v>8341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2" t="s">
        <v>8327</v>
      </c>
      <c r="R1237" s="12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2" t="s">
        <v>8323</v>
      </c>
      <c r="R1238" s="12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2" t="s">
        <v>8327</v>
      </c>
      <c r="R1239" s="12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2" t="s">
        <v>8327</v>
      </c>
      <c r="R1240" s="12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2" t="s">
        <v>8323</v>
      </c>
      <c r="R1241" s="12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2" t="s">
        <v>8321</v>
      </c>
      <c r="R1242" s="1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2" t="s">
        <v>8327</v>
      </c>
      <c r="R1243" s="12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2" t="s">
        <v>8323</v>
      </c>
      <c r="R1244" s="12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2" t="s">
        <v>8323</v>
      </c>
      <c r="R1245" s="12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2" t="s">
        <v>8323</v>
      </c>
      <c r="R1246" s="12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2" t="s">
        <v>8323</v>
      </c>
      <c r="R1247" s="12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2" t="s">
        <v>8323</v>
      </c>
      <c r="R1248" s="12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2" t="s">
        <v>8323</v>
      </c>
      <c r="R1249" s="12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2" t="s">
        <v>8323</v>
      </c>
      <c r="R1250" s="12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2" t="s">
        <v>8321</v>
      </c>
      <c r="R1251" s="12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2" t="s">
        <v>8321</v>
      </c>
      <c r="R1252" s="1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2" t="s">
        <v>8308</v>
      </c>
      <c r="R1253" s="12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2" t="s">
        <v>8308</v>
      </c>
      <c r="R1254" s="12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2" t="s">
        <v>8323</v>
      </c>
      <c r="R1255" s="12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2" t="s">
        <v>8308</v>
      </c>
      <c r="R1256" s="12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2" t="s">
        <v>8327</v>
      </c>
      <c r="R1257" s="12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2" t="s">
        <v>8311</v>
      </c>
      <c r="R1258" s="12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2" t="s">
        <v>8323</v>
      </c>
      <c r="R1259" s="12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2" t="s">
        <v>8327</v>
      </c>
      <c r="R1260" s="12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2" t="s">
        <v>8321</v>
      </c>
      <c r="R1261" s="12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2" t="s">
        <v>8327</v>
      </c>
      <c r="R1262" s="1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2" t="s">
        <v>8308</v>
      </c>
      <c r="R1263" s="12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2" t="s">
        <v>8308</v>
      </c>
      <c r="R1264" s="12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2" t="s">
        <v>8323</v>
      </c>
      <c r="R1265" s="12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2" t="s">
        <v>8308</v>
      </c>
      <c r="R1266" s="12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2" t="s">
        <v>8323</v>
      </c>
      <c r="R1267" s="12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2" t="s">
        <v>8327</v>
      </c>
      <c r="R1268" s="12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2" t="s">
        <v>8327</v>
      </c>
      <c r="R1269" s="12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2" t="s">
        <v>8323</v>
      </c>
      <c r="R1270" s="12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2" t="s">
        <v>8327</v>
      </c>
      <c r="R1271" s="12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2" t="s">
        <v>8327</v>
      </c>
      <c r="R1272" s="1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2" t="s">
        <v>8323</v>
      </c>
      <c r="R1273" s="12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2" t="s">
        <v>8323</v>
      </c>
      <c r="R1274" s="12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2" t="s">
        <v>8327</v>
      </c>
      <c r="R1275" s="12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2" t="s">
        <v>8323</v>
      </c>
      <c r="R1276" s="12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2" t="s">
        <v>8308</v>
      </c>
      <c r="R1277" s="12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2" t="s">
        <v>8327</v>
      </c>
      <c r="R1278" s="12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2" t="s">
        <v>8323</v>
      </c>
      <c r="R1279" s="12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2" t="s">
        <v>8327</v>
      </c>
      <c r="R1280" s="12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2" t="s">
        <v>8313</v>
      </c>
      <c r="R1281" s="12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s="12" t="s">
        <v>8327</v>
      </c>
      <c r="R1282" s="1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s="12" t="s">
        <v>8327</v>
      </c>
      <c r="R1283" s="12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2" t="s">
        <v>8327</v>
      </c>
      <c r="R1284" s="12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 s="10">
        <f t="shared" si="101"/>
        <v>174</v>
      </c>
      <c r="Q1285" s="12" t="s">
        <v>8323</v>
      </c>
      <c r="R1285" s="12" t="s">
        <v>8335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10">
        <f t="shared" si="101"/>
        <v>62.33</v>
      </c>
      <c r="Q1286" s="12" t="s">
        <v>8323</v>
      </c>
      <c r="R1286" s="12" t="s">
        <v>8326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2" t="s">
        <v>8327</v>
      </c>
      <c r="R1287" s="12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2" t="s">
        <v>8327</v>
      </c>
      <c r="R1288" s="12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2" t="s">
        <v>8327</v>
      </c>
      <c r="R1289" s="12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2" t="s">
        <v>8323</v>
      </c>
      <c r="R1290" s="12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2" t="s">
        <v>8323</v>
      </c>
      <c r="R1291" s="12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2" t="s">
        <v>8327</v>
      </c>
      <c r="R1292" s="1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2" t="s">
        <v>8323</v>
      </c>
      <c r="R1293" s="12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2" t="s">
        <v>8313</v>
      </c>
      <c r="R1294" s="12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2" t="s">
        <v>8319</v>
      </c>
      <c r="R1295" s="12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2" t="s">
        <v>8321</v>
      </c>
      <c r="R1296" s="12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2" t="s">
        <v>8327</v>
      </c>
      <c r="R1297" s="12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2" t="s">
        <v>8327</v>
      </c>
      <c r="R1298" s="12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2" t="s">
        <v>8313</v>
      </c>
      <c r="R1299" s="12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2" t="s">
        <v>8323</v>
      </c>
      <c r="R1300" s="12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2" t="s">
        <v>8327</v>
      </c>
      <c r="R1301" s="12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2" t="s">
        <v>8323</v>
      </c>
      <c r="R1302" s="1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2" t="s">
        <v>8323</v>
      </c>
      <c r="R1303" s="12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2" t="s">
        <v>8319</v>
      </c>
      <c r="R1304" s="12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2" t="s">
        <v>8323</v>
      </c>
      <c r="R1305" s="12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2" t="s">
        <v>8327</v>
      </c>
      <c r="R1306" s="12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2" t="s">
        <v>8323</v>
      </c>
      <c r="R1307" s="12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2" t="s">
        <v>8327</v>
      </c>
      <c r="R1308" s="12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2" t="s">
        <v>8323</v>
      </c>
      <c r="R1309" s="12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2" t="s">
        <v>8323</v>
      </c>
      <c r="R1310" s="12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2" t="s">
        <v>8321</v>
      </c>
      <c r="R1311" s="12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10">
        <f t="shared" si="101"/>
        <v>176.09</v>
      </c>
      <c r="Q1312" s="12" t="s">
        <v>8323</v>
      </c>
      <c r="R1312" s="12" t="s">
        <v>8326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10">
        <f t="shared" si="101"/>
        <v>168.75</v>
      </c>
      <c r="Q1313" s="12" t="s">
        <v>8323</v>
      </c>
      <c r="R1313" s="12" t="s">
        <v>8326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2" t="s">
        <v>8313</v>
      </c>
      <c r="R1314" s="12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10">
        <f t="shared" si="101"/>
        <v>98.54</v>
      </c>
      <c r="Q1315" s="12" t="s">
        <v>8323</v>
      </c>
      <c r="R1315" s="12" t="s">
        <v>8326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 s="10">
        <f t="shared" si="101"/>
        <v>85.96</v>
      </c>
      <c r="Q1316" s="12" t="s">
        <v>8321</v>
      </c>
      <c r="R1316" s="12" t="s">
        <v>8343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2" t="s">
        <v>8327</v>
      </c>
      <c r="R1317" s="12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2" t="s">
        <v>8323</v>
      </c>
      <c r="R1318" s="12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2" t="s">
        <v>8323</v>
      </c>
      <c r="R1319" s="12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2" t="s">
        <v>8327</v>
      </c>
      <c r="R1320" s="12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2" t="s">
        <v>8327</v>
      </c>
      <c r="R1321" s="12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2" t="s">
        <v>8327</v>
      </c>
      <c r="R1322" s="1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2" t="s">
        <v>8323</v>
      </c>
      <c r="R1323" s="12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2" t="s">
        <v>8323</v>
      </c>
      <c r="R1324" s="12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2" t="s">
        <v>8327</v>
      </c>
      <c r="R1325" s="12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2" t="s">
        <v>8323</v>
      </c>
      <c r="R1326" s="12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2" t="s">
        <v>8323</v>
      </c>
      <c r="R1327" s="12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2" t="s">
        <v>8323</v>
      </c>
      <c r="R1328" s="12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2" t="s">
        <v>8321</v>
      </c>
      <c r="R1329" s="12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2" t="s">
        <v>8323</v>
      </c>
      <c r="R1330" s="12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2" t="s">
        <v>8323</v>
      </c>
      <c r="R1331" s="12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10">
        <f t="shared" si="101"/>
        <v>307.69</v>
      </c>
      <c r="Q1332" s="12" t="s">
        <v>8323</v>
      </c>
      <c r="R1332" s="12" t="s">
        <v>8326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 s="10">
        <f t="shared" si="101"/>
        <v>74.069999999999993</v>
      </c>
      <c r="Q1333" s="12" t="s">
        <v>8323</v>
      </c>
      <c r="R1333" s="12" t="s">
        <v>8324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2" t="s">
        <v>8313</v>
      </c>
      <c r="R1334" s="12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2" t="s">
        <v>8321</v>
      </c>
      <c r="R1335" s="12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2" t="s">
        <v>8321</v>
      </c>
      <c r="R1336" s="12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2" t="s">
        <v>8311</v>
      </c>
      <c r="R1337" s="12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2" t="s">
        <v>8327</v>
      </c>
      <c r="R1338" s="12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2" t="s">
        <v>8327</v>
      </c>
      <c r="R1339" s="12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2" t="s">
        <v>8323</v>
      </c>
      <c r="R1340" s="12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2" t="s">
        <v>8327</v>
      </c>
      <c r="R1341" s="12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2" t="s">
        <v>8327</v>
      </c>
      <c r="R1342" s="1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2" t="s">
        <v>8327</v>
      </c>
      <c r="R1343" s="12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2" t="s">
        <v>8323</v>
      </c>
      <c r="R1344" s="12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2" t="s">
        <v>8327</v>
      </c>
      <c r="R1345" s="12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s="12" t="s">
        <v>8323</v>
      </c>
      <c r="R1346" s="12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s="12" t="s">
        <v>8323</v>
      </c>
      <c r="R1347" s="12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2" t="s">
        <v>8323</v>
      </c>
      <c r="R1348" s="12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2" t="s">
        <v>8323</v>
      </c>
      <c r="R1349" s="12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2" t="s">
        <v>8323</v>
      </c>
      <c r="R1350" s="12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2" t="s">
        <v>8313</v>
      </c>
      <c r="R1351" s="12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2" t="s">
        <v>8321</v>
      </c>
      <c r="R1352" s="1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2" t="s">
        <v>8327</v>
      </c>
      <c r="R1353" s="12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2" t="s">
        <v>8323</v>
      </c>
      <c r="R1354" s="12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2" t="s">
        <v>8323</v>
      </c>
      <c r="R1355" s="12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2" t="s">
        <v>8323</v>
      </c>
      <c r="R1356" s="12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2" t="s">
        <v>8327</v>
      </c>
      <c r="R1357" s="12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2" t="s">
        <v>8308</v>
      </c>
      <c r="R1358" s="12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2" t="s">
        <v>8308</v>
      </c>
      <c r="R1359" s="12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2" t="s">
        <v>8327</v>
      </c>
      <c r="R1360" s="12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2" t="s">
        <v>8323</v>
      </c>
      <c r="R1361" s="12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2" t="s">
        <v>8323</v>
      </c>
      <c r="R1362" s="1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2" t="s">
        <v>8327</v>
      </c>
      <c r="R1363" s="12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2" t="s">
        <v>8323</v>
      </c>
      <c r="R1364" s="12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2" t="s">
        <v>8327</v>
      </c>
      <c r="R1365" s="12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2" t="s">
        <v>8327</v>
      </c>
      <c r="R1366" s="12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2" t="s">
        <v>8321</v>
      </c>
      <c r="R1367" s="12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2" t="s">
        <v>8323</v>
      </c>
      <c r="R1368" s="12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2" t="s">
        <v>8323</v>
      </c>
      <c r="R1369" s="12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2" t="s">
        <v>8323</v>
      </c>
      <c r="R1370" s="12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2" t="s">
        <v>8321</v>
      </c>
      <c r="R1371" s="12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2" t="s">
        <v>8321</v>
      </c>
      <c r="R1372" s="1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2" t="s">
        <v>8323</v>
      </c>
      <c r="R1373" s="12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2" t="s">
        <v>8327</v>
      </c>
      <c r="R1374" s="12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2" t="s">
        <v>8327</v>
      </c>
      <c r="R1375" s="12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2" t="s">
        <v>8323</v>
      </c>
      <c r="R1376" s="12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2" t="s">
        <v>8323</v>
      </c>
      <c r="R1377" s="12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2" t="s">
        <v>8323</v>
      </c>
      <c r="R1378" s="12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2" t="s">
        <v>8323</v>
      </c>
      <c r="R1379" s="12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2" t="s">
        <v>8327</v>
      </c>
      <c r="R1380" s="12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2" t="s">
        <v>8321</v>
      </c>
      <c r="R1381" s="12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2" t="s">
        <v>8323</v>
      </c>
      <c r="R1382" s="1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2" t="s">
        <v>8321</v>
      </c>
      <c r="R1383" s="12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2" t="s">
        <v>8321</v>
      </c>
      <c r="R1384" s="12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2" t="s">
        <v>8311</v>
      </c>
      <c r="R1385" s="12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2" t="s">
        <v>8323</v>
      </c>
      <c r="R1386" s="12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2" t="s">
        <v>8327</v>
      </c>
      <c r="R1387" s="12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2" t="s">
        <v>8323</v>
      </c>
      <c r="R1388" s="12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2" t="s">
        <v>8308</v>
      </c>
      <c r="R1389" s="12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2" t="s">
        <v>8311</v>
      </c>
      <c r="R1390" s="12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2" t="s">
        <v>8308</v>
      </c>
      <c r="R1391" s="12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2" t="s">
        <v>8323</v>
      </c>
      <c r="R1392" s="1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2" t="s">
        <v>8327</v>
      </c>
      <c r="R1393" s="12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2" t="s">
        <v>8323</v>
      </c>
      <c r="R1394" s="12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2" t="s">
        <v>8323</v>
      </c>
      <c r="R1395" s="12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10">
        <f t="shared" si="106"/>
        <v>106.97</v>
      </c>
      <c r="Q1396" s="12" t="s">
        <v>8323</v>
      </c>
      <c r="R1396" s="12" t="s">
        <v>8326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10">
        <f t="shared" si="106"/>
        <v>88.25</v>
      </c>
      <c r="Q1397" s="12" t="s">
        <v>8323</v>
      </c>
      <c r="R1397" s="12" t="s">
        <v>8326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2" t="s">
        <v>8323</v>
      </c>
      <c r="R1398" s="12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2" t="s">
        <v>8323</v>
      </c>
      <c r="R1399" s="12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2" t="s">
        <v>8321</v>
      </c>
      <c r="R1400" s="12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2" t="s">
        <v>8323</v>
      </c>
      <c r="R1401" s="12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2" t="s">
        <v>8323</v>
      </c>
      <c r="R1402" s="1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2" t="s">
        <v>8321</v>
      </c>
      <c r="R1403" s="12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2" t="s">
        <v>8321</v>
      </c>
      <c r="R1404" s="12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 s="10">
        <f t="shared" si="106"/>
        <v>62.5</v>
      </c>
      <c r="Q1405" s="12" t="s">
        <v>8327</v>
      </c>
      <c r="R1405" s="12" t="s">
        <v>8338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 s="10">
        <f t="shared" si="106"/>
        <v>175</v>
      </c>
      <c r="Q1406" s="12" t="s">
        <v>8327</v>
      </c>
      <c r="R1406" s="12" t="s">
        <v>8331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2" t="s">
        <v>8308</v>
      </c>
      <c r="R1407" s="12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2" t="s">
        <v>8323</v>
      </c>
      <c r="R1408" s="12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2" t="s">
        <v>8323</v>
      </c>
      <c r="R1409" s="12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s="12" t="s">
        <v>8323</v>
      </c>
      <c r="R1410" s="12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 s="10">
        <f t="shared" ref="P1411:P1474" si="111">IFERROR(ROUND(E1411/L1411,2),0)</f>
        <v>115.53</v>
      </c>
      <c r="Q1411" s="12" t="s">
        <v>8319</v>
      </c>
      <c r="R1411" s="12" t="s">
        <v>8345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 s="10">
        <f t="shared" si="111"/>
        <v>29.62</v>
      </c>
      <c r="Q1412" s="12" t="s">
        <v>8327</v>
      </c>
      <c r="R1412" s="12" t="s">
        <v>8331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2" t="s">
        <v>8327</v>
      </c>
      <c r="R1413" s="12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2" t="s">
        <v>8323</v>
      </c>
      <c r="R1414" s="12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2" t="s">
        <v>8327</v>
      </c>
      <c r="R1415" s="12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2" t="s">
        <v>8327</v>
      </c>
      <c r="R1416" s="12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2" t="s">
        <v>8323</v>
      </c>
      <c r="R1417" s="12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2" t="s">
        <v>8323</v>
      </c>
      <c r="R1418" s="12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2" t="s">
        <v>8323</v>
      </c>
      <c r="R1419" s="12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2" t="s">
        <v>8327</v>
      </c>
      <c r="R1420" s="12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2" t="s">
        <v>8327</v>
      </c>
      <c r="R1421" s="12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2" t="s">
        <v>8308</v>
      </c>
      <c r="R1422" s="1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2" t="s">
        <v>8308</v>
      </c>
      <c r="R1423" s="12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2" t="s">
        <v>8311</v>
      </c>
      <c r="R1424" s="12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2" t="s">
        <v>8316</v>
      </c>
      <c r="R1425" s="12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2" t="s">
        <v>8323</v>
      </c>
      <c r="R1426" s="12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2" t="s">
        <v>8323</v>
      </c>
      <c r="R1427" s="12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2" t="s">
        <v>8321</v>
      </c>
      <c r="R1428" s="12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2" t="s">
        <v>8323</v>
      </c>
      <c r="R1429" s="12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2" t="s">
        <v>8321</v>
      </c>
      <c r="R1430" s="12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2" t="s">
        <v>8308</v>
      </c>
      <c r="R1431" s="12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2" t="s">
        <v>8323</v>
      </c>
      <c r="R1432" s="1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2" t="s">
        <v>8321</v>
      </c>
      <c r="R1433" s="12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2" t="s">
        <v>8319</v>
      </c>
      <c r="R1434" s="12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10">
        <f t="shared" si="111"/>
        <v>49.06</v>
      </c>
      <c r="Q1435" s="12" t="s">
        <v>8323</v>
      </c>
      <c r="R1435" s="12" t="s">
        <v>8326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 s="10">
        <f t="shared" si="111"/>
        <v>94.03</v>
      </c>
      <c r="Q1436" s="12" t="s">
        <v>8327</v>
      </c>
      <c r="R1436" s="12" t="s">
        <v>8328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2" t="s">
        <v>8323</v>
      </c>
      <c r="R1437" s="12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2" t="s">
        <v>8327</v>
      </c>
      <c r="R1438" s="12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2" t="s">
        <v>8327</v>
      </c>
      <c r="R1439" s="12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2" t="s">
        <v>8311</v>
      </c>
      <c r="R1440" s="12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2" t="s">
        <v>8323</v>
      </c>
      <c r="R1441" s="12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2" t="s">
        <v>8323</v>
      </c>
      <c r="R1442" s="1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2" t="s">
        <v>8327</v>
      </c>
      <c r="R1443" s="12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2" t="s">
        <v>8321</v>
      </c>
      <c r="R1444" s="12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10">
        <f t="shared" si="111"/>
        <v>119.64</v>
      </c>
      <c r="Q1445" s="12" t="s">
        <v>8323</v>
      </c>
      <c r="R1445" s="12" t="s">
        <v>8326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2" t="s">
        <v>8323</v>
      </c>
      <c r="R1446" s="12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 s="10">
        <f t="shared" si="111"/>
        <v>68.37</v>
      </c>
      <c r="Q1447" s="12" t="s">
        <v>8311</v>
      </c>
      <c r="R1447" s="12" t="s">
        <v>8333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2" t="s">
        <v>8327</v>
      </c>
      <c r="R1448" s="12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2" t="s">
        <v>8323</v>
      </c>
      <c r="R1449" s="12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2" t="s">
        <v>8327</v>
      </c>
      <c r="R1450" s="12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2" t="s">
        <v>8323</v>
      </c>
      <c r="R1451" s="12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2" t="s">
        <v>8308</v>
      </c>
      <c r="R1452" s="1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2" t="s">
        <v>8323</v>
      </c>
      <c r="R1453" s="12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2" t="s">
        <v>8311</v>
      </c>
      <c r="R1454" s="12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2" t="s">
        <v>8308</v>
      </c>
      <c r="R1455" s="12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2" t="s">
        <v>8323</v>
      </c>
      <c r="R1456" s="12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2" t="s">
        <v>8323</v>
      </c>
      <c r="R1457" s="12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2" t="s">
        <v>8308</v>
      </c>
      <c r="R1458" s="12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2" t="s">
        <v>8327</v>
      </c>
      <c r="R1459" s="12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2" t="s">
        <v>8316</v>
      </c>
      <c r="R1460" s="12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2" t="s">
        <v>8323</v>
      </c>
      <c r="R1461" s="12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2" t="s">
        <v>8321</v>
      </c>
      <c r="R1462" s="1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2" t="s">
        <v>8323</v>
      </c>
      <c r="R1463" s="12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2" t="s">
        <v>8323</v>
      </c>
      <c r="R1464" s="12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2" t="s">
        <v>8323</v>
      </c>
      <c r="R1465" s="12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2" t="s">
        <v>8323</v>
      </c>
      <c r="R1466" s="12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2" t="s">
        <v>8323</v>
      </c>
      <c r="R1467" s="12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2" t="s">
        <v>8323</v>
      </c>
      <c r="R1468" s="12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 s="10">
        <f t="shared" si="111"/>
        <v>85.74</v>
      </c>
      <c r="Q1469" s="12" t="s">
        <v>8323</v>
      </c>
      <c r="R1469" s="12" t="s">
        <v>8335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 s="10">
        <f t="shared" si="111"/>
        <v>53.41</v>
      </c>
      <c r="Q1470" s="12" t="s">
        <v>8319</v>
      </c>
      <c r="R1470" s="12" t="s">
        <v>8320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2" t="s">
        <v>8323</v>
      </c>
      <c r="R1471" s="12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2" t="s">
        <v>8323</v>
      </c>
      <c r="R1472" s="1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2" t="s">
        <v>8327</v>
      </c>
      <c r="R1473" s="12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s="12" t="s">
        <v>8327</v>
      </c>
      <c r="R1474" s="12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s="12" t="s">
        <v>8327</v>
      </c>
      <c r="R1475" s="12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2" t="s">
        <v>8327</v>
      </c>
      <c r="R1476" s="12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2" t="s">
        <v>8313</v>
      </c>
      <c r="R1477" s="12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2" t="s">
        <v>8323</v>
      </c>
      <c r="R1478" s="12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2" t="s">
        <v>8316</v>
      </c>
      <c r="R1479" s="12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2" t="s">
        <v>8311</v>
      </c>
      <c r="R1480" s="12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2" t="s">
        <v>8327</v>
      </c>
      <c r="R1481" s="12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2" t="s">
        <v>8308</v>
      </c>
      <c r="R1482" s="1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2" t="s">
        <v>8313</v>
      </c>
      <c r="R1483" s="12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2" t="s">
        <v>8327</v>
      </c>
      <c r="R1484" s="12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2" t="s">
        <v>8323</v>
      </c>
      <c r="R1485" s="12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2" t="s">
        <v>8327</v>
      </c>
      <c r="R1486" s="12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 s="10">
        <f t="shared" si="116"/>
        <v>640</v>
      </c>
      <c r="Q1487" s="12" t="s">
        <v>8319</v>
      </c>
      <c r="R1487" s="12" t="s">
        <v>8345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 s="10">
        <f t="shared" si="116"/>
        <v>44.44</v>
      </c>
      <c r="Q1488" s="12" t="s">
        <v>8327</v>
      </c>
      <c r="R1488" s="12" t="s">
        <v>8328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2" t="s">
        <v>8327</v>
      </c>
      <c r="R1489" s="12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2" t="s">
        <v>8323</v>
      </c>
      <c r="R1490" s="12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2" t="s">
        <v>8327</v>
      </c>
      <c r="R1491" s="12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2" t="s">
        <v>8323</v>
      </c>
      <c r="R1492" s="1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2" t="s">
        <v>8323</v>
      </c>
      <c r="R1493" s="12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2" t="s">
        <v>8323</v>
      </c>
      <c r="R1494" s="12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2" t="s">
        <v>8313</v>
      </c>
      <c r="R1495" s="12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2" t="s">
        <v>8321</v>
      </c>
      <c r="R1496" s="12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2" t="s">
        <v>8308</v>
      </c>
      <c r="R1497" s="12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2" t="s">
        <v>8323</v>
      </c>
      <c r="R1498" s="12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2" t="s">
        <v>8308</v>
      </c>
      <c r="R1499" s="12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2" t="s">
        <v>8308</v>
      </c>
      <c r="R1500" s="12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2" t="s">
        <v>8327</v>
      </c>
      <c r="R1501" s="12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2" t="s">
        <v>8323</v>
      </c>
      <c r="R1502" s="1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2" t="s">
        <v>8323</v>
      </c>
      <c r="R1503" s="12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2" t="s">
        <v>8323</v>
      </c>
      <c r="R1504" s="12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2" t="s">
        <v>8323</v>
      </c>
      <c r="R1505" s="12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2" t="s">
        <v>8327</v>
      </c>
      <c r="R1506" s="12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2" t="s">
        <v>8327</v>
      </c>
      <c r="R1507" s="12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2" t="s">
        <v>8313</v>
      </c>
      <c r="R1508" s="12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2" t="s">
        <v>8323</v>
      </c>
      <c r="R1509" s="12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2" t="s">
        <v>8323</v>
      </c>
      <c r="R1510" s="12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10">
        <f t="shared" si="116"/>
        <v>70.569999999999993</v>
      </c>
      <c r="Q1511" s="12" t="s">
        <v>8323</v>
      </c>
      <c r="R1511" s="12" t="s">
        <v>8326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10">
        <f t="shared" si="116"/>
        <v>50.9</v>
      </c>
      <c r="Q1512" s="12" t="s">
        <v>8323</v>
      </c>
      <c r="R1512" s="12" t="s">
        <v>8326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 s="10">
        <f t="shared" si="116"/>
        <v>129.16999999999999</v>
      </c>
      <c r="Q1513" s="12" t="s">
        <v>8308</v>
      </c>
      <c r="R1513" s="12" t="s">
        <v>8310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 s="10">
        <f t="shared" si="116"/>
        <v>88.57</v>
      </c>
      <c r="Q1514" s="12" t="s">
        <v>8321</v>
      </c>
      <c r="R1514" s="12" t="s">
        <v>8343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2" t="s">
        <v>8323</v>
      </c>
      <c r="R1515" s="12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2" t="s">
        <v>8323</v>
      </c>
      <c r="R1516" s="12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2" t="s">
        <v>8323</v>
      </c>
      <c r="R1517" s="12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2" t="s">
        <v>8323</v>
      </c>
      <c r="R1518" s="12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2" t="s">
        <v>8323</v>
      </c>
      <c r="R1519" s="12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2" t="s">
        <v>8323</v>
      </c>
      <c r="R1520" s="12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2" t="s">
        <v>8323</v>
      </c>
      <c r="R1521" s="12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2" t="s">
        <v>8311</v>
      </c>
      <c r="R1522" s="1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2" t="s">
        <v>8316</v>
      </c>
      <c r="R1523" s="12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2" t="s">
        <v>8323</v>
      </c>
      <c r="R1524" s="12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2" t="s">
        <v>8327</v>
      </c>
      <c r="R1525" s="12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2" t="s">
        <v>8308</v>
      </c>
      <c r="R1526" s="12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2" t="s">
        <v>8323</v>
      </c>
      <c r="R1527" s="12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10">
        <f t="shared" si="116"/>
        <v>33.94</v>
      </c>
      <c r="Q1528" s="12" t="s">
        <v>8323</v>
      </c>
      <c r="R1528" s="12" t="s">
        <v>8326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 s="10">
        <f t="shared" si="116"/>
        <v>160.79</v>
      </c>
      <c r="Q1529" s="12" t="s">
        <v>8327</v>
      </c>
      <c r="R1529" s="12" t="s">
        <v>8331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2" t="s">
        <v>8323</v>
      </c>
      <c r="R1530" s="12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2" t="s">
        <v>8323</v>
      </c>
      <c r="R1531" s="12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10">
        <f t="shared" si="116"/>
        <v>179.12</v>
      </c>
      <c r="Q1532" s="12" t="s">
        <v>8323</v>
      </c>
      <c r="R1532" s="12" t="s">
        <v>8326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2" t="s">
        <v>8323</v>
      </c>
      <c r="R1533" s="12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 s="10">
        <f t="shared" si="116"/>
        <v>49.11</v>
      </c>
      <c r="Q1534" s="12" t="s">
        <v>8327</v>
      </c>
      <c r="R1534" s="12" t="s">
        <v>8331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2" t="s">
        <v>8321</v>
      </c>
      <c r="R1535" s="12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2" t="s">
        <v>8321</v>
      </c>
      <c r="R1536" s="12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2" t="s">
        <v>8323</v>
      </c>
      <c r="R1537" s="12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s="12" t="s">
        <v>8323</v>
      </c>
      <c r="R1538" s="12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s="12" t="s">
        <v>8323</v>
      </c>
      <c r="R1539" s="12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2" t="s">
        <v>8323</v>
      </c>
      <c r="R1540" s="12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2" t="s">
        <v>8321</v>
      </c>
      <c r="R1541" s="12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2" t="s">
        <v>8323</v>
      </c>
      <c r="R1542" s="1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2" t="s">
        <v>8323</v>
      </c>
      <c r="R1543" s="12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2" t="s">
        <v>8327</v>
      </c>
      <c r="R1544" s="12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2" t="s">
        <v>8327</v>
      </c>
      <c r="R1545" s="12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2" t="s">
        <v>8308</v>
      </c>
      <c r="R1546" s="12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2" t="s">
        <v>8323</v>
      </c>
      <c r="R1547" s="12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2" t="s">
        <v>8321</v>
      </c>
      <c r="R1548" s="12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2" t="s">
        <v>8321</v>
      </c>
      <c r="R1549" s="12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2" t="s">
        <v>8323</v>
      </c>
      <c r="R1550" s="12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2" t="s">
        <v>8308</v>
      </c>
      <c r="R1551" s="12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2" t="s">
        <v>8311</v>
      </c>
      <c r="R1552" s="1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2" t="s">
        <v>8327</v>
      </c>
      <c r="R1553" s="12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2" t="s">
        <v>8323</v>
      </c>
      <c r="R1554" s="12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2" t="s">
        <v>8327</v>
      </c>
      <c r="R1555" s="12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2" t="s">
        <v>8327</v>
      </c>
      <c r="R1556" s="12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2" t="s">
        <v>8323</v>
      </c>
      <c r="R1557" s="12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2" t="s">
        <v>8321</v>
      </c>
      <c r="R1558" s="12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2" t="s">
        <v>8327</v>
      </c>
      <c r="R1559" s="12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2" t="s">
        <v>8327</v>
      </c>
      <c r="R1560" s="12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2" t="s">
        <v>8323</v>
      </c>
      <c r="R1561" s="12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2" t="s">
        <v>8323</v>
      </c>
      <c r="R1562" s="1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2" t="s">
        <v>8323</v>
      </c>
      <c r="R1563" s="12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2" t="s">
        <v>8323</v>
      </c>
      <c r="R1564" s="12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2" t="s">
        <v>8323</v>
      </c>
      <c r="R1565" s="12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2" t="s">
        <v>8323</v>
      </c>
      <c r="R1566" s="12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2" t="s">
        <v>8321</v>
      </c>
      <c r="R1567" s="12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2" t="s">
        <v>8323</v>
      </c>
      <c r="R1568" s="12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2" t="s">
        <v>8316</v>
      </c>
      <c r="R1569" s="12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2" t="s">
        <v>8316</v>
      </c>
      <c r="R1570" s="12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2" t="s">
        <v>8308</v>
      </c>
      <c r="R1571" s="12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2" t="s">
        <v>8308</v>
      </c>
      <c r="R1572" s="1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2" t="s">
        <v>8323</v>
      </c>
      <c r="R1573" s="12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2" t="s">
        <v>8323</v>
      </c>
      <c r="R1574" s="12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2" t="s">
        <v>8313</v>
      </c>
      <c r="R1575" s="12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2" t="s">
        <v>8323</v>
      </c>
      <c r="R1576" s="12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2" t="s">
        <v>8327</v>
      </c>
      <c r="R1577" s="12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2" t="s">
        <v>8327</v>
      </c>
      <c r="R1578" s="12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2" t="s">
        <v>8323</v>
      </c>
      <c r="R1579" s="12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2" t="s">
        <v>8321</v>
      </c>
      <c r="R1580" s="12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2" t="s">
        <v>8323</v>
      </c>
      <c r="R1581" s="12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2" t="s">
        <v>8323</v>
      </c>
      <c r="R1582" s="1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2" t="s">
        <v>8327</v>
      </c>
      <c r="R1583" s="12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2" t="s">
        <v>8308</v>
      </c>
      <c r="R1584" s="12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2" t="s">
        <v>8308</v>
      </c>
      <c r="R1585" s="12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2" t="s">
        <v>8327</v>
      </c>
      <c r="R1586" s="12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2" t="s">
        <v>8323</v>
      </c>
      <c r="R1587" s="12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2" t="s">
        <v>8323</v>
      </c>
      <c r="R1588" s="12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2" t="s">
        <v>8319</v>
      </c>
      <c r="R1589" s="12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2" t="s">
        <v>8323</v>
      </c>
      <c r="R1590" s="12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2" t="s">
        <v>8323</v>
      </c>
      <c r="R1591" s="12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2" t="s">
        <v>8323</v>
      </c>
      <c r="R1592" s="1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2" t="s">
        <v>8323</v>
      </c>
      <c r="R1593" s="12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2" t="s">
        <v>8323</v>
      </c>
      <c r="R1594" s="12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2" t="s">
        <v>8308</v>
      </c>
      <c r="R1595" s="12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2" t="s">
        <v>8327</v>
      </c>
      <c r="R1596" s="12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2" t="s">
        <v>8327</v>
      </c>
      <c r="R1597" s="12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2" t="s">
        <v>8308</v>
      </c>
      <c r="R1598" s="12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2" t="s">
        <v>8327</v>
      </c>
      <c r="R1599" s="12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2" t="s">
        <v>8321</v>
      </c>
      <c r="R1600" s="12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2" t="s">
        <v>8327</v>
      </c>
      <c r="R1601" s="12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s="12" t="s">
        <v>8327</v>
      </c>
      <c r="R1602" s="1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s="12" t="s">
        <v>8323</v>
      </c>
      <c r="R1603" s="12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2" t="s">
        <v>8323</v>
      </c>
      <c r="R1604" s="12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2" t="s">
        <v>8323</v>
      </c>
      <c r="R1605" s="12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10">
        <f t="shared" si="126"/>
        <v>96.55</v>
      </c>
      <c r="Q1606" s="12" t="s">
        <v>8323</v>
      </c>
      <c r="R1606" s="12" t="s">
        <v>8326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 s="10">
        <f t="shared" si="126"/>
        <v>56</v>
      </c>
      <c r="Q1607" s="12" t="s">
        <v>8308</v>
      </c>
      <c r="R1607" s="12" t="s">
        <v>8315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2" t="s">
        <v>8327</v>
      </c>
      <c r="R1608" s="12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2" t="s">
        <v>8316</v>
      </c>
      <c r="R1609" s="12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2" t="s">
        <v>8323</v>
      </c>
      <c r="R1610" s="12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2" t="s">
        <v>8321</v>
      </c>
      <c r="R1611" s="12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2" t="s">
        <v>8323</v>
      </c>
      <c r="R1612" s="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2" t="s">
        <v>8321</v>
      </c>
      <c r="R1613" s="12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2" t="s">
        <v>8323</v>
      </c>
      <c r="R1614" s="12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2" t="s">
        <v>8311</v>
      </c>
      <c r="R1615" s="12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2" t="s">
        <v>8327</v>
      </c>
      <c r="R1616" s="12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2" t="s">
        <v>8327</v>
      </c>
      <c r="R1617" s="12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2" t="s">
        <v>8323</v>
      </c>
      <c r="R1618" s="12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2" t="s">
        <v>8308</v>
      </c>
      <c r="R1619" s="12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2" t="s">
        <v>8323</v>
      </c>
      <c r="R1620" s="12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2" t="s">
        <v>8316</v>
      </c>
      <c r="R1621" s="12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2" t="s">
        <v>8319</v>
      </c>
      <c r="R1622" s="1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2" t="s">
        <v>8327</v>
      </c>
      <c r="R1623" s="12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2" t="s">
        <v>8327</v>
      </c>
      <c r="R1624" s="12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2" t="s">
        <v>8323</v>
      </c>
      <c r="R1625" s="12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10">
        <f t="shared" si="126"/>
        <v>450</v>
      </c>
      <c r="Q1626" s="12" t="s">
        <v>8323</v>
      </c>
      <c r="R1626" s="12" t="s">
        <v>8326</v>
      </c>
      <c r="S1626" s="9">
        <f t="shared" si="127"/>
        <v>42785.270370370374</v>
      </c>
      <c r="T1626" s="9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 s="10">
        <f t="shared" si="126"/>
        <v>34.18</v>
      </c>
      <c r="Q1627" s="12" t="s">
        <v>8327</v>
      </c>
      <c r="R1627" s="12" t="s">
        <v>8350</v>
      </c>
      <c r="S1627" s="9">
        <f t="shared" si="127"/>
        <v>41541.106921296298</v>
      </c>
      <c r="T1627" s="9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 s="10">
        <f t="shared" si="126"/>
        <v>72.97</v>
      </c>
      <c r="Q1628" s="12" t="s">
        <v>8323</v>
      </c>
      <c r="R1628" s="12" t="s">
        <v>8335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2" t="s">
        <v>8313</v>
      </c>
      <c r="R1629" s="12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2" t="s">
        <v>8327</v>
      </c>
      <c r="R1630" s="12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2" t="s">
        <v>8323</v>
      </c>
      <c r="R1631" s="12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 s="10">
        <f t="shared" si="126"/>
        <v>81.239999999999995</v>
      </c>
      <c r="Q1632" s="12" t="s">
        <v>8323</v>
      </c>
      <c r="R1632" s="12" t="s">
        <v>8335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 s="10">
        <f t="shared" si="126"/>
        <v>70.55</v>
      </c>
      <c r="Q1633" s="12" t="s">
        <v>8327</v>
      </c>
      <c r="R1633" s="12" t="s">
        <v>8331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2" t="s">
        <v>8308</v>
      </c>
      <c r="R1634" s="12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2" t="s">
        <v>8323</v>
      </c>
      <c r="R1635" s="12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2" t="s">
        <v>8323</v>
      </c>
      <c r="R1636" s="12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2" t="s">
        <v>8323</v>
      </c>
      <c r="R1637" s="12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2" t="s">
        <v>8316</v>
      </c>
      <c r="R1638" s="12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2" t="s">
        <v>8323</v>
      </c>
      <c r="R1639" s="12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2" t="s">
        <v>8323</v>
      </c>
      <c r="R1640" s="12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2" t="s">
        <v>8313</v>
      </c>
      <c r="R1641" s="12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2" t="s">
        <v>8323</v>
      </c>
      <c r="R1642" s="1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 s="10">
        <f t="shared" si="126"/>
        <v>97.41</v>
      </c>
      <c r="Q1643" s="12" t="s">
        <v>8308</v>
      </c>
      <c r="R1643" s="12" t="s">
        <v>8342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 s="10">
        <f t="shared" si="126"/>
        <v>77.349999999999994</v>
      </c>
      <c r="Q1644" s="12" t="s">
        <v>8327</v>
      </c>
      <c r="R1644" s="12" t="s">
        <v>8328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2" t="s">
        <v>8323</v>
      </c>
      <c r="R1645" s="12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2" t="s">
        <v>8323</v>
      </c>
      <c r="R1646" s="12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2" t="s">
        <v>8327</v>
      </c>
      <c r="R1647" s="12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2" t="s">
        <v>8323</v>
      </c>
      <c r="R1648" s="12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2" t="s">
        <v>8321</v>
      </c>
      <c r="R1649" s="12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2" t="s">
        <v>8327</v>
      </c>
      <c r="R1650" s="12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 s="10">
        <f t="shared" si="126"/>
        <v>49.21</v>
      </c>
      <c r="Q1651" s="12" t="s">
        <v>8323</v>
      </c>
      <c r="R1651" s="12" t="s">
        <v>8335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 s="10">
        <f t="shared" si="126"/>
        <v>66.87</v>
      </c>
      <c r="Q1652" s="12" t="s">
        <v>8327</v>
      </c>
      <c r="R1652" s="12" t="s">
        <v>8336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2" t="s">
        <v>8308</v>
      </c>
      <c r="R1653" s="12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2" t="s">
        <v>8327</v>
      </c>
      <c r="R1654" s="12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2" t="s">
        <v>8323</v>
      </c>
      <c r="R1655" s="12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2" t="s">
        <v>8327</v>
      </c>
      <c r="R1656" s="12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2" t="s">
        <v>8323</v>
      </c>
      <c r="R1657" s="12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2" t="s">
        <v>8323</v>
      </c>
      <c r="R1658" s="12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2" t="s">
        <v>8311</v>
      </c>
      <c r="R1659" s="12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2" t="s">
        <v>8321</v>
      </c>
      <c r="R1660" s="12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2" t="s">
        <v>8323</v>
      </c>
      <c r="R1661" s="12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2" t="s">
        <v>8327</v>
      </c>
      <c r="R1662" s="1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2" t="s">
        <v>8323</v>
      </c>
      <c r="R1663" s="12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2" t="s">
        <v>8313</v>
      </c>
      <c r="R1664" s="12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2" t="s">
        <v>8323</v>
      </c>
      <c r="R1665" s="12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s="12" t="s">
        <v>8323</v>
      </c>
      <c r="R1666" s="12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s="12" t="s">
        <v>8323</v>
      </c>
      <c r="R1667" s="12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2" t="s">
        <v>8323</v>
      </c>
      <c r="R1668" s="12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2" t="s">
        <v>8327</v>
      </c>
      <c r="R1669" s="12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2" t="s">
        <v>8323</v>
      </c>
      <c r="R1670" s="12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2" t="s">
        <v>8323</v>
      </c>
      <c r="R1671" s="12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2" t="s">
        <v>8323</v>
      </c>
      <c r="R1672" s="1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10">
        <f t="shared" si="131"/>
        <v>47.41</v>
      </c>
      <c r="Q1673" s="12" t="s">
        <v>8323</v>
      </c>
      <c r="R1673" s="12" t="s">
        <v>8326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10">
        <f t="shared" si="131"/>
        <v>60.95</v>
      </c>
      <c r="Q1674" s="12" t="s">
        <v>8323</v>
      </c>
      <c r="R1674" s="12" t="s">
        <v>8326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2" t="s">
        <v>8323</v>
      </c>
      <c r="R1675" s="12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2" t="s">
        <v>8311</v>
      </c>
      <c r="R1676" s="12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2" t="s">
        <v>8323</v>
      </c>
      <c r="R1677" s="12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 s="10">
        <f t="shared" si="131"/>
        <v>110.87</v>
      </c>
      <c r="Q1678" s="12" t="s">
        <v>8308</v>
      </c>
      <c r="R1678" s="12" t="s">
        <v>8310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 s="10">
        <f t="shared" si="131"/>
        <v>70.83</v>
      </c>
      <c r="Q1679" s="12" t="s">
        <v>8323</v>
      </c>
      <c r="R1679" s="12" t="s">
        <v>8335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 s="10">
        <f t="shared" si="131"/>
        <v>134.21</v>
      </c>
      <c r="Q1680" s="12" t="s">
        <v>8311</v>
      </c>
      <c r="R1680" s="12" t="s">
        <v>8333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2" t="s">
        <v>8323</v>
      </c>
      <c r="R1681" s="12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2" t="s">
        <v>8311</v>
      </c>
      <c r="R1682" s="1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2" t="s">
        <v>8323</v>
      </c>
      <c r="R1683" s="12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2" t="s">
        <v>8327</v>
      </c>
      <c r="R1684" s="12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2" t="s">
        <v>8327</v>
      </c>
      <c r="R1685" s="12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2" t="s">
        <v>8311</v>
      </c>
      <c r="R1686" s="12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2" t="s">
        <v>8327</v>
      </c>
      <c r="R1687" s="12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2" t="s">
        <v>8323</v>
      </c>
      <c r="R1688" s="12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2" t="s">
        <v>8327</v>
      </c>
      <c r="R1689" s="12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2" t="s">
        <v>8323</v>
      </c>
      <c r="R1690" s="12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2" t="s">
        <v>8323</v>
      </c>
      <c r="R1691" s="12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2" t="s">
        <v>8311</v>
      </c>
      <c r="R1692" s="1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2" t="s">
        <v>8323</v>
      </c>
      <c r="R1693" s="12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2" t="s">
        <v>8323</v>
      </c>
      <c r="R1694" s="12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2" t="s">
        <v>8323</v>
      </c>
      <c r="R1695" s="12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2" t="s">
        <v>8323</v>
      </c>
      <c r="R1696" s="12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2" t="s">
        <v>8327</v>
      </c>
      <c r="R1697" s="12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2" t="s">
        <v>8311</v>
      </c>
      <c r="R1698" s="12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2" t="s">
        <v>8327</v>
      </c>
      <c r="R1699" s="12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2" t="s">
        <v>8327</v>
      </c>
      <c r="R1700" s="12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2" t="s">
        <v>8327</v>
      </c>
      <c r="R1701" s="12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2" t="s">
        <v>8316</v>
      </c>
      <c r="R1702" s="1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2" t="s">
        <v>8319</v>
      </c>
      <c r="R1703" s="12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2" t="s">
        <v>8323</v>
      </c>
      <c r="R1704" s="12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2" t="s">
        <v>8327</v>
      </c>
      <c r="R1705" s="12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10">
        <f t="shared" si="131"/>
        <v>1250</v>
      </c>
      <c r="Q1706" s="12" t="s">
        <v>8323</v>
      </c>
      <c r="R1706" s="12" t="s">
        <v>8326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10">
        <f t="shared" si="131"/>
        <v>50</v>
      </c>
      <c r="Q1707" s="12" t="s">
        <v>8323</v>
      </c>
      <c r="R1707" s="12" t="s">
        <v>8326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113.64</v>
      </c>
      <c r="Q1708" s="12" t="s">
        <v>8327</v>
      </c>
      <c r="R1708" s="12" t="s">
        <v>8328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 s="10">
        <f t="shared" si="131"/>
        <v>48.08</v>
      </c>
      <c r="Q1709" s="12" t="s">
        <v>8327</v>
      </c>
      <c r="R1709" s="12" t="s">
        <v>8328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73.53</v>
      </c>
      <c r="Q1710" s="12" t="s">
        <v>8323</v>
      </c>
      <c r="R1710" s="12" t="s">
        <v>8326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227.27</v>
      </c>
      <c r="Q1711" s="12" t="s">
        <v>8323</v>
      </c>
      <c r="R1711" s="12" t="s">
        <v>8326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10">
        <f t="shared" si="131"/>
        <v>104.17</v>
      </c>
      <c r="Q1712" s="12" t="s">
        <v>8323</v>
      </c>
      <c r="R1712" s="12" t="s">
        <v>8326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 s="10">
        <f t="shared" si="131"/>
        <v>100</v>
      </c>
      <c r="Q1713" s="12" t="s">
        <v>8323</v>
      </c>
      <c r="R1713" s="12" t="s">
        <v>8335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2" t="s">
        <v>8308</v>
      </c>
      <c r="R1714" s="12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2" t="s">
        <v>8323</v>
      </c>
      <c r="R1715" s="12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2" t="s">
        <v>8308</v>
      </c>
      <c r="R1716" s="12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2" t="s">
        <v>8311</v>
      </c>
      <c r="R1717" s="12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2" t="s">
        <v>8323</v>
      </c>
      <c r="R1718" s="12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2" t="s">
        <v>8308</v>
      </c>
      <c r="R1719" s="12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2" t="s">
        <v>8327</v>
      </c>
      <c r="R1720" s="12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2" t="s">
        <v>8313</v>
      </c>
      <c r="R1721" s="12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2" t="s">
        <v>8327</v>
      </c>
      <c r="R1722" s="1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2" t="s">
        <v>8323</v>
      </c>
      <c r="R1723" s="12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2" t="s">
        <v>8327</v>
      </c>
      <c r="R1724" s="12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2" t="s">
        <v>8323</v>
      </c>
      <c r="R1725" s="12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2" t="s">
        <v>8327</v>
      </c>
      <c r="R1726" s="12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2" t="s">
        <v>8323</v>
      </c>
      <c r="R1727" s="12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2" t="s">
        <v>8323</v>
      </c>
      <c r="R1728" s="12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2" t="s">
        <v>8327</v>
      </c>
      <c r="R1729" s="12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s="12" t="s">
        <v>8323</v>
      </c>
      <c r="R1730" s="12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s="12" t="s">
        <v>8327</v>
      </c>
      <c r="R1731" s="12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2" t="s">
        <v>8327</v>
      </c>
      <c r="R1732" s="1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2" t="s">
        <v>8323</v>
      </c>
      <c r="R1733" s="12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2" t="s">
        <v>8321</v>
      </c>
      <c r="R1734" s="12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2" t="s">
        <v>8321</v>
      </c>
      <c r="R1735" s="12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2" t="s">
        <v>8321</v>
      </c>
      <c r="R1736" s="12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2" t="s">
        <v>8323</v>
      </c>
      <c r="R1737" s="12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2" t="s">
        <v>8323</v>
      </c>
      <c r="R1738" s="12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2" t="s">
        <v>8321</v>
      </c>
      <c r="R1739" s="12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2" t="s">
        <v>8323</v>
      </c>
      <c r="R1740" s="12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2" t="s">
        <v>8327</v>
      </c>
      <c r="R1741" s="12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2" t="s">
        <v>8323</v>
      </c>
      <c r="R1742" s="1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2" t="s">
        <v>8313</v>
      </c>
      <c r="R1743" s="12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2" t="s">
        <v>8327</v>
      </c>
      <c r="R1744" s="12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2" t="s">
        <v>8323</v>
      </c>
      <c r="R1745" s="12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2" t="s">
        <v>8327</v>
      </c>
      <c r="R1746" s="12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2" t="s">
        <v>8327</v>
      </c>
      <c r="R1747" s="12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2" t="s">
        <v>8327</v>
      </c>
      <c r="R1748" s="12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2" t="s">
        <v>8313</v>
      </c>
      <c r="R1749" s="12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2" t="s">
        <v>8323</v>
      </c>
      <c r="R1750" s="12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2" t="s">
        <v>8327</v>
      </c>
      <c r="R1751" s="12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2" t="s">
        <v>8323</v>
      </c>
      <c r="R1752" s="1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2" t="s">
        <v>8321</v>
      </c>
      <c r="R1753" s="12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2" t="s">
        <v>8327</v>
      </c>
      <c r="R1754" s="12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2" t="s">
        <v>8323</v>
      </c>
      <c r="R1755" s="12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2" t="s">
        <v>8308</v>
      </c>
      <c r="R1756" s="12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2" t="s">
        <v>8327</v>
      </c>
      <c r="R1757" s="12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2" t="s">
        <v>8323</v>
      </c>
      <c r="R1758" s="12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10">
        <f t="shared" si="136"/>
        <v>383.33</v>
      </c>
      <c r="Q1759" s="12" t="s">
        <v>8323</v>
      </c>
      <c r="R1759" s="12" t="s">
        <v>8326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10">
        <f t="shared" si="136"/>
        <v>79.31</v>
      </c>
      <c r="Q1760" s="12" t="s">
        <v>8323</v>
      </c>
      <c r="R1760" s="12" t="s">
        <v>8326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2" t="s">
        <v>8316</v>
      </c>
      <c r="R1761" s="12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2" t="s">
        <v>8327</v>
      </c>
      <c r="R1762" s="1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2" t="s">
        <v>8308</v>
      </c>
      <c r="R1763" s="12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2" t="s">
        <v>8311</v>
      </c>
      <c r="R1764" s="12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2" t="s">
        <v>8323</v>
      </c>
      <c r="R1765" s="12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2" t="s">
        <v>8323</v>
      </c>
      <c r="R1766" s="12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2" t="s">
        <v>8313</v>
      </c>
      <c r="R1767" s="12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2" t="s">
        <v>8327</v>
      </c>
      <c r="R1768" s="12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2" t="s">
        <v>8308</v>
      </c>
      <c r="R1769" s="12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2" t="s">
        <v>8321</v>
      </c>
      <c r="R1770" s="12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2" t="s">
        <v>8327</v>
      </c>
      <c r="R1771" s="12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2" t="s">
        <v>8323</v>
      </c>
      <c r="R1772" s="1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2" t="s">
        <v>8308</v>
      </c>
      <c r="R1773" s="12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2" t="s">
        <v>8323</v>
      </c>
      <c r="R1774" s="12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2" t="s">
        <v>8321</v>
      </c>
      <c r="R1775" s="12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2" t="s">
        <v>8327</v>
      </c>
      <c r="R1776" s="12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2" t="s">
        <v>8321</v>
      </c>
      <c r="R1777" s="12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 s="10">
        <f t="shared" si="136"/>
        <v>51.67</v>
      </c>
      <c r="Q1778" s="12" t="s">
        <v>8327</v>
      </c>
      <c r="R1778" s="12" t="s">
        <v>8328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 s="10">
        <f t="shared" si="136"/>
        <v>63.49</v>
      </c>
      <c r="Q1779" s="12" t="s">
        <v>8327</v>
      </c>
      <c r="R1779" s="12" t="s">
        <v>8331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2" t="s">
        <v>8323</v>
      </c>
      <c r="R1780" s="12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10">
        <f t="shared" si="136"/>
        <v>110.5</v>
      </c>
      <c r="Q1781" s="12" t="s">
        <v>8323</v>
      </c>
      <c r="R1781" s="12" t="s">
        <v>8326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10">
        <f t="shared" si="136"/>
        <v>147.33000000000001</v>
      </c>
      <c r="Q1782" s="12" t="s">
        <v>8323</v>
      </c>
      <c r="R1782" s="12" t="s">
        <v>8326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2" t="s">
        <v>8327</v>
      </c>
      <c r="R1783" s="12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2" t="s">
        <v>8323</v>
      </c>
      <c r="R1784" s="12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2" t="s">
        <v>8321</v>
      </c>
      <c r="R1785" s="12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2" t="s">
        <v>8311</v>
      </c>
      <c r="R1786" s="12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2" t="s">
        <v>8327</v>
      </c>
      <c r="R1787" s="12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2" t="s">
        <v>8321</v>
      </c>
      <c r="R1788" s="12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2" t="s">
        <v>8323</v>
      </c>
      <c r="R1789" s="12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2" t="s">
        <v>8327</v>
      </c>
      <c r="R1790" s="12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2" t="s">
        <v>8323</v>
      </c>
      <c r="R1791" s="12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2" t="s">
        <v>8313</v>
      </c>
      <c r="R1792" s="1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2" t="s">
        <v>8323</v>
      </c>
      <c r="R1793" s="12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s="12" t="s">
        <v>8327</v>
      </c>
      <c r="R1794" s="12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s="12" t="s">
        <v>8313</v>
      </c>
      <c r="R1795" s="12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2" t="s">
        <v>8323</v>
      </c>
      <c r="R1796" s="12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2" t="s">
        <v>8323</v>
      </c>
      <c r="R1797" s="12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2" t="s">
        <v>8323</v>
      </c>
      <c r="R1798" s="12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2" t="s">
        <v>8321</v>
      </c>
      <c r="R1799" s="12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2" t="s">
        <v>8313</v>
      </c>
      <c r="R1800" s="12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2" t="s">
        <v>8323</v>
      </c>
      <c r="R1801" s="12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2" t="s">
        <v>8327</v>
      </c>
      <c r="R1802" s="1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2" t="s">
        <v>8316</v>
      </c>
      <c r="R1803" s="12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2" t="s">
        <v>8323</v>
      </c>
      <c r="R1804" s="12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2" t="s">
        <v>8327</v>
      </c>
      <c r="R1805" s="12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2" t="s">
        <v>8327</v>
      </c>
      <c r="R1806" s="12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2" t="s">
        <v>8327</v>
      </c>
      <c r="R1807" s="12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2" t="s">
        <v>8323</v>
      </c>
      <c r="R1808" s="12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2" t="s">
        <v>8327</v>
      </c>
      <c r="R1809" s="12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2" t="s">
        <v>8327</v>
      </c>
      <c r="R1810" s="12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2" t="s">
        <v>8323</v>
      </c>
      <c r="R1811" s="12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2" t="s">
        <v>8308</v>
      </c>
      <c r="R1812" s="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10">
        <f t="shared" si="141"/>
        <v>164.62</v>
      </c>
      <c r="Q1813" s="12" t="s">
        <v>8323</v>
      </c>
      <c r="R1813" s="12" t="s">
        <v>8326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10">
        <f t="shared" si="141"/>
        <v>164.62</v>
      </c>
      <c r="Q1814" s="12" t="s">
        <v>8323</v>
      </c>
      <c r="R1814" s="12" t="s">
        <v>8326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2" t="s">
        <v>8321</v>
      </c>
      <c r="R1815" s="12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2" t="s">
        <v>8327</v>
      </c>
      <c r="R1816" s="12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2" t="s">
        <v>8321</v>
      </c>
      <c r="R1817" s="12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2" t="s">
        <v>8327</v>
      </c>
      <c r="R1818" s="12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2" t="s">
        <v>8323</v>
      </c>
      <c r="R1819" s="12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2" t="s">
        <v>8323</v>
      </c>
      <c r="R1820" s="12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2" t="s">
        <v>8323</v>
      </c>
      <c r="R1821" s="12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2" t="s">
        <v>8313</v>
      </c>
      <c r="R1822" s="1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2" t="s">
        <v>8323</v>
      </c>
      <c r="R1823" s="12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2" t="s">
        <v>8316</v>
      </c>
      <c r="R1824" s="12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2" t="s">
        <v>8327</v>
      </c>
      <c r="R1825" s="12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2" t="s">
        <v>8323</v>
      </c>
      <c r="R1826" s="12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2" t="s">
        <v>8323</v>
      </c>
      <c r="R1827" s="12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2" t="s">
        <v>8323</v>
      </c>
      <c r="R1828" s="12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2" t="s">
        <v>8323</v>
      </c>
      <c r="R1829" s="12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2" t="s">
        <v>8323</v>
      </c>
      <c r="R1830" s="12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2" t="s">
        <v>8327</v>
      </c>
      <c r="R1831" s="12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 s="10">
        <f t="shared" si="141"/>
        <v>91.3</v>
      </c>
      <c r="Q1832" s="12" t="s">
        <v>8308</v>
      </c>
      <c r="R1832" s="12" t="s">
        <v>8315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 s="10">
        <f t="shared" si="141"/>
        <v>150</v>
      </c>
      <c r="Q1833" s="12" t="s">
        <v>8327</v>
      </c>
      <c r="R1833" s="12" t="s">
        <v>8341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2" t="s">
        <v>8323</v>
      </c>
      <c r="R1834" s="12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2" t="s">
        <v>8323</v>
      </c>
      <c r="R1835" s="12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2" t="s">
        <v>8327</v>
      </c>
      <c r="R1836" s="12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2" t="s">
        <v>8323</v>
      </c>
      <c r="R1837" s="12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2" t="s">
        <v>8323</v>
      </c>
      <c r="R1838" s="12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2" t="s">
        <v>8323</v>
      </c>
      <c r="R1839" s="12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2" t="s">
        <v>8323</v>
      </c>
      <c r="R1840" s="12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2" t="s">
        <v>8311</v>
      </c>
      <c r="R1841" s="12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2" t="s">
        <v>8321</v>
      </c>
      <c r="R1842" s="1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2" t="s">
        <v>8327</v>
      </c>
      <c r="R1843" s="12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2" t="s">
        <v>8323</v>
      </c>
      <c r="R1844" s="12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2" t="s">
        <v>8311</v>
      </c>
      <c r="R1845" s="12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2" t="s">
        <v>8323</v>
      </c>
      <c r="R1846" s="12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2" t="s">
        <v>8319</v>
      </c>
      <c r="R1847" s="12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2" t="s">
        <v>8321</v>
      </c>
      <c r="R1848" s="12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2" t="s">
        <v>8323</v>
      </c>
      <c r="R1849" s="12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 s="10">
        <f t="shared" si="141"/>
        <v>50.37</v>
      </c>
      <c r="Q1850" s="12" t="s">
        <v>8327</v>
      </c>
      <c r="R1850" s="12" t="s">
        <v>8328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 s="10">
        <f t="shared" si="141"/>
        <v>43.02</v>
      </c>
      <c r="Q1851" s="12" t="s">
        <v>8321</v>
      </c>
      <c r="R1851" s="12" t="s">
        <v>8322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2" t="s">
        <v>8323</v>
      </c>
      <c r="R1852" s="1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2" t="s">
        <v>8323</v>
      </c>
      <c r="R1853" s="12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2" t="s">
        <v>8323</v>
      </c>
      <c r="R1854" s="12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2" t="s">
        <v>8323</v>
      </c>
      <c r="R1855" s="12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2" t="s">
        <v>8327</v>
      </c>
      <c r="R1856" s="12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2" t="s">
        <v>8323</v>
      </c>
      <c r="R1857" s="12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s="12" t="s">
        <v>8323</v>
      </c>
      <c r="R1858" s="12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 s="10">
        <f t="shared" ref="P1859:P1922" si="146">IFERROR(ROUND(E1859/L1859,2),0)</f>
        <v>39.479999999999997</v>
      </c>
      <c r="Q1859" s="12" t="s">
        <v>8308</v>
      </c>
      <c r="R1859" s="12" t="s">
        <v>8315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 s="10">
        <f t="shared" si="146"/>
        <v>45.62</v>
      </c>
      <c r="Q1860" s="12" t="s">
        <v>8327</v>
      </c>
      <c r="R1860" s="12" t="s">
        <v>8331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2" t="s">
        <v>8327</v>
      </c>
      <c r="R1861" s="12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2" t="s">
        <v>8323</v>
      </c>
      <c r="R1862" s="1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2" t="s">
        <v>8323</v>
      </c>
      <c r="R1863" s="12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2" t="s">
        <v>8323</v>
      </c>
      <c r="R1864" s="12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2" t="s">
        <v>8323</v>
      </c>
      <c r="R1865" s="12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2" t="s">
        <v>8323</v>
      </c>
      <c r="R1866" s="12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2" t="s">
        <v>8323</v>
      </c>
      <c r="R1867" s="12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2" t="s">
        <v>8323</v>
      </c>
      <c r="R1868" s="12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2" t="s">
        <v>8327</v>
      </c>
      <c r="R1869" s="12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2" t="s">
        <v>8327</v>
      </c>
      <c r="R1870" s="12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2" t="s">
        <v>8323</v>
      </c>
      <c r="R1871" s="12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2" t="s">
        <v>8323</v>
      </c>
      <c r="R1872" s="1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2" t="s">
        <v>8321</v>
      </c>
      <c r="R1873" s="12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2" t="s">
        <v>8323</v>
      </c>
      <c r="R1874" s="12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2" t="s">
        <v>8323</v>
      </c>
      <c r="R1875" s="12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2" t="s">
        <v>8308</v>
      </c>
      <c r="R1876" s="12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2" t="s">
        <v>8321</v>
      </c>
      <c r="R1877" s="12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2" t="s">
        <v>8323</v>
      </c>
      <c r="R1878" s="12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2" t="s">
        <v>8327</v>
      </c>
      <c r="R1879" s="12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2" t="s">
        <v>8327</v>
      </c>
      <c r="R1880" s="12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2" t="s">
        <v>8323</v>
      </c>
      <c r="R1881" s="12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2" t="s">
        <v>8323</v>
      </c>
      <c r="R1882" s="1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 s="10">
        <f t="shared" si="146"/>
        <v>673.33</v>
      </c>
      <c r="Q1883" s="12" t="s">
        <v>8311</v>
      </c>
      <c r="R1883" s="12" t="s">
        <v>8348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10">
        <f t="shared" si="146"/>
        <v>65.16</v>
      </c>
      <c r="Q1884" s="12" t="s">
        <v>8323</v>
      </c>
      <c r="R1884" s="12" t="s">
        <v>8326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2" t="s">
        <v>8327</v>
      </c>
      <c r="R1885" s="12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2" t="s">
        <v>8323</v>
      </c>
      <c r="R1886" s="12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2" t="s">
        <v>8323</v>
      </c>
      <c r="R1887" s="12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2" t="s">
        <v>8323</v>
      </c>
      <c r="R1888" s="12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2" t="s">
        <v>8327</v>
      </c>
      <c r="R1889" s="12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2" t="s">
        <v>8327</v>
      </c>
      <c r="R1890" s="12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2" t="s">
        <v>8323</v>
      </c>
      <c r="R1891" s="12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10">
        <f t="shared" si="146"/>
        <v>61.06</v>
      </c>
      <c r="Q1892" s="12" t="s">
        <v>8323</v>
      </c>
      <c r="R1892" s="12" t="s">
        <v>8326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10">
        <f t="shared" si="146"/>
        <v>55.97</v>
      </c>
      <c r="Q1893" s="12" t="s">
        <v>8323</v>
      </c>
      <c r="R1893" s="12" t="s">
        <v>8326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2" t="s">
        <v>8327</v>
      </c>
      <c r="R1894" s="12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2" t="s">
        <v>8327</v>
      </c>
      <c r="R1895" s="12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2" t="s">
        <v>8323</v>
      </c>
      <c r="R1896" s="12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2" t="s">
        <v>8327</v>
      </c>
      <c r="R1897" s="12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 s="10">
        <f t="shared" si="146"/>
        <v>501.25</v>
      </c>
      <c r="Q1898" s="12" t="s">
        <v>8319</v>
      </c>
      <c r="R1898" s="12" t="s">
        <v>8345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 s="10">
        <f t="shared" si="146"/>
        <v>45.57</v>
      </c>
      <c r="Q1899" s="12" t="s">
        <v>8311</v>
      </c>
      <c r="R1899" s="12" t="s">
        <v>8333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2" t="s">
        <v>8323</v>
      </c>
      <c r="R1900" s="12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2" t="s">
        <v>8323</v>
      </c>
      <c r="R1901" s="12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2" t="s">
        <v>8321</v>
      </c>
      <c r="R1902" s="1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2" t="s">
        <v>8323</v>
      </c>
      <c r="R1903" s="12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2" t="s">
        <v>8323</v>
      </c>
      <c r="R1904" s="12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2" t="s">
        <v>8327</v>
      </c>
      <c r="R1905" s="12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2" t="s">
        <v>8323</v>
      </c>
      <c r="R1906" s="12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2" t="s">
        <v>8327</v>
      </c>
      <c r="R1907" s="12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2" t="s">
        <v>8321</v>
      </c>
      <c r="R1908" s="12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2" t="s">
        <v>8321</v>
      </c>
      <c r="R1909" s="12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 s="10">
        <f t="shared" si="146"/>
        <v>285.70999999999998</v>
      </c>
      <c r="Q1910" s="12" t="s">
        <v>8327</v>
      </c>
      <c r="R1910" s="12" t="s">
        <v>8329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 s="10">
        <f t="shared" si="146"/>
        <v>42.55</v>
      </c>
      <c r="Q1911" s="12" t="s">
        <v>8327</v>
      </c>
      <c r="R1911" s="12" t="s">
        <v>8328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250</v>
      </c>
      <c r="Q1912" s="12" t="s">
        <v>8327</v>
      </c>
      <c r="R1912" s="12" t="s">
        <v>8328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10">
        <f t="shared" si="146"/>
        <v>133.33000000000001</v>
      </c>
      <c r="Q1913" s="12" t="s">
        <v>8323</v>
      </c>
      <c r="R1913" s="12" t="s">
        <v>8326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10">
        <f t="shared" si="146"/>
        <v>117.65</v>
      </c>
      <c r="Q1914" s="12" t="s">
        <v>8323</v>
      </c>
      <c r="R1914" s="12" t="s">
        <v>8326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95.24</v>
      </c>
      <c r="Q1915" s="12" t="s">
        <v>8323</v>
      </c>
      <c r="R1915" s="12" t="s">
        <v>8326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64.52</v>
      </c>
      <c r="Q1916" s="12" t="s">
        <v>8323</v>
      </c>
      <c r="R1916" s="12" t="s">
        <v>8326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68.97</v>
      </c>
      <c r="Q1917" s="12" t="s">
        <v>8323</v>
      </c>
      <c r="R1917" s="12" t="s">
        <v>8326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 s="10">
        <f t="shared" si="146"/>
        <v>100</v>
      </c>
      <c r="Q1918" s="12" t="s">
        <v>8323</v>
      </c>
      <c r="R1918" s="12" t="s">
        <v>8335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 s="10">
        <f t="shared" si="146"/>
        <v>86.96</v>
      </c>
      <c r="Q1919" s="12" t="s">
        <v>8327</v>
      </c>
      <c r="R1919" s="12" t="s">
        <v>8331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 s="10">
        <f t="shared" si="146"/>
        <v>36.36</v>
      </c>
      <c r="Q1920" s="12" t="s">
        <v>8323</v>
      </c>
      <c r="R1920" s="12" t="s">
        <v>8335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2" t="s">
        <v>8327</v>
      </c>
      <c r="R1921" s="12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s="12" t="s">
        <v>8313</v>
      </c>
      <c r="R1922" s="1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s="12" t="s">
        <v>8327</v>
      </c>
      <c r="R1923" s="12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2" t="s">
        <v>8308</v>
      </c>
      <c r="R1924" s="12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2" t="s">
        <v>8327</v>
      </c>
      <c r="R1925" s="12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2" t="s">
        <v>8323</v>
      </c>
      <c r="R1926" s="12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2" t="s">
        <v>8323</v>
      </c>
      <c r="R1927" s="12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2" t="s">
        <v>8327</v>
      </c>
      <c r="R1928" s="12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2" t="s">
        <v>8321</v>
      </c>
      <c r="R1929" s="12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2" t="s">
        <v>8327</v>
      </c>
      <c r="R1930" s="12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2" t="s">
        <v>8327</v>
      </c>
      <c r="R1931" s="12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2" t="s">
        <v>8323</v>
      </c>
      <c r="R1932" s="1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2" t="s">
        <v>8323</v>
      </c>
      <c r="R1933" s="12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2" t="s">
        <v>8327</v>
      </c>
      <c r="R1934" s="12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2" t="s">
        <v>8321</v>
      </c>
      <c r="R1935" s="12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2" t="s">
        <v>8323</v>
      </c>
      <c r="R1936" s="12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2" t="s">
        <v>8308</v>
      </c>
      <c r="R1937" s="12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2" t="s">
        <v>8308</v>
      </c>
      <c r="R1938" s="12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2" t="s">
        <v>8308</v>
      </c>
      <c r="R1939" s="12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2" t="s">
        <v>8327</v>
      </c>
      <c r="R1940" s="12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 s="10">
        <f t="shared" si="151"/>
        <v>98.79</v>
      </c>
      <c r="Q1941" s="12" t="s">
        <v>8313</v>
      </c>
      <c r="R1941" s="12" t="s">
        <v>8314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 s="10">
        <f t="shared" si="151"/>
        <v>23.17</v>
      </c>
      <c r="Q1942" s="12" t="s">
        <v>8311</v>
      </c>
      <c r="R1942" s="12" t="s">
        <v>8312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2" t="s">
        <v>8321</v>
      </c>
      <c r="R1943" s="12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2" t="s">
        <v>8323</v>
      </c>
      <c r="R1944" s="12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2" t="s">
        <v>8308</v>
      </c>
      <c r="R1945" s="12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2" t="s">
        <v>8323</v>
      </c>
      <c r="R1946" s="12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2" t="s">
        <v>8323</v>
      </c>
      <c r="R1947" s="12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2" t="s">
        <v>8321</v>
      </c>
      <c r="R1948" s="12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2" t="s">
        <v>8323</v>
      </c>
      <c r="R1949" s="12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2" t="s">
        <v>8308</v>
      </c>
      <c r="R1950" s="12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2" t="s">
        <v>8323</v>
      </c>
      <c r="R1951" s="12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2" t="s">
        <v>8327</v>
      </c>
      <c r="R1952" s="1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2" t="s">
        <v>8323</v>
      </c>
      <c r="R1953" s="12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2" t="s">
        <v>8323</v>
      </c>
      <c r="R1954" s="12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2" t="s">
        <v>8327</v>
      </c>
      <c r="R1955" s="12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2" t="s">
        <v>8308</v>
      </c>
      <c r="R1956" s="12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2" t="s">
        <v>8323</v>
      </c>
      <c r="R1957" s="12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2" t="s">
        <v>8323</v>
      </c>
      <c r="R1958" s="12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2" t="s">
        <v>8321</v>
      </c>
      <c r="R1959" s="12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2" t="s">
        <v>8323</v>
      </c>
      <c r="R1960" s="12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2" t="s">
        <v>8323</v>
      </c>
      <c r="R1961" s="12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2" t="s">
        <v>8323</v>
      </c>
      <c r="R1962" s="1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2" t="s">
        <v>8319</v>
      </c>
      <c r="R1963" s="12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2" t="s">
        <v>8316</v>
      </c>
      <c r="R1964" s="12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2" t="s">
        <v>8323</v>
      </c>
      <c r="R1965" s="12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2" t="s">
        <v>8311</v>
      </c>
      <c r="R1966" s="12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2" t="s">
        <v>8323</v>
      </c>
      <c r="R1967" s="12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2" t="s">
        <v>8316</v>
      </c>
      <c r="R1968" s="12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 s="10">
        <f t="shared" si="151"/>
        <v>300</v>
      </c>
      <c r="Q1969" s="12" t="s">
        <v>8323</v>
      </c>
      <c r="R1969" s="12" t="s">
        <v>8335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 s="10">
        <f t="shared" si="151"/>
        <v>94.74</v>
      </c>
      <c r="Q1970" s="12" t="s">
        <v>8327</v>
      </c>
      <c r="R1970" s="12" t="s">
        <v>8331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2" t="s">
        <v>8323</v>
      </c>
      <c r="R1971" s="12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2" t="s">
        <v>8323</v>
      </c>
      <c r="R1972" s="1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2" t="s">
        <v>8323</v>
      </c>
      <c r="R1973" s="12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2" t="s">
        <v>8321</v>
      </c>
      <c r="R1974" s="12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2" t="s">
        <v>8327</v>
      </c>
      <c r="R1975" s="12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2" t="s">
        <v>8323</v>
      </c>
      <c r="R1976" s="12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2" t="s">
        <v>8308</v>
      </c>
      <c r="R1977" s="12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 s="10">
        <f t="shared" si="151"/>
        <v>35.520000000000003</v>
      </c>
      <c r="Q1978" s="12" t="s">
        <v>8308</v>
      </c>
      <c r="R1978" s="12" t="s">
        <v>8315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 s="10">
        <f t="shared" si="151"/>
        <v>36.24</v>
      </c>
      <c r="Q1979" s="12" t="s">
        <v>8327</v>
      </c>
      <c r="R1979" s="12" t="s">
        <v>8338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2" t="s">
        <v>8327</v>
      </c>
      <c r="R1980" s="12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2" t="s">
        <v>8327</v>
      </c>
      <c r="R1981" s="12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2" t="s">
        <v>8327</v>
      </c>
      <c r="R1982" s="1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2" t="s">
        <v>8319</v>
      </c>
      <c r="R1983" s="12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2" t="s">
        <v>8323</v>
      </c>
      <c r="R1984" s="12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2" t="s">
        <v>8323</v>
      </c>
      <c r="R1985" s="12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s="12" t="s">
        <v>8323</v>
      </c>
      <c r="R1986" s="12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s="12" t="s">
        <v>8327</v>
      </c>
      <c r="R1987" s="12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2" t="s">
        <v>8311</v>
      </c>
      <c r="R1988" s="12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2" t="s">
        <v>8327</v>
      </c>
      <c r="R1989" s="12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2" t="s">
        <v>8308</v>
      </c>
      <c r="R1990" s="12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2" t="s">
        <v>8323</v>
      </c>
      <c r="R1991" s="12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2" t="s">
        <v>8323</v>
      </c>
      <c r="R1992" s="1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2" t="s">
        <v>8327</v>
      </c>
      <c r="R1993" s="12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2" t="s">
        <v>8321</v>
      </c>
      <c r="R1994" s="12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2" t="s">
        <v>8323</v>
      </c>
      <c r="R1995" s="12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2" t="s">
        <v>8323</v>
      </c>
      <c r="R1996" s="12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2" t="s">
        <v>8313</v>
      </c>
      <c r="R1997" s="12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2" t="s">
        <v>8308</v>
      </c>
      <c r="R1998" s="12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2" t="s">
        <v>8308</v>
      </c>
      <c r="R1999" s="12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2" t="s">
        <v>8323</v>
      </c>
      <c r="R2000" s="12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2" t="s">
        <v>8321</v>
      </c>
      <c r="R2001" s="12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2" t="s">
        <v>8319</v>
      </c>
      <c r="R2002" s="1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10">
        <f t="shared" si="156"/>
        <v>188.56</v>
      </c>
      <c r="Q2003" s="12" t="s">
        <v>8323</v>
      </c>
      <c r="R2003" s="12" t="s">
        <v>8326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10">
        <f t="shared" si="156"/>
        <v>94.28</v>
      </c>
      <c r="Q2004" s="12" t="s">
        <v>8313</v>
      </c>
      <c r="R2004" s="12" t="s">
        <v>8314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2" t="s">
        <v>8327</v>
      </c>
      <c r="R2005" s="12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2" t="s">
        <v>8323</v>
      </c>
      <c r="R2006" s="12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10">
        <f t="shared" si="156"/>
        <v>34.409999999999997</v>
      </c>
      <c r="Q2007" s="12" t="s">
        <v>8323</v>
      </c>
      <c r="R2007" s="12" t="s">
        <v>8326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 s="10">
        <f t="shared" si="156"/>
        <v>35.130000000000003</v>
      </c>
      <c r="Q2008" s="12" t="s">
        <v>8308</v>
      </c>
      <c r="R2008" s="12" t="s">
        <v>8310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10">
        <f t="shared" si="156"/>
        <v>29.07</v>
      </c>
      <c r="Q2009" s="12" t="s">
        <v>8323</v>
      </c>
      <c r="R2009" s="12" t="s">
        <v>8326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2" t="s">
        <v>8308</v>
      </c>
      <c r="R2010" s="12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2" t="s">
        <v>8313</v>
      </c>
      <c r="R2011" s="12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2" t="s">
        <v>8323</v>
      </c>
      <c r="R2012" s="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2" t="s">
        <v>8323</v>
      </c>
      <c r="R2013" s="12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2" t="s">
        <v>8321</v>
      </c>
      <c r="R2014" s="12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2" t="s">
        <v>8327</v>
      </c>
      <c r="R2015" s="12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2" t="s">
        <v>8323</v>
      </c>
      <c r="R2016" s="12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10">
        <f t="shared" si="156"/>
        <v>55.33</v>
      </c>
      <c r="Q2017" s="12" t="s">
        <v>8323</v>
      </c>
      <c r="R2017" s="12" t="s">
        <v>8326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 s="10">
        <f t="shared" si="156"/>
        <v>92.22</v>
      </c>
      <c r="Q2018" s="12" t="s">
        <v>8308</v>
      </c>
      <c r="R2018" s="12" t="s">
        <v>8340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2" t="s">
        <v>8311</v>
      </c>
      <c r="R2019" s="12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 s="10">
        <f t="shared" si="156"/>
        <v>45.97</v>
      </c>
      <c r="Q2020" s="12" t="s">
        <v>8311</v>
      </c>
      <c r="R2020" s="12" t="s">
        <v>8356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 s="10">
        <f t="shared" si="156"/>
        <v>31.83</v>
      </c>
      <c r="Q2021" s="12" t="s">
        <v>8327</v>
      </c>
      <c r="R2021" s="12" t="s">
        <v>8328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2" t="s">
        <v>8321</v>
      </c>
      <c r="R2022" s="1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2" t="s">
        <v>8323</v>
      </c>
      <c r="R2023" s="12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2" t="s">
        <v>8323</v>
      </c>
      <c r="R2024" s="12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2" t="s">
        <v>8323</v>
      </c>
      <c r="R2025" s="12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2" t="s">
        <v>8313</v>
      </c>
      <c r="R2026" s="12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2" t="s">
        <v>8323</v>
      </c>
      <c r="R2027" s="12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2" t="s">
        <v>8316</v>
      </c>
      <c r="R2028" s="12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2" t="s">
        <v>8323</v>
      </c>
      <c r="R2029" s="12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2" t="s">
        <v>8323</v>
      </c>
      <c r="R2030" s="12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2" t="s">
        <v>8323</v>
      </c>
      <c r="R2031" s="12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2" t="s">
        <v>8323</v>
      </c>
      <c r="R2032" s="1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2" t="s">
        <v>8323</v>
      </c>
      <c r="R2033" s="12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 s="10">
        <f t="shared" si="156"/>
        <v>43.62</v>
      </c>
      <c r="Q2034" s="12" t="s">
        <v>8327</v>
      </c>
      <c r="R2034" s="12" t="s">
        <v>8341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 s="10">
        <f t="shared" si="156"/>
        <v>76.86</v>
      </c>
      <c r="Q2035" s="12" t="s">
        <v>8327</v>
      </c>
      <c r="R2035" s="12" t="s">
        <v>8331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2" t="s">
        <v>8327</v>
      </c>
      <c r="R2036" s="12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2" t="s">
        <v>8323</v>
      </c>
      <c r="R2037" s="12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2" t="s">
        <v>8323</v>
      </c>
      <c r="R2038" s="12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2" t="s">
        <v>8323</v>
      </c>
      <c r="R2039" s="12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2" t="s">
        <v>8311</v>
      </c>
      <c r="R2040" s="12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2" t="s">
        <v>8323</v>
      </c>
      <c r="R2041" s="12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2" t="s">
        <v>8321</v>
      </c>
      <c r="R2042" s="1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2" t="s">
        <v>8323</v>
      </c>
      <c r="R2043" s="12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2" t="s">
        <v>8313</v>
      </c>
      <c r="R2044" s="12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2" t="s">
        <v>8323</v>
      </c>
      <c r="R2045" s="12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2" t="s">
        <v>8327</v>
      </c>
      <c r="R2046" s="12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 s="10">
        <f t="shared" si="156"/>
        <v>225</v>
      </c>
      <c r="Q2047" s="12" t="s">
        <v>8311</v>
      </c>
      <c r="R2047" s="12" t="s">
        <v>8348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2" t="s">
        <v>8327</v>
      </c>
      <c r="R2048" s="12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 s="10">
        <f t="shared" si="156"/>
        <v>58.33</v>
      </c>
      <c r="Q2049" s="12" t="s">
        <v>8327</v>
      </c>
      <c r="R2049" s="12" t="s">
        <v>8331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s="12" t="s">
        <v>8323</v>
      </c>
      <c r="R2050" s="12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s="12" t="s">
        <v>8321</v>
      </c>
      <c r="R2051" s="12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2" t="s">
        <v>8308</v>
      </c>
      <c r="R2052" s="1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 s="10">
        <f t="shared" si="161"/>
        <v>34.130000000000003</v>
      </c>
      <c r="Q2053" s="12" t="s">
        <v>8323</v>
      </c>
      <c r="R2053" s="12" t="s">
        <v>8324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10">
        <f t="shared" si="161"/>
        <v>54.14</v>
      </c>
      <c r="Q2054" s="12" t="s">
        <v>8323</v>
      </c>
      <c r="R2054" s="12" t="s">
        <v>8326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 s="10">
        <f t="shared" si="161"/>
        <v>60.38</v>
      </c>
      <c r="Q2055" s="12" t="s">
        <v>8321</v>
      </c>
      <c r="R2055" s="12" t="s">
        <v>8343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10">
        <f t="shared" si="161"/>
        <v>55.89</v>
      </c>
      <c r="Q2056" s="12" t="s">
        <v>8323</v>
      </c>
      <c r="R2056" s="12" t="s">
        <v>8326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10">
        <f t="shared" si="161"/>
        <v>86.94</v>
      </c>
      <c r="Q2057" s="12" t="s">
        <v>8323</v>
      </c>
      <c r="R2057" s="12" t="s">
        <v>8326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2" t="s">
        <v>8311</v>
      </c>
      <c r="R2058" s="12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2" t="s">
        <v>8327</v>
      </c>
      <c r="R2059" s="12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2" t="s">
        <v>8308</v>
      </c>
      <c r="R2060" s="12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2" t="s">
        <v>8323</v>
      </c>
      <c r="R2061" s="12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 s="10">
        <f t="shared" si="161"/>
        <v>25.49</v>
      </c>
      <c r="Q2062" s="12" t="s">
        <v>8319</v>
      </c>
      <c r="R2062" s="12" t="s">
        <v>8320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 s="10">
        <f t="shared" si="161"/>
        <v>77.75</v>
      </c>
      <c r="Q2063" s="12" t="s">
        <v>8327</v>
      </c>
      <c r="R2063" s="12" t="s">
        <v>8331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2" t="s">
        <v>8327</v>
      </c>
      <c r="R2064" s="12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 s="10">
        <f t="shared" si="161"/>
        <v>775</v>
      </c>
      <c r="Q2065" s="12" t="s">
        <v>8323</v>
      </c>
      <c r="R2065" s="12" t="s">
        <v>8324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 s="10">
        <f t="shared" si="161"/>
        <v>67.39</v>
      </c>
      <c r="Q2066" s="12" t="s">
        <v>8311</v>
      </c>
      <c r="R2066" s="12" t="s">
        <v>8333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2" t="s">
        <v>8323</v>
      </c>
      <c r="R2067" s="12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2" t="s">
        <v>8308</v>
      </c>
      <c r="R2068" s="12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2" t="s">
        <v>8316</v>
      </c>
      <c r="R2069" s="12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2" t="s">
        <v>8327</v>
      </c>
      <c r="R2070" s="12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2" t="s">
        <v>8323</v>
      </c>
      <c r="R2071" s="12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 s="10">
        <f t="shared" si="161"/>
        <v>59.04</v>
      </c>
      <c r="Q2072" s="12" t="s">
        <v>8323</v>
      </c>
      <c r="R2072" s="12" t="s">
        <v>8335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 s="10">
        <f t="shared" si="161"/>
        <v>69.77</v>
      </c>
      <c r="Q2073" s="12" t="s">
        <v>8321</v>
      </c>
      <c r="R2073" s="12" t="s">
        <v>8322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2" t="s">
        <v>8323</v>
      </c>
      <c r="R2074" s="12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2" t="s">
        <v>8313</v>
      </c>
      <c r="R2075" s="12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2" t="s">
        <v>8323</v>
      </c>
      <c r="R2076" s="12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2" t="s">
        <v>8308</v>
      </c>
      <c r="R2077" s="12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2" t="s">
        <v>8323</v>
      </c>
      <c r="R2078" s="12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2" t="s">
        <v>8311</v>
      </c>
      <c r="R2079" s="12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2" t="s">
        <v>8323</v>
      </c>
      <c r="R2080" s="12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2" t="s">
        <v>8327</v>
      </c>
      <c r="R2081" s="12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2" t="s">
        <v>8323</v>
      </c>
      <c r="R2082" s="1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2" t="s">
        <v>8327</v>
      </c>
      <c r="R2083" s="12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2" t="s">
        <v>8323</v>
      </c>
      <c r="R2084" s="12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2" t="s">
        <v>8327</v>
      </c>
      <c r="R2085" s="12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2" t="s">
        <v>8321</v>
      </c>
      <c r="R2086" s="12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2" t="s">
        <v>8321</v>
      </c>
      <c r="R2087" s="12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10">
        <f t="shared" si="161"/>
        <v>35.950000000000003</v>
      </c>
      <c r="Q2088" s="12" t="s">
        <v>8323</v>
      </c>
      <c r="R2088" s="12" t="s">
        <v>8326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75.5</v>
      </c>
      <c r="Q2089" s="12" t="s">
        <v>8323</v>
      </c>
      <c r="R2089" s="12" t="s">
        <v>8326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 s="10">
        <f t="shared" si="161"/>
        <v>48.71</v>
      </c>
      <c r="Q2090" s="12" t="s">
        <v>8327</v>
      </c>
      <c r="R2090" s="12" t="s">
        <v>8331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 s="10">
        <f t="shared" si="161"/>
        <v>30.12</v>
      </c>
      <c r="Q2091" s="12" t="s">
        <v>8323</v>
      </c>
      <c r="R2091" s="12" t="s">
        <v>8324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 s="10">
        <f t="shared" si="161"/>
        <v>71.709999999999994</v>
      </c>
      <c r="Q2092" s="12" t="s">
        <v>8321</v>
      </c>
      <c r="R2092" s="12" t="s">
        <v>8343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2" t="s">
        <v>8323</v>
      </c>
      <c r="R2093" s="12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2" t="s">
        <v>8327</v>
      </c>
      <c r="R2094" s="12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2" t="s">
        <v>8327</v>
      </c>
      <c r="R2095" s="12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2" t="s">
        <v>8327</v>
      </c>
      <c r="R2096" s="12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2" t="s">
        <v>8327</v>
      </c>
      <c r="R2097" s="12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2" t="s">
        <v>8323</v>
      </c>
      <c r="R2098" s="12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 s="10">
        <f t="shared" si="161"/>
        <v>150</v>
      </c>
      <c r="Q2099" s="12" t="s">
        <v>8323</v>
      </c>
      <c r="R2099" s="12" t="s">
        <v>8335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2" t="s">
        <v>8323</v>
      </c>
      <c r="R2100" s="12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10">
        <f t="shared" si="161"/>
        <v>51.72</v>
      </c>
      <c r="Q2101" s="12" t="s">
        <v>8323</v>
      </c>
      <c r="R2101" s="12" t="s">
        <v>8326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2" t="s">
        <v>8323</v>
      </c>
      <c r="R2102" s="12" t="s">
        <v>8326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33.33</v>
      </c>
      <c r="Q2103" s="12" t="s">
        <v>8323</v>
      </c>
      <c r="R2103" s="12" t="s">
        <v>8326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10">
        <f t="shared" si="161"/>
        <v>55.56</v>
      </c>
      <c r="Q2104" s="12" t="s">
        <v>8323</v>
      </c>
      <c r="R2104" s="12" t="s">
        <v>8335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 s="10">
        <f t="shared" si="161"/>
        <v>31.91</v>
      </c>
      <c r="Q2105" s="12" t="s">
        <v>8327</v>
      </c>
      <c r="R2105" s="12" t="s">
        <v>8336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10">
        <f t="shared" si="161"/>
        <v>50</v>
      </c>
      <c r="Q2106" s="12" t="s">
        <v>8323</v>
      </c>
      <c r="R2106" s="12" t="s">
        <v>8326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2" t="s">
        <v>8316</v>
      </c>
      <c r="R2107" s="12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2" t="s">
        <v>8308</v>
      </c>
      <c r="R2108" s="12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2" t="s">
        <v>8321</v>
      </c>
      <c r="R2109" s="12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2" t="s">
        <v>8308</v>
      </c>
      <c r="R2110" s="12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2" t="s">
        <v>8308</v>
      </c>
      <c r="R2111" s="12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 s="10">
        <f t="shared" si="161"/>
        <v>61.04</v>
      </c>
      <c r="Q2112" s="12" t="s">
        <v>8327</v>
      </c>
      <c r="R2112" s="12" t="s">
        <v>8354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 s="10">
        <f t="shared" si="161"/>
        <v>77.11</v>
      </c>
      <c r="Q2113" s="12" t="s">
        <v>8321</v>
      </c>
      <c r="R2113" s="12" t="s">
        <v>8325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s="12" t="s">
        <v>8323</v>
      </c>
      <c r="R2114" s="12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s="12" t="s">
        <v>8308</v>
      </c>
      <c r="R2115" s="12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2" t="s">
        <v>8323</v>
      </c>
      <c r="R2116" s="12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 s="10">
        <f t="shared" si="166"/>
        <v>90.94</v>
      </c>
      <c r="Q2117" s="12" t="s">
        <v>8316</v>
      </c>
      <c r="R2117" s="12" t="s">
        <v>8344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 s="10">
        <f t="shared" si="166"/>
        <v>40.42</v>
      </c>
      <c r="Q2118" s="12" t="s">
        <v>8321</v>
      </c>
      <c r="R2118" s="12" t="s">
        <v>8322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2" t="s">
        <v>8327</v>
      </c>
      <c r="R2119" s="12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2" t="s">
        <v>8316</v>
      </c>
      <c r="R2120" s="12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2" t="s">
        <v>8323</v>
      </c>
      <c r="R2121" s="12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2" t="s">
        <v>8327</v>
      </c>
      <c r="R2122" s="1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2" t="s">
        <v>8308</v>
      </c>
      <c r="R2123" s="12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2" t="s">
        <v>8316</v>
      </c>
      <c r="R2124" s="12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2" t="s">
        <v>8321</v>
      </c>
      <c r="R2125" s="12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2" t="s">
        <v>8313</v>
      </c>
      <c r="R2126" s="12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2" t="s">
        <v>8313</v>
      </c>
      <c r="R2127" s="12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2" t="s">
        <v>8308</v>
      </c>
      <c r="R2128" s="12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2" t="s">
        <v>8327</v>
      </c>
      <c r="R2129" s="12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2" t="s">
        <v>8327</v>
      </c>
      <c r="R2130" s="12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2" t="s">
        <v>8311</v>
      </c>
      <c r="R2131" s="12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2" t="s">
        <v>8308</v>
      </c>
      <c r="R2132" s="1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2" t="s">
        <v>8323</v>
      </c>
      <c r="R2133" s="12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2" t="s">
        <v>8308</v>
      </c>
      <c r="R2134" s="12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2" t="s">
        <v>8327</v>
      </c>
      <c r="R2135" s="12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2" t="s">
        <v>8323</v>
      </c>
      <c r="R2136" s="12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2" t="s">
        <v>8327</v>
      </c>
      <c r="R2137" s="12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2" t="s">
        <v>8327</v>
      </c>
      <c r="R2138" s="12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2" t="s">
        <v>8308</v>
      </c>
      <c r="R2139" s="12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2" t="s">
        <v>8321</v>
      </c>
      <c r="R2140" s="12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2" t="s">
        <v>8323</v>
      </c>
      <c r="R2141" s="12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2" t="s">
        <v>8323</v>
      </c>
      <c r="R2142" s="1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2" t="s">
        <v>8327</v>
      </c>
      <c r="R2143" s="12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2" t="s">
        <v>8327</v>
      </c>
      <c r="R2144" s="12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2" t="s">
        <v>8323</v>
      </c>
      <c r="R2145" s="12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2" t="s">
        <v>8327</v>
      </c>
      <c r="R2146" s="12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2" t="s">
        <v>8321</v>
      </c>
      <c r="R2147" s="12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2" t="s">
        <v>8308</v>
      </c>
      <c r="R2148" s="12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2" t="s">
        <v>8327</v>
      </c>
      <c r="R2149" s="12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2" t="s">
        <v>8323</v>
      </c>
      <c r="R2150" s="12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2" t="s">
        <v>8327</v>
      </c>
      <c r="R2151" s="12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2" t="s">
        <v>8323</v>
      </c>
      <c r="R2152" s="1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2" t="s">
        <v>8327</v>
      </c>
      <c r="R2153" s="12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2" t="s">
        <v>8327</v>
      </c>
      <c r="R2154" s="12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2" t="s">
        <v>8323</v>
      </c>
      <c r="R2155" s="12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 s="10">
        <f t="shared" si="166"/>
        <v>46.59</v>
      </c>
      <c r="Q2156" s="12" t="s">
        <v>8327</v>
      </c>
      <c r="R2156" s="12" t="s">
        <v>8350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 s="10">
        <f t="shared" si="166"/>
        <v>51.96</v>
      </c>
      <c r="Q2157" s="12" t="s">
        <v>8327</v>
      </c>
      <c r="R2157" s="12" t="s">
        <v>8328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 s="10">
        <f t="shared" si="166"/>
        <v>38.6</v>
      </c>
      <c r="Q2158" s="12" t="s">
        <v>8321</v>
      </c>
      <c r="R2158" s="12" t="s">
        <v>8343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2" t="s">
        <v>8327</v>
      </c>
      <c r="R2159" s="12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2" t="s">
        <v>8319</v>
      </c>
      <c r="R2160" s="12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2" t="s">
        <v>8327</v>
      </c>
      <c r="R2161" s="12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2" t="s">
        <v>8311</v>
      </c>
      <c r="R2162" s="1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2" t="s">
        <v>8323</v>
      </c>
      <c r="R2163" s="12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2" t="s">
        <v>8308</v>
      </c>
      <c r="R2164" s="12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2" t="s">
        <v>8308</v>
      </c>
      <c r="R2165" s="12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 s="10">
        <f t="shared" si="166"/>
        <v>25.58</v>
      </c>
      <c r="Q2166" s="12" t="s">
        <v>8313</v>
      </c>
      <c r="R2166" s="12" t="s">
        <v>8314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10">
        <f t="shared" si="166"/>
        <v>44.33</v>
      </c>
      <c r="Q2167" s="12" t="s">
        <v>8323</v>
      </c>
      <c r="R2167" s="12" t="s">
        <v>8326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2" t="s">
        <v>8323</v>
      </c>
      <c r="R2168" s="12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2" t="s">
        <v>8323</v>
      </c>
      <c r="R2169" s="12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2" t="s">
        <v>8323</v>
      </c>
      <c r="R2170" s="12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2" t="s">
        <v>8323</v>
      </c>
      <c r="R2171" s="12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2" t="s">
        <v>8327</v>
      </c>
      <c r="R2172" s="1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2" t="s">
        <v>8323</v>
      </c>
      <c r="R2173" s="12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2" t="s">
        <v>8323</v>
      </c>
      <c r="R2174" s="12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2" t="s">
        <v>8323</v>
      </c>
      <c r="R2175" s="12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2" t="s">
        <v>8308</v>
      </c>
      <c r="R2176" s="12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2" t="s">
        <v>8323</v>
      </c>
      <c r="R2177" s="12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s="12" t="s">
        <v>8327</v>
      </c>
      <c r="R2178" s="12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s="12" t="s">
        <v>8327</v>
      </c>
      <c r="R2179" s="12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2" t="s">
        <v>8321</v>
      </c>
      <c r="R2180" s="12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2" t="s">
        <v>8323</v>
      </c>
      <c r="R2181" s="12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2" t="s">
        <v>8321</v>
      </c>
      <c r="R2182" s="1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2" t="s">
        <v>8323</v>
      </c>
      <c r="R2183" s="12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2" t="s">
        <v>8323</v>
      </c>
      <c r="R2184" s="12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2" t="s">
        <v>8321</v>
      </c>
      <c r="R2185" s="12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2" t="s">
        <v>8323</v>
      </c>
      <c r="R2186" s="12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2" t="s">
        <v>8327</v>
      </c>
      <c r="R2187" s="12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2" t="s">
        <v>8327</v>
      </c>
      <c r="R2188" s="12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2" t="s">
        <v>8321</v>
      </c>
      <c r="R2189" s="12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2" t="s">
        <v>8323</v>
      </c>
      <c r="R2190" s="12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2" t="s">
        <v>8323</v>
      </c>
      <c r="R2191" s="12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2" t="s">
        <v>8323</v>
      </c>
      <c r="R2192" s="1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2" t="s">
        <v>8323</v>
      </c>
      <c r="R2193" s="12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2" t="s">
        <v>8327</v>
      </c>
      <c r="R2194" s="12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2" t="s">
        <v>8319</v>
      </c>
      <c r="R2195" s="12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2" t="s">
        <v>8323</v>
      </c>
      <c r="R2196" s="12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2" t="s">
        <v>8327</v>
      </c>
      <c r="R2197" s="12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2" t="s">
        <v>8327</v>
      </c>
      <c r="R2198" s="12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2" t="s">
        <v>8323</v>
      </c>
      <c r="R2199" s="12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2" t="s">
        <v>8323</v>
      </c>
      <c r="R2200" s="12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2" t="s">
        <v>8323</v>
      </c>
      <c r="R2201" s="12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2" t="s">
        <v>8323</v>
      </c>
      <c r="R2202" s="1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2" t="s">
        <v>8327</v>
      </c>
      <c r="R2203" s="12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2" t="s">
        <v>8321</v>
      </c>
      <c r="R2204" s="12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10">
        <f t="shared" si="171"/>
        <v>62.5</v>
      </c>
      <c r="Q2205" s="12" t="s">
        <v>8323</v>
      </c>
      <c r="R2205" s="12" t="s">
        <v>8326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10">
        <f t="shared" si="171"/>
        <v>59.52</v>
      </c>
      <c r="Q2206" s="12" t="s">
        <v>8323</v>
      </c>
      <c r="R2206" s="12" t="s">
        <v>8326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2" t="s">
        <v>8323</v>
      </c>
      <c r="R2207" s="12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2" t="s">
        <v>8308</v>
      </c>
      <c r="R2208" s="12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2" t="s">
        <v>8323</v>
      </c>
      <c r="R2209" s="12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2" t="s">
        <v>8323</v>
      </c>
      <c r="R2210" s="12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2" t="s">
        <v>8321</v>
      </c>
      <c r="R2211" s="12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10">
        <f t="shared" si="171"/>
        <v>175</v>
      </c>
      <c r="Q2212" s="12" t="s">
        <v>8323</v>
      </c>
      <c r="R2212" s="12" t="s">
        <v>8326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 s="10">
        <f t="shared" si="171"/>
        <v>42.24</v>
      </c>
      <c r="Q2213" s="12" t="s">
        <v>8327</v>
      </c>
      <c r="R2213" s="12" t="s">
        <v>8328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10">
        <f t="shared" si="171"/>
        <v>68.06</v>
      </c>
      <c r="Q2214" s="12" t="s">
        <v>8323</v>
      </c>
      <c r="R2214" s="12" t="s">
        <v>8326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2" t="s">
        <v>8319</v>
      </c>
      <c r="R2215" s="12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2" t="s">
        <v>8323</v>
      </c>
      <c r="R2216" s="12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2" t="s">
        <v>8323</v>
      </c>
      <c r="R2217" s="12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2" t="s">
        <v>8323</v>
      </c>
      <c r="R2218" s="12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 s="10">
        <f t="shared" si="171"/>
        <v>202.83</v>
      </c>
      <c r="Q2219" s="12" t="s">
        <v>8319</v>
      </c>
      <c r="R2219" s="12" t="s">
        <v>8345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 s="10">
        <f t="shared" si="171"/>
        <v>71.59</v>
      </c>
      <c r="Q2220" s="12" t="s">
        <v>8316</v>
      </c>
      <c r="R2220" s="12" t="s">
        <v>8344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2" t="s">
        <v>8323</v>
      </c>
      <c r="R2221" s="12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2" t="s">
        <v>8327</v>
      </c>
      <c r="R2222" s="1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2" t="s">
        <v>8321</v>
      </c>
      <c r="R2223" s="12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2" t="s">
        <v>8327</v>
      </c>
      <c r="R2224" s="12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2" t="s">
        <v>8327</v>
      </c>
      <c r="R2225" s="12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 s="10">
        <f t="shared" si="171"/>
        <v>42.86</v>
      </c>
      <c r="Q2226" s="12" t="s">
        <v>8327</v>
      </c>
      <c r="R2226" s="12" t="s">
        <v>8338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10">
        <f t="shared" si="171"/>
        <v>31.58</v>
      </c>
      <c r="Q2227" s="12" t="s">
        <v>8323</v>
      </c>
      <c r="R2227" s="12" t="s">
        <v>8326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10">
        <f t="shared" si="171"/>
        <v>66.67</v>
      </c>
      <c r="Q2228" s="12" t="s">
        <v>8323</v>
      </c>
      <c r="R2228" s="12" t="s">
        <v>8326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 s="10">
        <f t="shared" si="171"/>
        <v>28.57</v>
      </c>
      <c r="Q2229" s="12" t="s">
        <v>8327</v>
      </c>
      <c r="R2229" s="12" t="s">
        <v>8328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10">
        <f t="shared" si="171"/>
        <v>52.17</v>
      </c>
      <c r="Q2230" s="12" t="s">
        <v>8323</v>
      </c>
      <c r="R2230" s="12" t="s">
        <v>8326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10">
        <f t="shared" si="171"/>
        <v>52.17</v>
      </c>
      <c r="Q2231" s="12" t="s">
        <v>8323</v>
      </c>
      <c r="R2231" s="12" t="s">
        <v>8326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2" t="s">
        <v>8323</v>
      </c>
      <c r="R2232" s="1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2" t="s">
        <v>8323</v>
      </c>
      <c r="R2233" s="12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 s="10">
        <f t="shared" si="171"/>
        <v>237</v>
      </c>
      <c r="Q2234" s="12" t="s">
        <v>8323</v>
      </c>
      <c r="R2234" s="12" t="s">
        <v>8324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10">
        <f t="shared" si="171"/>
        <v>79</v>
      </c>
      <c r="Q2235" s="12" t="s">
        <v>8323</v>
      </c>
      <c r="R2235" s="12" t="s">
        <v>8326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 s="10">
        <f t="shared" si="171"/>
        <v>27.56</v>
      </c>
      <c r="Q2236" s="12" t="s">
        <v>8327</v>
      </c>
      <c r="R2236" s="12" t="s">
        <v>8328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2" t="s">
        <v>8323</v>
      </c>
      <c r="R2237" s="12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2" t="s">
        <v>8327</v>
      </c>
      <c r="R2238" s="12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2" t="s">
        <v>8327</v>
      </c>
      <c r="R2239" s="12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2" t="s">
        <v>8323</v>
      </c>
      <c r="R2240" s="12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2" t="s">
        <v>8316</v>
      </c>
      <c r="R2241" s="12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s="12" t="s">
        <v>8319</v>
      </c>
      <c r="R2242" s="1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s="12" t="s">
        <v>8323</v>
      </c>
      <c r="R2243" s="12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2" t="s">
        <v>8316</v>
      </c>
      <c r="R2244" s="12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2" t="s">
        <v>8308</v>
      </c>
      <c r="R2245" s="12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2" t="s">
        <v>8323</v>
      </c>
      <c r="R2246" s="12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2" t="s">
        <v>8319</v>
      </c>
      <c r="R2247" s="12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2" t="s">
        <v>8323</v>
      </c>
      <c r="R2248" s="12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2" t="s">
        <v>8323</v>
      </c>
      <c r="R2249" s="12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2" t="s">
        <v>8313</v>
      </c>
      <c r="R2250" s="12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2" t="s">
        <v>8313</v>
      </c>
      <c r="R2251" s="12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 s="10">
        <f t="shared" si="176"/>
        <v>163.57</v>
      </c>
      <c r="Q2252" s="12" t="s">
        <v>8323</v>
      </c>
      <c r="R2252" s="12" t="s">
        <v>8324</v>
      </c>
      <c r="S2252" s="9">
        <f t="shared" si="177"/>
        <v>42787.862430555557</v>
      </c>
      <c r="T2252" s="9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 s="10">
        <f t="shared" si="176"/>
        <v>286.25</v>
      </c>
      <c r="Q2253" s="12" t="s">
        <v>8323</v>
      </c>
      <c r="R2253" s="12" t="s">
        <v>8335</v>
      </c>
      <c r="S2253" s="9">
        <f t="shared" si="177"/>
        <v>42009.493263888886</v>
      </c>
      <c r="T2253" s="9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 s="10">
        <f t="shared" si="176"/>
        <v>57.25</v>
      </c>
      <c r="Q2254" s="12" t="s">
        <v>8327</v>
      </c>
      <c r="R2254" s="12" t="s">
        <v>8328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10">
        <f t="shared" si="176"/>
        <v>18.77</v>
      </c>
      <c r="Q2255" s="12" t="s">
        <v>8323</v>
      </c>
      <c r="R2255" s="12" t="s">
        <v>8326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2" t="s">
        <v>8323</v>
      </c>
      <c r="R2256" s="12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2" t="s">
        <v>8323</v>
      </c>
      <c r="R2257" s="12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2" t="s">
        <v>8327</v>
      </c>
      <c r="R2258" s="12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2" t="s">
        <v>8308</v>
      </c>
      <c r="R2259" s="12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2" t="s">
        <v>8308</v>
      </c>
      <c r="R2260" s="12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 s="10">
        <f t="shared" si="176"/>
        <v>33.24</v>
      </c>
      <c r="Q2261" s="12" t="s">
        <v>8327</v>
      </c>
      <c r="R2261" s="12" t="s">
        <v>8329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 s="10">
        <f t="shared" si="176"/>
        <v>66.47</v>
      </c>
      <c r="Q2262" s="12" t="s">
        <v>8327</v>
      </c>
      <c r="R2262" s="12" t="s">
        <v>8331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2" t="s">
        <v>8323</v>
      </c>
      <c r="R2263" s="12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2" t="s">
        <v>8319</v>
      </c>
      <c r="R2264" s="12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2" t="s">
        <v>8323</v>
      </c>
      <c r="R2265" s="12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2" t="s">
        <v>8323</v>
      </c>
      <c r="R2266" s="12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2" t="s">
        <v>8327</v>
      </c>
      <c r="R2267" s="12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2" t="s">
        <v>8323</v>
      </c>
      <c r="R2268" s="12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2" t="s">
        <v>8323</v>
      </c>
      <c r="R2269" s="12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2" t="s">
        <v>8323</v>
      </c>
      <c r="R2270" s="12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2" t="s">
        <v>8323</v>
      </c>
      <c r="R2271" s="12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2" t="s">
        <v>8327</v>
      </c>
      <c r="R2272" s="1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2" t="s">
        <v>8323</v>
      </c>
      <c r="R2273" s="12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2" t="s">
        <v>8308</v>
      </c>
      <c r="R2274" s="12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2" t="s">
        <v>8321</v>
      </c>
      <c r="R2275" s="12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2" t="s">
        <v>8323</v>
      </c>
      <c r="R2276" s="12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2" t="s">
        <v>8323</v>
      </c>
      <c r="R2277" s="12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2" t="s">
        <v>8308</v>
      </c>
      <c r="R2278" s="12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2" t="s">
        <v>8323</v>
      </c>
      <c r="R2279" s="12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 s="10">
        <f t="shared" si="176"/>
        <v>550</v>
      </c>
      <c r="Q2280" s="12" t="s">
        <v>8308</v>
      </c>
      <c r="R2280" s="12" t="s">
        <v>8340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 s="10">
        <f t="shared" si="176"/>
        <v>73.33</v>
      </c>
      <c r="Q2281" s="12" t="s">
        <v>8323</v>
      </c>
      <c r="R2281" s="12" t="s">
        <v>8335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 s="10">
        <f t="shared" si="176"/>
        <v>100</v>
      </c>
      <c r="Q2282" s="12" t="s">
        <v>8327</v>
      </c>
      <c r="R2282" s="12" t="s">
        <v>8341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2" t="s">
        <v>8323</v>
      </c>
      <c r="R2283" s="12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2" t="s">
        <v>8323</v>
      </c>
      <c r="R2284" s="12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2" t="s">
        <v>8311</v>
      </c>
      <c r="R2285" s="12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2" t="s">
        <v>8323</v>
      </c>
      <c r="R2286" s="12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2" t="s">
        <v>8323</v>
      </c>
      <c r="R2287" s="12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2" t="s">
        <v>8323</v>
      </c>
      <c r="R2288" s="12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10">
        <f t="shared" si="176"/>
        <v>43.28</v>
      </c>
      <c r="Q2289" s="12" t="s">
        <v>8323</v>
      </c>
      <c r="R2289" s="12" t="s">
        <v>8326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 s="10">
        <f t="shared" si="176"/>
        <v>31.82</v>
      </c>
      <c r="Q2290" s="12" t="s">
        <v>8327</v>
      </c>
      <c r="R2290" s="12" t="s">
        <v>8331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2" t="s">
        <v>8313</v>
      </c>
      <c r="R2291" s="12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2" t="s">
        <v>8327</v>
      </c>
      <c r="R2292" s="1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2" t="s">
        <v>8323</v>
      </c>
      <c r="R2293" s="12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2" t="s">
        <v>8323</v>
      </c>
      <c r="R2294" s="12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2" t="s">
        <v>8323</v>
      </c>
      <c r="R2295" s="12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2" t="s">
        <v>8323</v>
      </c>
      <c r="R2296" s="12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2" t="s">
        <v>8316</v>
      </c>
      <c r="R2297" s="12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2" t="s">
        <v>8323</v>
      </c>
      <c r="R2298" s="12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2" t="s">
        <v>8327</v>
      </c>
      <c r="R2299" s="12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2" t="s">
        <v>8323</v>
      </c>
      <c r="R2300" s="12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2" t="s">
        <v>8327</v>
      </c>
      <c r="R2301" s="12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2" t="s">
        <v>8323</v>
      </c>
      <c r="R2302" s="1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2" t="s">
        <v>8323</v>
      </c>
      <c r="R2303" s="12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2" t="s">
        <v>8323</v>
      </c>
      <c r="R2304" s="12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2" t="s">
        <v>8327</v>
      </c>
      <c r="R2305" s="12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s="12" t="s">
        <v>8323</v>
      </c>
      <c r="R2306" s="12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s="12" t="s">
        <v>8308</v>
      </c>
      <c r="R2307" s="12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2" t="s">
        <v>8327</v>
      </c>
      <c r="R2308" s="12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2" t="s">
        <v>8308</v>
      </c>
      <c r="R2309" s="12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2" t="s">
        <v>8323</v>
      </c>
      <c r="R2310" s="12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2" t="s">
        <v>8327</v>
      </c>
      <c r="R2311" s="12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 s="10">
        <f t="shared" si="181"/>
        <v>525</v>
      </c>
      <c r="Q2312" s="12" t="s">
        <v>8327</v>
      </c>
      <c r="R2312" s="12" t="s">
        <v>8330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 s="10">
        <f t="shared" si="181"/>
        <v>38.89</v>
      </c>
      <c r="Q2313" s="12" t="s">
        <v>8327</v>
      </c>
      <c r="R2313" s="12" t="s">
        <v>8331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2" t="s">
        <v>8327</v>
      </c>
      <c r="R2314" s="12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2" t="s">
        <v>8311</v>
      </c>
      <c r="R2315" s="12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2" t="s">
        <v>8327</v>
      </c>
      <c r="R2316" s="12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2" t="s">
        <v>8323</v>
      </c>
      <c r="R2317" s="12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2" t="s">
        <v>8323</v>
      </c>
      <c r="R2318" s="12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2" t="s">
        <v>8321</v>
      </c>
      <c r="R2319" s="12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 s="10">
        <f t="shared" si="181"/>
        <v>61.18</v>
      </c>
      <c r="Q2320" s="12" t="s">
        <v>8323</v>
      </c>
      <c r="R2320" s="12" t="s">
        <v>8324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 s="10">
        <f t="shared" si="181"/>
        <v>346.67</v>
      </c>
      <c r="Q2321" s="12" t="s">
        <v>8327</v>
      </c>
      <c r="R2321" s="12" t="s">
        <v>8350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 s="10">
        <f t="shared" si="181"/>
        <v>38.520000000000003</v>
      </c>
      <c r="Q2322" s="12" t="s">
        <v>8327</v>
      </c>
      <c r="R2322" s="12" t="s">
        <v>8331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 s="10">
        <f t="shared" si="181"/>
        <v>86.67</v>
      </c>
      <c r="Q2323" s="12" t="s">
        <v>8327</v>
      </c>
      <c r="R2323" s="12" t="s">
        <v>8331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2" t="s">
        <v>8327</v>
      </c>
      <c r="R2324" s="12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10">
        <f t="shared" si="181"/>
        <v>38.33</v>
      </c>
      <c r="Q2325" s="12" t="s">
        <v>8323</v>
      </c>
      <c r="R2325" s="12" t="s">
        <v>8326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43.13</v>
      </c>
      <c r="Q2326" s="12" t="s">
        <v>8323</v>
      </c>
      <c r="R2326" s="12" t="s">
        <v>8326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36.96</v>
      </c>
      <c r="Q2327" s="12" t="s">
        <v>8323</v>
      </c>
      <c r="R2327" s="12" t="s">
        <v>8326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 s="10">
        <f t="shared" si="181"/>
        <v>32.340000000000003</v>
      </c>
      <c r="Q2328" s="12" t="s">
        <v>8313</v>
      </c>
      <c r="R2328" s="12" t="s">
        <v>8314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2" t="s">
        <v>8327</v>
      </c>
      <c r="R2329" s="12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2" t="s">
        <v>8327</v>
      </c>
      <c r="R2330" s="12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2" t="s">
        <v>8323</v>
      </c>
      <c r="R2331" s="12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 s="10">
        <f t="shared" si="181"/>
        <v>342</v>
      </c>
      <c r="Q2332" s="12" t="s">
        <v>8308</v>
      </c>
      <c r="R2332" s="12" t="s">
        <v>8342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 s="10">
        <f t="shared" si="181"/>
        <v>114</v>
      </c>
      <c r="Q2333" s="12" t="s">
        <v>8316</v>
      </c>
      <c r="R2333" s="12" t="s">
        <v>8334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 s="10">
        <f t="shared" si="181"/>
        <v>44.61</v>
      </c>
      <c r="Q2334" s="12" t="s">
        <v>8327</v>
      </c>
      <c r="R2334" s="12" t="s">
        <v>8338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 s="10">
        <f t="shared" si="181"/>
        <v>205</v>
      </c>
      <c r="Q2335" s="12" t="s">
        <v>8323</v>
      </c>
      <c r="R2335" s="12" t="s">
        <v>8335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 s="10">
        <f t="shared" si="181"/>
        <v>102.5</v>
      </c>
      <c r="Q2336" s="12" t="s">
        <v>8327</v>
      </c>
      <c r="R2336" s="12" t="s">
        <v>8331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10">
        <f t="shared" si="181"/>
        <v>37.96</v>
      </c>
      <c r="Q2337" s="12" t="s">
        <v>8323</v>
      </c>
      <c r="R2337" s="12" t="s">
        <v>8326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2" t="s">
        <v>8327</v>
      </c>
      <c r="R2338" s="12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 s="10">
        <f t="shared" si="181"/>
        <v>510</v>
      </c>
      <c r="Q2339" s="12" t="s">
        <v>8313</v>
      </c>
      <c r="R2339" s="12" t="s">
        <v>8351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 s="10">
        <f t="shared" si="181"/>
        <v>340</v>
      </c>
      <c r="Q2340" s="12" t="s">
        <v>8319</v>
      </c>
      <c r="R2340" s="12" t="s">
        <v>8345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2" t="s">
        <v>8323</v>
      </c>
      <c r="R2341" s="12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2" t="s">
        <v>8327</v>
      </c>
      <c r="R2342" s="1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2" t="s">
        <v>8327</v>
      </c>
      <c r="R2343" s="12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2" t="s">
        <v>8327</v>
      </c>
      <c r="R2344" s="12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2" t="s">
        <v>8313</v>
      </c>
      <c r="R2345" s="12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10">
        <f t="shared" si="181"/>
        <v>63.13</v>
      </c>
      <c r="Q2346" s="12" t="s">
        <v>8323</v>
      </c>
      <c r="R2346" s="12" t="s">
        <v>8326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10">
        <f t="shared" si="181"/>
        <v>59.41</v>
      </c>
      <c r="Q2347" s="12" t="s">
        <v>8323</v>
      </c>
      <c r="R2347" s="12" t="s">
        <v>8326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2" t="s">
        <v>8327</v>
      </c>
      <c r="R2348" s="12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2" t="s">
        <v>8323</v>
      </c>
      <c r="R2349" s="12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2" t="s">
        <v>8323</v>
      </c>
      <c r="R2350" s="12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2" t="s">
        <v>8316</v>
      </c>
      <c r="R2351" s="12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 s="10">
        <f t="shared" si="181"/>
        <v>45.59</v>
      </c>
      <c r="Q2352" s="12" t="s">
        <v>8323</v>
      </c>
      <c r="R2352" s="12" t="s">
        <v>8324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 s="10">
        <f t="shared" si="181"/>
        <v>27.86</v>
      </c>
      <c r="Q2353" s="12" t="s">
        <v>8327</v>
      </c>
      <c r="R2353" s="12" t="s">
        <v>8338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2" t="s">
        <v>8311</v>
      </c>
      <c r="R2354" s="12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2" t="s">
        <v>8327</v>
      </c>
      <c r="R2355" s="12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 s="10">
        <f t="shared" si="181"/>
        <v>40.04</v>
      </c>
      <c r="Q2356" s="12" t="s">
        <v>8327</v>
      </c>
      <c r="R2356" s="12" t="s">
        <v>8331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 s="10">
        <f t="shared" si="181"/>
        <v>40.04</v>
      </c>
      <c r="Q2357" s="12" t="s">
        <v>8327</v>
      </c>
      <c r="R2357" s="12" t="s">
        <v>8328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 s="10">
        <f t="shared" si="181"/>
        <v>37.07</v>
      </c>
      <c r="Q2358" s="12" t="s">
        <v>8327</v>
      </c>
      <c r="R2358" s="12" t="s">
        <v>8331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 s="10">
        <f t="shared" si="181"/>
        <v>91</v>
      </c>
      <c r="Q2359" s="12" t="s">
        <v>8308</v>
      </c>
      <c r="R2359" s="12" t="s">
        <v>8340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 s="10">
        <f t="shared" si="181"/>
        <v>52.68</v>
      </c>
      <c r="Q2360" s="12" t="s">
        <v>8327</v>
      </c>
      <c r="R2360" s="12" t="s">
        <v>8331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2" t="s">
        <v>8323</v>
      </c>
      <c r="R2361" s="12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2" t="s">
        <v>8323</v>
      </c>
      <c r="R2362" s="1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 s="10">
        <f t="shared" si="181"/>
        <v>35.71</v>
      </c>
      <c r="Q2363" s="12" t="s">
        <v>8319</v>
      </c>
      <c r="R2363" s="12" t="s">
        <v>8357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10">
        <f t="shared" si="181"/>
        <v>142.86000000000001</v>
      </c>
      <c r="Q2364" s="12" t="s">
        <v>8323</v>
      </c>
      <c r="R2364" s="12" t="s">
        <v>8326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 s="10">
        <f t="shared" si="181"/>
        <v>71.430000000000007</v>
      </c>
      <c r="Q2365" s="12" t="s">
        <v>8321</v>
      </c>
      <c r="R2365" s="12" t="s">
        <v>8322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 s="10">
        <f t="shared" si="181"/>
        <v>52.63</v>
      </c>
      <c r="Q2366" s="12" t="s">
        <v>8327</v>
      </c>
      <c r="R2366" s="12" t="s">
        <v>8331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 s="10">
        <f t="shared" si="181"/>
        <v>76.92</v>
      </c>
      <c r="Q2367" s="12" t="s">
        <v>8327</v>
      </c>
      <c r="R2367" s="12" t="s">
        <v>8331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10">
        <f t="shared" si="181"/>
        <v>28.57</v>
      </c>
      <c r="Q2368" s="12" t="s">
        <v>8323</v>
      </c>
      <c r="R2368" s="12" t="s">
        <v>8326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 s="10">
        <f t="shared" si="181"/>
        <v>41.67</v>
      </c>
      <c r="Q2369" s="12" t="s">
        <v>8323</v>
      </c>
      <c r="R2369" s="12" t="s">
        <v>8335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 s="10">
        <f t="shared" si="181"/>
        <v>35.71</v>
      </c>
      <c r="Q2370" s="12" t="s">
        <v>8323</v>
      </c>
      <c r="R2370" s="12" t="s">
        <v>8324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41.67</v>
      </c>
      <c r="Q2371" s="12" t="s">
        <v>8323</v>
      </c>
      <c r="R2371" s="12" t="s">
        <v>8326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125</v>
      </c>
      <c r="Q2372" s="12" t="s">
        <v>8323</v>
      </c>
      <c r="R2372" s="12" t="s">
        <v>8326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58.82</v>
      </c>
      <c r="Q2373" s="12" t="s">
        <v>8323</v>
      </c>
      <c r="R2373" s="12" t="s">
        <v>8326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10">
        <f t="shared" si="186"/>
        <v>41.67</v>
      </c>
      <c r="Q2374" s="12" t="s">
        <v>8323</v>
      </c>
      <c r="R2374" s="12" t="s">
        <v>8326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2" t="s">
        <v>8313</v>
      </c>
      <c r="R2375" s="12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2" t="s">
        <v>8313</v>
      </c>
      <c r="R2376" s="12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2" t="s">
        <v>8308</v>
      </c>
      <c r="R2377" s="12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2" t="s">
        <v>8308</v>
      </c>
      <c r="R2378" s="12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 s="10">
        <f t="shared" si="186"/>
        <v>57.65</v>
      </c>
      <c r="Q2379" s="12" t="s">
        <v>8323</v>
      </c>
      <c r="R2379" s="12" t="s">
        <v>8335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 s="10">
        <f t="shared" si="186"/>
        <v>75.38</v>
      </c>
      <c r="Q2380" s="12" t="s">
        <v>8327</v>
      </c>
      <c r="R2380" s="12" t="s">
        <v>8331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2" t="s">
        <v>8319</v>
      </c>
      <c r="R2381" s="12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2" t="s">
        <v>8308</v>
      </c>
      <c r="R2382" s="1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2" t="s">
        <v>8323</v>
      </c>
      <c r="R2383" s="12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2" t="s">
        <v>8308</v>
      </c>
      <c r="R2384" s="12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2" t="s">
        <v>8323</v>
      </c>
      <c r="R2385" s="12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2" t="s">
        <v>8323</v>
      </c>
      <c r="R2386" s="12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2" t="s">
        <v>8323</v>
      </c>
      <c r="R2387" s="12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2" t="s">
        <v>8319</v>
      </c>
      <c r="R2388" s="12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 s="10">
        <f t="shared" si="186"/>
        <v>66.14</v>
      </c>
      <c r="Q2389" s="12" t="s">
        <v>8323</v>
      </c>
      <c r="R2389" s="12" t="s">
        <v>8335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 s="10">
        <f t="shared" si="186"/>
        <v>44.1</v>
      </c>
      <c r="Q2390" s="12" t="s">
        <v>8308</v>
      </c>
      <c r="R2390" s="12" t="s">
        <v>8315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2" t="s">
        <v>8323</v>
      </c>
      <c r="R2391" s="12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2" t="s">
        <v>8327</v>
      </c>
      <c r="R2392" s="1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2" t="s">
        <v>8323</v>
      </c>
      <c r="R2393" s="12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2" t="s">
        <v>8327</v>
      </c>
      <c r="R2394" s="12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 s="10">
        <f t="shared" si="186"/>
        <v>60.73</v>
      </c>
      <c r="Q2395" s="12" t="s">
        <v>8319</v>
      </c>
      <c r="R2395" s="12" t="s">
        <v>8345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 s="10">
        <f t="shared" si="186"/>
        <v>27.61</v>
      </c>
      <c r="Q2396" s="12" t="s">
        <v>8327</v>
      </c>
      <c r="R2396" s="12" t="s">
        <v>8331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2" t="s">
        <v>8323</v>
      </c>
      <c r="R2397" s="12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2" t="s">
        <v>8308</v>
      </c>
      <c r="R2398" s="12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2" t="s">
        <v>8323</v>
      </c>
      <c r="R2399" s="12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2" t="s">
        <v>8313</v>
      </c>
      <c r="R2400" s="12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2" t="s">
        <v>8323</v>
      </c>
      <c r="R2401" s="12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2" t="s">
        <v>8308</v>
      </c>
      <c r="R2402" s="1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2" t="s">
        <v>8327</v>
      </c>
      <c r="R2403" s="12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2" t="s">
        <v>8321</v>
      </c>
      <c r="R2404" s="12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2" t="s">
        <v>8323</v>
      </c>
      <c r="R2405" s="12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2" t="s">
        <v>8316</v>
      </c>
      <c r="R2406" s="12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 s="10">
        <f t="shared" si="186"/>
        <v>35.799999999999997</v>
      </c>
      <c r="Q2407" s="12" t="s">
        <v>8313</v>
      </c>
      <c r="R2407" s="12" t="s">
        <v>8314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 s="10">
        <f t="shared" si="186"/>
        <v>47.11</v>
      </c>
      <c r="Q2408" s="12" t="s">
        <v>8311</v>
      </c>
      <c r="R2408" s="12" t="s">
        <v>8352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2" t="s">
        <v>8308</v>
      </c>
      <c r="R2409" s="12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2" t="s">
        <v>8327</v>
      </c>
      <c r="R2410" s="12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2" t="s">
        <v>8323</v>
      </c>
      <c r="R2411" s="12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2" t="s">
        <v>8319</v>
      </c>
      <c r="R2412" s="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2" t="s">
        <v>8311</v>
      </c>
      <c r="R2413" s="12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 s="10">
        <f t="shared" si="186"/>
        <v>80.45</v>
      </c>
      <c r="Q2414" s="12" t="s">
        <v>8308</v>
      </c>
      <c r="R2414" s="12" t="s">
        <v>8315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 s="10">
        <f t="shared" si="186"/>
        <v>35.4</v>
      </c>
      <c r="Q2415" s="12" t="s">
        <v>8313</v>
      </c>
      <c r="R2415" s="12" t="s">
        <v>8314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 s="10">
        <f t="shared" si="186"/>
        <v>55.06</v>
      </c>
      <c r="Q2416" s="12" t="s">
        <v>8323</v>
      </c>
      <c r="R2416" s="12" t="s">
        <v>8335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 s="10">
        <f t="shared" si="186"/>
        <v>51.82</v>
      </c>
      <c r="Q2417" s="12" t="s">
        <v>8308</v>
      </c>
      <c r="R2417" s="12" t="s">
        <v>8310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2" t="s">
        <v>8323</v>
      </c>
      <c r="R2418" s="12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2" t="s">
        <v>8323</v>
      </c>
      <c r="R2419" s="12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2" t="s">
        <v>8308</v>
      </c>
      <c r="R2420" s="12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2" t="s">
        <v>8308</v>
      </c>
      <c r="R2421" s="12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10">
        <f t="shared" si="186"/>
        <v>46.05</v>
      </c>
      <c r="Q2422" s="12" t="s">
        <v>8323</v>
      </c>
      <c r="R2422" s="12" t="s">
        <v>8326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 s="10">
        <f t="shared" si="186"/>
        <v>62.5</v>
      </c>
      <c r="Q2423" s="12" t="s">
        <v>8327</v>
      </c>
      <c r="R2423" s="12" t="s">
        <v>8331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2" t="s">
        <v>8323</v>
      </c>
      <c r="R2424" s="12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2" t="s">
        <v>8323</v>
      </c>
      <c r="R2425" s="12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2" t="s">
        <v>8313</v>
      </c>
      <c r="R2426" s="12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 s="10">
        <f t="shared" si="186"/>
        <v>50.65</v>
      </c>
      <c r="Q2427" s="12" t="s">
        <v>8308</v>
      </c>
      <c r="R2427" s="12" t="s">
        <v>8310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 s="10">
        <f t="shared" si="186"/>
        <v>61.5</v>
      </c>
      <c r="Q2428" s="12" t="s">
        <v>8321</v>
      </c>
      <c r="R2428" s="12" t="s">
        <v>8339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2" t="s">
        <v>8327</v>
      </c>
      <c r="R2429" s="12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2" t="s">
        <v>8313</v>
      </c>
      <c r="R2430" s="12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2" t="s">
        <v>8327</v>
      </c>
      <c r="R2431" s="12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2" t="s">
        <v>8316</v>
      </c>
      <c r="R2432" s="1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2" t="s">
        <v>8323</v>
      </c>
      <c r="R2433" s="12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 s="10">
        <f t="shared" si="186"/>
        <v>56.67</v>
      </c>
      <c r="Q2434" s="12" t="s">
        <v>8327</v>
      </c>
      <c r="R2434" s="12" t="s">
        <v>8330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 s="10">
        <f t="shared" ref="P2435:P2498" si="191">IFERROR(ROUND(E2435/L2435,2),0)</f>
        <v>121.43</v>
      </c>
      <c r="Q2435" s="12" t="s">
        <v>8308</v>
      </c>
      <c r="R2435" s="12" t="s">
        <v>8342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 s="10">
        <f t="shared" si="191"/>
        <v>40.479999999999997</v>
      </c>
      <c r="Q2436" s="12" t="s">
        <v>8316</v>
      </c>
      <c r="R2436" s="12" t="s">
        <v>8334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10">
        <f t="shared" si="191"/>
        <v>40.479999999999997</v>
      </c>
      <c r="Q2437" s="12" t="s">
        <v>8323</v>
      </c>
      <c r="R2437" s="12" t="s">
        <v>8326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 s="10">
        <f t="shared" si="191"/>
        <v>34</v>
      </c>
      <c r="Q2438" s="12" t="s">
        <v>8327</v>
      </c>
      <c r="R2438" s="12" t="s">
        <v>8328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2" t="s">
        <v>8323</v>
      </c>
      <c r="R2439" s="12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2" t="s">
        <v>8323</v>
      </c>
      <c r="R2440" s="12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2" t="s">
        <v>8308</v>
      </c>
      <c r="R2441" s="12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2" t="s">
        <v>8311</v>
      </c>
      <c r="R2442" s="1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2" t="s">
        <v>8308</v>
      </c>
      <c r="R2443" s="12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2" t="s">
        <v>8323</v>
      </c>
      <c r="R2444" s="12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2" t="s">
        <v>8323</v>
      </c>
      <c r="R2445" s="12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2" t="s">
        <v>8311</v>
      </c>
      <c r="R2446" s="12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2" t="s">
        <v>8321</v>
      </c>
      <c r="R2447" s="12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2" t="s">
        <v>8323</v>
      </c>
      <c r="R2448" s="12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2" t="s">
        <v>8327</v>
      </c>
      <c r="R2449" s="12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2" t="s">
        <v>8327</v>
      </c>
      <c r="R2450" s="12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10">
        <f t="shared" si="191"/>
        <v>50.88</v>
      </c>
      <c r="Q2451" s="12" t="s">
        <v>8323</v>
      </c>
      <c r="R2451" s="12" t="s">
        <v>8326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 s="10">
        <f t="shared" si="191"/>
        <v>54.27</v>
      </c>
      <c r="Q2452" s="12" t="s">
        <v>8311</v>
      </c>
      <c r="R2452" s="12" t="s">
        <v>8333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2" t="s">
        <v>8316</v>
      </c>
      <c r="R2453" s="12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2" t="s">
        <v>8327</v>
      </c>
      <c r="R2454" s="12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2" t="s">
        <v>8327</v>
      </c>
      <c r="R2455" s="12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2" t="s">
        <v>8323</v>
      </c>
      <c r="R2456" s="12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2" t="s">
        <v>8311</v>
      </c>
      <c r="R2457" s="12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2" t="s">
        <v>8308</v>
      </c>
      <c r="R2458" s="12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2" t="s">
        <v>8311</v>
      </c>
      <c r="R2459" s="12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2" t="s">
        <v>8323</v>
      </c>
      <c r="R2460" s="12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 s="10">
        <f t="shared" si="191"/>
        <v>42.16</v>
      </c>
      <c r="Q2461" s="12" t="s">
        <v>8311</v>
      </c>
      <c r="R2461" s="12" t="s">
        <v>8356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 s="10">
        <f t="shared" si="191"/>
        <v>53.4</v>
      </c>
      <c r="Q2462" s="12" t="s">
        <v>8319</v>
      </c>
      <c r="R2462" s="12" t="s">
        <v>8320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 s="10">
        <f t="shared" si="191"/>
        <v>200</v>
      </c>
      <c r="Q2463" s="12" t="s">
        <v>8319</v>
      </c>
      <c r="R2463" s="12" t="s">
        <v>8345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10">
        <f t="shared" si="191"/>
        <v>800</v>
      </c>
      <c r="Q2464" s="12" t="s">
        <v>8323</v>
      </c>
      <c r="R2464" s="12" t="s">
        <v>8326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 s="10">
        <f t="shared" si="191"/>
        <v>160</v>
      </c>
      <c r="Q2465" s="12" t="s">
        <v>8321</v>
      </c>
      <c r="R2465" s="12" t="s">
        <v>8325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 s="10">
        <f t="shared" si="191"/>
        <v>88.89</v>
      </c>
      <c r="Q2466" s="12" t="s">
        <v>8311</v>
      </c>
      <c r="R2466" s="12" t="s">
        <v>8348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2" t="s">
        <v>8323</v>
      </c>
      <c r="R2467" s="12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 s="10">
        <f t="shared" si="191"/>
        <v>57.14</v>
      </c>
      <c r="Q2468" s="12" t="s">
        <v>8321</v>
      </c>
      <c r="R2468" s="12" t="s">
        <v>8332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2" t="s">
        <v>8327</v>
      </c>
      <c r="R2469" s="12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2" t="s">
        <v>8323</v>
      </c>
      <c r="R2470" s="12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 s="10">
        <f t="shared" si="191"/>
        <v>56.79</v>
      </c>
      <c r="Q2471" s="12" t="s">
        <v>8323</v>
      </c>
      <c r="R2471" s="12" t="s">
        <v>8324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10">
        <f t="shared" si="191"/>
        <v>88.33</v>
      </c>
      <c r="Q2472" s="12" t="s">
        <v>8323</v>
      </c>
      <c r="R2472" s="12" t="s">
        <v>8326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 s="10">
        <f t="shared" si="191"/>
        <v>88.33</v>
      </c>
      <c r="Q2473" s="12" t="s">
        <v>8323</v>
      </c>
      <c r="R2473" s="12" t="s">
        <v>8335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2" t="s">
        <v>8323</v>
      </c>
      <c r="R2474" s="12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2" t="s">
        <v>8308</v>
      </c>
      <c r="R2475" s="12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2" t="s">
        <v>8327</v>
      </c>
      <c r="R2476" s="12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2" t="s">
        <v>8323</v>
      </c>
      <c r="R2477" s="12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10">
        <f t="shared" si="191"/>
        <v>97.5</v>
      </c>
      <c r="Q2478" s="12" t="s">
        <v>8323</v>
      </c>
      <c r="R2478" s="12" t="s">
        <v>8326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23.64</v>
      </c>
      <c r="Q2479" s="12" t="s">
        <v>8323</v>
      </c>
      <c r="R2479" s="12" t="s">
        <v>8326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10">
        <f t="shared" si="191"/>
        <v>28.89</v>
      </c>
      <c r="Q2480" s="12" t="s">
        <v>8323</v>
      </c>
      <c r="R2480" s="12" t="s">
        <v>8326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2" t="s">
        <v>8323</v>
      </c>
      <c r="R2481" s="12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2" t="s">
        <v>8323</v>
      </c>
      <c r="R2482" s="1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2" t="s">
        <v>8321</v>
      </c>
      <c r="R2483" s="12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2" t="s">
        <v>8311</v>
      </c>
      <c r="R2484" s="12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2" t="s">
        <v>8321</v>
      </c>
      <c r="R2485" s="12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2" t="s">
        <v>8327</v>
      </c>
      <c r="R2486" s="12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2" t="s">
        <v>8323</v>
      </c>
      <c r="R2487" s="12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2" t="s">
        <v>8323</v>
      </c>
      <c r="R2488" s="12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2" t="s">
        <v>8323</v>
      </c>
      <c r="R2489" s="12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2" t="s">
        <v>8327</v>
      </c>
      <c r="R2490" s="12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2" t="s">
        <v>8327</v>
      </c>
      <c r="R2491" s="12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2" t="s">
        <v>8323</v>
      </c>
      <c r="R2492" s="1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10">
        <f t="shared" si="191"/>
        <v>83.33</v>
      </c>
      <c r="Q2493" s="12" t="s">
        <v>8323</v>
      </c>
      <c r="R2493" s="12" t="s">
        <v>8326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 s="10">
        <f t="shared" si="191"/>
        <v>35.71</v>
      </c>
      <c r="Q2494" s="12" t="s">
        <v>8327</v>
      </c>
      <c r="R2494" s="12" t="s">
        <v>8328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 s="10">
        <f t="shared" si="191"/>
        <v>27.78</v>
      </c>
      <c r="Q2495" s="12" t="s">
        <v>8327</v>
      </c>
      <c r="R2495" s="12" t="s">
        <v>8328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2" t="s">
        <v>8321</v>
      </c>
      <c r="R2496" s="12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2" t="s">
        <v>8323</v>
      </c>
      <c r="R2497" s="12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s="12" t="s">
        <v>8323</v>
      </c>
      <c r="R2498" s="12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s="12" t="s">
        <v>8316</v>
      </c>
      <c r="R2499" s="12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2" t="s">
        <v>8311</v>
      </c>
      <c r="R2500" s="12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2" t="s">
        <v>8327</v>
      </c>
      <c r="R2501" s="12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10">
        <f t="shared" si="196"/>
        <v>91.25</v>
      </c>
      <c r="Q2502" s="12" t="s">
        <v>8323</v>
      </c>
      <c r="R2502" s="12" t="s">
        <v>8326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10">
        <f t="shared" si="196"/>
        <v>36.5</v>
      </c>
      <c r="Q2503" s="12" t="s">
        <v>8323</v>
      </c>
      <c r="R2503" s="12" t="s">
        <v>8326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2" t="s">
        <v>8327</v>
      </c>
      <c r="R2504" s="12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2" t="s">
        <v>8308</v>
      </c>
      <c r="R2505" s="12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2" t="s">
        <v>8327</v>
      </c>
      <c r="R2506" s="12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2" t="s">
        <v>8321</v>
      </c>
      <c r="R2507" s="12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2" t="s">
        <v>8323</v>
      </c>
      <c r="R2508" s="12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2" t="s">
        <v>8323</v>
      </c>
      <c r="R2509" s="12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2" t="s">
        <v>8323</v>
      </c>
      <c r="R2510" s="12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2" t="s">
        <v>8308</v>
      </c>
      <c r="R2511" s="12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10">
        <f t="shared" si="196"/>
        <v>59.58</v>
      </c>
      <c r="Q2512" s="12" t="s">
        <v>8323</v>
      </c>
      <c r="R2512" s="12" t="s">
        <v>8326</v>
      </c>
      <c r="S2512" s="9">
        <f t="shared" si="197"/>
        <v>42061.963263888887</v>
      </c>
      <c r="T2512" s="9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 s="10">
        <f t="shared" si="196"/>
        <v>65</v>
      </c>
      <c r="Q2513" s="12" t="s">
        <v>8323</v>
      </c>
      <c r="R2513" s="12" t="s">
        <v>8324</v>
      </c>
      <c r="S2513" s="9">
        <f t="shared" si="197"/>
        <v>42141.741307870368</v>
      </c>
      <c r="T2513" s="9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10">
        <f t="shared" si="196"/>
        <v>27.5</v>
      </c>
      <c r="Q2514" s="12" t="s">
        <v>8323</v>
      </c>
      <c r="R2514" s="12" t="s">
        <v>8326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2" t="s">
        <v>8323</v>
      </c>
      <c r="R2515" s="12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2" t="s">
        <v>8323</v>
      </c>
      <c r="R2516" s="12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2" t="s">
        <v>8308</v>
      </c>
      <c r="R2517" s="12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2" t="s">
        <v>8323</v>
      </c>
      <c r="R2518" s="12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2" t="s">
        <v>8323</v>
      </c>
      <c r="R2519" s="12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2" t="s">
        <v>8311</v>
      </c>
      <c r="R2520" s="12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2" t="s">
        <v>8308</v>
      </c>
      <c r="R2521" s="12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2" t="s">
        <v>8327</v>
      </c>
      <c r="R2522" s="1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2" t="s">
        <v>8323</v>
      </c>
      <c r="R2523" s="12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2" t="s">
        <v>8308</v>
      </c>
      <c r="R2524" s="12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 s="10">
        <f t="shared" si="196"/>
        <v>27.36</v>
      </c>
      <c r="Q2525" s="12" t="s">
        <v>8308</v>
      </c>
      <c r="R2525" s="12" t="s">
        <v>8310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 s="10">
        <f t="shared" si="196"/>
        <v>45.6</v>
      </c>
      <c r="Q2526" s="12" t="s">
        <v>8321</v>
      </c>
      <c r="R2526" s="12" t="s">
        <v>8322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2" t="s">
        <v>8327</v>
      </c>
      <c r="R2527" s="12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2" t="s">
        <v>8327</v>
      </c>
      <c r="R2528" s="12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2" t="s">
        <v>8327</v>
      </c>
      <c r="R2529" s="12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2" t="s">
        <v>8316</v>
      </c>
      <c r="R2530" s="12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2" t="s">
        <v>8313</v>
      </c>
      <c r="R2531" s="12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2" t="s">
        <v>8321</v>
      </c>
      <c r="R2532" s="1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2" t="s">
        <v>8313</v>
      </c>
      <c r="R2533" s="12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2" t="s">
        <v>8323</v>
      </c>
      <c r="R2534" s="12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2" t="s">
        <v>8308</v>
      </c>
      <c r="R2535" s="12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2" t="s">
        <v>8308</v>
      </c>
      <c r="R2536" s="12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2" t="s">
        <v>8323</v>
      </c>
      <c r="R2537" s="12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2" t="s">
        <v>8323</v>
      </c>
      <c r="R2538" s="12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2" t="s">
        <v>8323</v>
      </c>
      <c r="R2539" s="12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2" t="s">
        <v>8323</v>
      </c>
      <c r="R2540" s="12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2" t="s">
        <v>8323</v>
      </c>
      <c r="R2541" s="12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2" t="s">
        <v>8313</v>
      </c>
      <c r="R2542" s="1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10">
        <f t="shared" si="196"/>
        <v>93</v>
      </c>
      <c r="Q2543" s="12" t="s">
        <v>8323</v>
      </c>
      <c r="R2543" s="12" t="s">
        <v>8326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 s="10">
        <f t="shared" si="196"/>
        <v>65.099999999999994</v>
      </c>
      <c r="Q2544" s="12" t="s">
        <v>8313</v>
      </c>
      <c r="R2544" s="12" t="s">
        <v>8314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 s="10">
        <f t="shared" si="196"/>
        <v>216.67</v>
      </c>
      <c r="Q2545" s="12" t="s">
        <v>8327</v>
      </c>
      <c r="R2545" s="12" t="s">
        <v>8330</v>
      </c>
      <c r="S2545" s="9">
        <f t="shared" si="197"/>
        <v>42129.82540509259</v>
      </c>
      <c r="T2545" s="9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10">
        <f t="shared" si="196"/>
        <v>108.33</v>
      </c>
      <c r="Q2546" s="12" t="s">
        <v>8323</v>
      </c>
      <c r="R2546" s="12" t="s">
        <v>8326</v>
      </c>
      <c r="S2546" s="9">
        <f t="shared" si="197"/>
        <v>42672.955138888887</v>
      </c>
      <c r="T2546" s="9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 s="10">
        <f t="shared" si="196"/>
        <v>65</v>
      </c>
      <c r="Q2547" s="12" t="s">
        <v>8311</v>
      </c>
      <c r="R2547" s="12" t="s">
        <v>8349</v>
      </c>
      <c r="S2547" s="9">
        <f t="shared" si="197"/>
        <v>42140.879259259258</v>
      </c>
      <c r="T2547" s="9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10">
        <f t="shared" si="196"/>
        <v>46.43</v>
      </c>
      <c r="Q2548" s="12" t="s">
        <v>8323</v>
      </c>
      <c r="R2548" s="12" t="s">
        <v>8326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50</v>
      </c>
      <c r="Q2549" s="12" t="s">
        <v>8323</v>
      </c>
      <c r="R2549" s="12" t="s">
        <v>8326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10">
        <f t="shared" si="196"/>
        <v>46.43</v>
      </c>
      <c r="Q2550" s="12" t="s">
        <v>8323</v>
      </c>
      <c r="R2550" s="12" t="s">
        <v>8326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2" t="s">
        <v>8323</v>
      </c>
      <c r="R2551" s="12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2" t="s">
        <v>8323</v>
      </c>
      <c r="R2552" s="1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2" t="s">
        <v>8327</v>
      </c>
      <c r="R2553" s="12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10">
        <f t="shared" si="196"/>
        <v>45.79</v>
      </c>
      <c r="Q2554" s="12" t="s">
        <v>8323</v>
      </c>
      <c r="R2554" s="12" t="s">
        <v>8326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2" t="s">
        <v>8323</v>
      </c>
      <c r="R2555" s="12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2" t="s">
        <v>8323</v>
      </c>
      <c r="R2556" s="12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 s="10">
        <f t="shared" si="196"/>
        <v>21.37</v>
      </c>
      <c r="Q2557" s="12" t="s">
        <v>8327</v>
      </c>
      <c r="R2557" s="12" t="s">
        <v>8329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2" t="s">
        <v>8321</v>
      </c>
      <c r="R2558" s="12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2" t="s">
        <v>8321</v>
      </c>
      <c r="R2559" s="12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2" t="s">
        <v>8327</v>
      </c>
      <c r="R2560" s="12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2" t="s">
        <v>8327</v>
      </c>
      <c r="R2561" s="12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s="12" t="s">
        <v>8323</v>
      </c>
      <c r="R2562" s="1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s="12" t="s">
        <v>8308</v>
      </c>
      <c r="R2563" s="12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 s="10">
        <f t="shared" si="201"/>
        <v>90.86</v>
      </c>
      <c r="Q2564" s="12" t="s">
        <v>8308</v>
      </c>
      <c r="R2564" s="12" t="s">
        <v>8310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 s="10">
        <f t="shared" si="201"/>
        <v>70.67</v>
      </c>
      <c r="Q2565" s="12" t="s">
        <v>8323</v>
      </c>
      <c r="R2565" s="12" t="s">
        <v>8324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 s="10">
        <f t="shared" si="201"/>
        <v>37.409999999999997</v>
      </c>
      <c r="Q2566" s="12" t="s">
        <v>8321</v>
      </c>
      <c r="R2566" s="12" t="s">
        <v>8343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2" t="s">
        <v>8327</v>
      </c>
      <c r="R2567" s="12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10">
        <f t="shared" si="201"/>
        <v>22.61</v>
      </c>
      <c r="Q2568" s="12" t="s">
        <v>8323</v>
      </c>
      <c r="R2568" s="12" t="s">
        <v>8326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 s="10">
        <f t="shared" si="201"/>
        <v>33.32</v>
      </c>
      <c r="Q2569" s="12" t="s">
        <v>8327</v>
      </c>
      <c r="R2569" s="12" t="s">
        <v>8331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2" t="s">
        <v>8321</v>
      </c>
      <c r="R2570" s="12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2" t="s">
        <v>8323</v>
      </c>
      <c r="R2571" s="12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2" t="s">
        <v>8323</v>
      </c>
      <c r="R2572" s="1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2" t="s">
        <v>8321</v>
      </c>
      <c r="R2573" s="12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2" t="s">
        <v>8308</v>
      </c>
      <c r="R2574" s="12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2" t="s">
        <v>8313</v>
      </c>
      <c r="R2575" s="12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2" t="s">
        <v>8323</v>
      </c>
      <c r="R2576" s="12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2" t="s">
        <v>8323</v>
      </c>
      <c r="R2577" s="12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2" t="s">
        <v>8308</v>
      </c>
      <c r="R2578" s="12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10">
        <f t="shared" si="201"/>
        <v>51.67</v>
      </c>
      <c r="Q2579" s="12" t="s">
        <v>8323</v>
      </c>
      <c r="R2579" s="12" t="s">
        <v>8326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10">
        <f t="shared" si="201"/>
        <v>62</v>
      </c>
      <c r="Q2580" s="12" t="s">
        <v>8323</v>
      </c>
      <c r="R2580" s="12" t="s">
        <v>8326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 s="10">
        <f t="shared" si="201"/>
        <v>56.36</v>
      </c>
      <c r="Q2581" s="12" t="s">
        <v>8327</v>
      </c>
      <c r="R2581" s="12" t="s">
        <v>8328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 s="10">
        <f t="shared" si="201"/>
        <v>38.75</v>
      </c>
      <c r="Q2582" s="12" t="s">
        <v>8327</v>
      </c>
      <c r="R2582" s="12" t="s">
        <v>8331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2" t="s">
        <v>8323</v>
      </c>
      <c r="R2583" s="12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2" t="s">
        <v>8308</v>
      </c>
      <c r="R2584" s="12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2" t="s">
        <v>8323</v>
      </c>
      <c r="R2585" s="12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 s="10">
        <f t="shared" si="201"/>
        <v>67.78</v>
      </c>
      <c r="Q2586" s="12" t="s">
        <v>8323</v>
      </c>
      <c r="R2586" s="12" t="s">
        <v>8324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2" t="s">
        <v>8327</v>
      </c>
      <c r="R2587" s="12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10">
        <f t="shared" si="201"/>
        <v>27.73</v>
      </c>
      <c r="Q2588" s="12" t="s">
        <v>8323</v>
      </c>
      <c r="R2588" s="12" t="s">
        <v>8326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2" t="s">
        <v>8323</v>
      </c>
      <c r="R2589" s="12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2" t="s">
        <v>8316</v>
      </c>
      <c r="R2590" s="12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2" t="s">
        <v>8327</v>
      </c>
      <c r="R2591" s="12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2" t="s">
        <v>8323</v>
      </c>
      <c r="R2592" s="1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 s="10">
        <f t="shared" si="201"/>
        <v>201.67</v>
      </c>
      <c r="Q2593" s="12" t="s">
        <v>8323</v>
      </c>
      <c r="R2593" s="12" t="s">
        <v>8324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24.2</v>
      </c>
      <c r="Q2594" s="12" t="s">
        <v>8323</v>
      </c>
      <c r="R2594" s="12" t="s">
        <v>8326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10">
        <f t="shared" si="201"/>
        <v>43.21</v>
      </c>
      <c r="Q2595" s="12" t="s">
        <v>8323</v>
      </c>
      <c r="R2595" s="12" t="s">
        <v>8326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 s="10">
        <f t="shared" si="201"/>
        <v>50.08</v>
      </c>
      <c r="Q2596" s="12" t="s">
        <v>8316</v>
      </c>
      <c r="R2596" s="12" t="s">
        <v>8334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 s="10">
        <f t="shared" si="201"/>
        <v>46.23</v>
      </c>
      <c r="Q2597" s="12" t="s">
        <v>8321</v>
      </c>
      <c r="R2597" s="12" t="s">
        <v>8322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 s="10">
        <f t="shared" si="201"/>
        <v>75</v>
      </c>
      <c r="Q2598" s="12" t="s">
        <v>8311</v>
      </c>
      <c r="R2598" s="12" t="s">
        <v>8348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 s="10">
        <f t="shared" si="201"/>
        <v>27.27</v>
      </c>
      <c r="Q2599" s="12" t="s">
        <v>8321</v>
      </c>
      <c r="R2599" s="12" t="s">
        <v>8332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 s="10">
        <f t="shared" si="201"/>
        <v>60</v>
      </c>
      <c r="Q2600" s="12" t="s">
        <v>8321</v>
      </c>
      <c r="R2600" s="12" t="s">
        <v>8343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 s="10">
        <f t="shared" si="201"/>
        <v>42.86</v>
      </c>
      <c r="Q2601" s="12" t="s">
        <v>8321</v>
      </c>
      <c r="R2601" s="12" t="s">
        <v>8322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2" t="s">
        <v>8316</v>
      </c>
      <c r="R2602" s="1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2" t="s">
        <v>8311</v>
      </c>
      <c r="R2603" s="12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2" t="s">
        <v>8323</v>
      </c>
      <c r="R2604" s="12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2" t="s">
        <v>8323</v>
      </c>
      <c r="R2605" s="12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2" t="s">
        <v>8313</v>
      </c>
      <c r="R2606" s="12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2" t="s">
        <v>8308</v>
      </c>
      <c r="R2607" s="12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2" t="s">
        <v>8308</v>
      </c>
      <c r="R2608" s="12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 s="10">
        <f t="shared" si="201"/>
        <v>24.46</v>
      </c>
      <c r="Q2609" s="12" t="s">
        <v>8323</v>
      </c>
      <c r="R2609" s="12" t="s">
        <v>8335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 s="10">
        <f t="shared" si="201"/>
        <v>25.52</v>
      </c>
      <c r="Q2610" s="12" t="s">
        <v>8323</v>
      </c>
      <c r="R2610" s="12" t="s">
        <v>8324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2" t="s">
        <v>8327</v>
      </c>
      <c r="R2611" s="12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2" t="s">
        <v>8316</v>
      </c>
      <c r="R2612" s="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2" t="s">
        <v>8319</v>
      </c>
      <c r="R2613" s="12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2" t="s">
        <v>8323</v>
      </c>
      <c r="R2614" s="12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2" t="s">
        <v>8323</v>
      </c>
      <c r="R2615" s="12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2" t="s">
        <v>8321</v>
      </c>
      <c r="R2616" s="12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2" t="s">
        <v>8311</v>
      </c>
      <c r="R2617" s="12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2" t="s">
        <v>8323</v>
      </c>
      <c r="R2618" s="12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2" t="s">
        <v>8323</v>
      </c>
      <c r="R2619" s="12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2" t="s">
        <v>8323</v>
      </c>
      <c r="R2620" s="12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2" t="s">
        <v>8323</v>
      </c>
      <c r="R2621" s="12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2" t="s">
        <v>8323</v>
      </c>
      <c r="R2622" s="1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2" t="s">
        <v>8321</v>
      </c>
      <c r="R2623" s="12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2" t="s">
        <v>8327</v>
      </c>
      <c r="R2624" s="12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2" t="s">
        <v>8323</v>
      </c>
      <c r="R2625" s="12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 s="10">
        <f t="shared" si="201"/>
        <v>50.91</v>
      </c>
      <c r="Q2626" s="12" t="s">
        <v>8316</v>
      </c>
      <c r="R2626" s="12" t="s">
        <v>8334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s="12" t="s">
        <v>8327</v>
      </c>
      <c r="R2627" s="12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 s="10">
        <f t="shared" si="206"/>
        <v>56</v>
      </c>
      <c r="Q2628" s="12" t="s">
        <v>8321</v>
      </c>
      <c r="R2628" s="12" t="s">
        <v>8325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2" t="s">
        <v>8327</v>
      </c>
      <c r="R2629" s="12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2" t="s">
        <v>8323</v>
      </c>
      <c r="R2630" s="12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2" t="s">
        <v>8327</v>
      </c>
      <c r="R2631" s="12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 s="10">
        <f t="shared" si="206"/>
        <v>69.13</v>
      </c>
      <c r="Q2632" s="12" t="s">
        <v>8313</v>
      </c>
      <c r="R2632" s="12" t="s">
        <v>8314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 s="10">
        <f t="shared" si="206"/>
        <v>55.3</v>
      </c>
      <c r="Q2633" s="12" t="s">
        <v>8308</v>
      </c>
      <c r="R2633" s="12" t="s">
        <v>8310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2" t="s">
        <v>8327</v>
      </c>
      <c r="R2634" s="12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10">
        <f t="shared" si="206"/>
        <v>183.33</v>
      </c>
      <c r="Q2635" s="12" t="s">
        <v>8323</v>
      </c>
      <c r="R2635" s="12" t="s">
        <v>8326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10">
        <f t="shared" si="206"/>
        <v>45.83</v>
      </c>
      <c r="Q2636" s="12" t="s">
        <v>8323</v>
      </c>
      <c r="R2636" s="12" t="s">
        <v>8326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 s="10">
        <f t="shared" si="206"/>
        <v>39.29</v>
      </c>
      <c r="Q2637" s="12" t="s">
        <v>8311</v>
      </c>
      <c r="R2637" s="12" t="s">
        <v>8356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 s="10">
        <f t="shared" si="206"/>
        <v>50</v>
      </c>
      <c r="Q2638" s="12" t="s">
        <v>8327</v>
      </c>
      <c r="R2638" s="12" t="s">
        <v>8331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10">
        <f t="shared" si="206"/>
        <v>55</v>
      </c>
      <c r="Q2639" s="12" t="s">
        <v>8323</v>
      </c>
      <c r="R2639" s="12" t="s">
        <v>8326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2" t="s">
        <v>8319</v>
      </c>
      <c r="R2640" s="12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10">
        <f t="shared" si="206"/>
        <v>36.33</v>
      </c>
      <c r="Q2641" s="12" t="s">
        <v>8323</v>
      </c>
      <c r="R2641" s="12" t="s">
        <v>8326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 s="10">
        <f t="shared" si="206"/>
        <v>28.68</v>
      </c>
      <c r="Q2642" s="12" t="s">
        <v>8327</v>
      </c>
      <c r="R2642" s="12" t="s">
        <v>8331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 s="10">
        <f t="shared" si="206"/>
        <v>19.46</v>
      </c>
      <c r="Q2643" s="12" t="s">
        <v>8327</v>
      </c>
      <c r="R2643" s="12" t="s">
        <v>8336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2" t="s">
        <v>8323</v>
      </c>
      <c r="R2644" s="12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2" t="s">
        <v>8323</v>
      </c>
      <c r="R2645" s="12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2" t="s">
        <v>8323</v>
      </c>
      <c r="R2646" s="12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2" t="s">
        <v>8323</v>
      </c>
      <c r="R2647" s="12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2" t="s">
        <v>8323</v>
      </c>
      <c r="R2648" s="12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2" t="s">
        <v>8323</v>
      </c>
      <c r="R2649" s="12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2" t="s">
        <v>8319</v>
      </c>
      <c r="R2650" s="12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2" t="s">
        <v>8319</v>
      </c>
      <c r="R2651" s="12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2" t="s">
        <v>8323</v>
      </c>
      <c r="R2652" s="1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2" t="s">
        <v>8323</v>
      </c>
      <c r="R2653" s="12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2" t="s">
        <v>8323</v>
      </c>
      <c r="R2654" s="12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2" t="s">
        <v>8321</v>
      </c>
      <c r="R2655" s="12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 s="10">
        <f t="shared" si="206"/>
        <v>75</v>
      </c>
      <c r="Q2656" s="12" t="s">
        <v>8323</v>
      </c>
      <c r="R2656" s="12" t="s">
        <v>8335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10">
        <f t="shared" si="206"/>
        <v>29.17</v>
      </c>
      <c r="Q2657" s="12" t="s">
        <v>8323</v>
      </c>
      <c r="R2657" s="12" t="s">
        <v>8326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2" t="s">
        <v>8323</v>
      </c>
      <c r="R2658" s="12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 s="10">
        <f t="shared" si="206"/>
        <v>65</v>
      </c>
      <c r="Q2659" s="12" t="s">
        <v>8327</v>
      </c>
      <c r="R2659" s="12" t="s">
        <v>8350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10">
        <f t="shared" si="206"/>
        <v>47.27</v>
      </c>
      <c r="Q2660" s="12" t="s">
        <v>8323</v>
      </c>
      <c r="R2660" s="12" t="s">
        <v>8326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32.5</v>
      </c>
      <c r="Q2661" s="12" t="s">
        <v>8327</v>
      </c>
      <c r="R2661" s="12" t="s">
        <v>8331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 s="10">
        <f t="shared" si="206"/>
        <v>47.27</v>
      </c>
      <c r="Q2662" s="12" t="s">
        <v>8327</v>
      </c>
      <c r="R2662" s="12" t="s">
        <v>8331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10">
        <f t="shared" si="206"/>
        <v>57.78</v>
      </c>
      <c r="Q2663" s="12" t="s">
        <v>8323</v>
      </c>
      <c r="R2663" s="12" t="s">
        <v>8326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2" t="s">
        <v>8327</v>
      </c>
      <c r="R2664" s="12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2" t="s">
        <v>8327</v>
      </c>
      <c r="R2665" s="12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2" t="s">
        <v>8313</v>
      </c>
      <c r="R2666" s="12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2" t="s">
        <v>8313</v>
      </c>
      <c r="R2667" s="12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2" t="s">
        <v>8311</v>
      </c>
      <c r="R2668" s="12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2" t="s">
        <v>8323</v>
      </c>
      <c r="R2669" s="12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2" t="s">
        <v>8323</v>
      </c>
      <c r="R2670" s="12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2" t="s">
        <v>8323</v>
      </c>
      <c r="R2671" s="12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2" t="s">
        <v>8323</v>
      </c>
      <c r="R2672" s="1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2" t="s">
        <v>8308</v>
      </c>
      <c r="R2673" s="12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2" t="s">
        <v>8321</v>
      </c>
      <c r="R2674" s="12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2" t="s">
        <v>8323</v>
      </c>
      <c r="R2675" s="12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 s="10">
        <f t="shared" si="206"/>
        <v>500</v>
      </c>
      <c r="Q2676" s="12" t="s">
        <v>8323</v>
      </c>
      <c r="R2676" s="12" t="s">
        <v>8335</v>
      </c>
      <c r="S2676" s="9">
        <f t="shared" si="207"/>
        <v>42333.695821759262</v>
      </c>
      <c r="T2676" s="9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10">
        <f t="shared" si="206"/>
        <v>29.41</v>
      </c>
      <c r="Q2677" s="12" t="s">
        <v>8323</v>
      </c>
      <c r="R2677" s="12" t="s">
        <v>8326</v>
      </c>
      <c r="S2677" s="9">
        <f t="shared" si="207"/>
        <v>41869.714166666665</v>
      </c>
      <c r="T2677" s="9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 s="10">
        <f t="shared" si="206"/>
        <v>71.430000000000007</v>
      </c>
      <c r="Q2678" s="12" t="s">
        <v>8321</v>
      </c>
      <c r="R2678" s="12" t="s">
        <v>8343</v>
      </c>
      <c r="S2678" s="9">
        <f t="shared" si="207"/>
        <v>40648.757939814815</v>
      </c>
      <c r="T2678" s="9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 s="10">
        <f t="shared" si="206"/>
        <v>500</v>
      </c>
      <c r="Q2679" s="12" t="s">
        <v>8321</v>
      </c>
      <c r="R2679" s="12" t="s">
        <v>8337</v>
      </c>
      <c r="S2679" s="9">
        <f t="shared" si="207"/>
        <v>42187.920972222222</v>
      </c>
      <c r="T2679" s="9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2" t="s">
        <v>8323</v>
      </c>
      <c r="R2680" s="12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2" t="s">
        <v>8323</v>
      </c>
      <c r="R2681" s="12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2" t="s">
        <v>8323</v>
      </c>
      <c r="R2682" s="1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2" t="s">
        <v>8323</v>
      </c>
      <c r="R2683" s="12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2" t="s">
        <v>8323</v>
      </c>
      <c r="R2684" s="12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2" t="s">
        <v>8323</v>
      </c>
      <c r="R2685" s="12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2" t="s">
        <v>8323</v>
      </c>
      <c r="R2686" s="12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 s="10">
        <f t="shared" si="206"/>
        <v>25</v>
      </c>
      <c r="Q2687" s="12" t="s">
        <v>8327</v>
      </c>
      <c r="R2687" s="12" t="s">
        <v>8331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2" t="s">
        <v>8323</v>
      </c>
      <c r="R2688" s="12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2" t="s">
        <v>8308</v>
      </c>
      <c r="R2689" s="12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s="12" t="s">
        <v>8323</v>
      </c>
      <c r="R2690" s="12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s="12" t="s">
        <v>8323</v>
      </c>
      <c r="R2691" s="12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2" t="s">
        <v>8327</v>
      </c>
      <c r="R2692" s="1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2" t="s">
        <v>8308</v>
      </c>
      <c r="R2693" s="12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2" t="s">
        <v>8323</v>
      </c>
      <c r="R2694" s="12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2" t="s">
        <v>8323</v>
      </c>
      <c r="R2695" s="12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2" t="s">
        <v>8308</v>
      </c>
      <c r="R2696" s="12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2" t="s">
        <v>8323</v>
      </c>
      <c r="R2697" s="12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 s="10">
        <f t="shared" si="211"/>
        <v>60</v>
      </c>
      <c r="Q2698" s="12" t="s">
        <v>8308</v>
      </c>
      <c r="R2698" s="12" t="s">
        <v>8310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 s="10">
        <f t="shared" si="211"/>
        <v>40</v>
      </c>
      <c r="Q2699" s="12" t="s">
        <v>8321</v>
      </c>
      <c r="R2699" s="12" t="s">
        <v>8339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2" t="s">
        <v>8316</v>
      </c>
      <c r="R2700" s="12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2" t="s">
        <v>8323</v>
      </c>
      <c r="R2701" s="12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2" t="s">
        <v>8323</v>
      </c>
      <c r="R2702" s="1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2" t="s">
        <v>8308</v>
      </c>
      <c r="R2703" s="12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2" t="s">
        <v>8323</v>
      </c>
      <c r="R2704" s="12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 s="10">
        <f t="shared" si="211"/>
        <v>57.88</v>
      </c>
      <c r="Q2705" s="12" t="s">
        <v>8308</v>
      </c>
      <c r="R2705" s="12" t="s">
        <v>8342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 s="10">
        <f t="shared" si="211"/>
        <v>35.619999999999997</v>
      </c>
      <c r="Q2706" s="12" t="s">
        <v>8327</v>
      </c>
      <c r="R2706" s="12" t="s">
        <v>8331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 s="10">
        <f t="shared" si="211"/>
        <v>76.67</v>
      </c>
      <c r="Q2707" s="12" t="s">
        <v>8319</v>
      </c>
      <c r="R2707" s="12" t="s">
        <v>8345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 s="10">
        <f t="shared" si="211"/>
        <v>35.380000000000003</v>
      </c>
      <c r="Q2708" s="12" t="s">
        <v>8319</v>
      </c>
      <c r="R2708" s="12" t="s">
        <v>8345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10">
        <f t="shared" si="211"/>
        <v>38.33</v>
      </c>
      <c r="Q2709" s="12" t="s">
        <v>8323</v>
      </c>
      <c r="R2709" s="12" t="s">
        <v>8326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 s="10">
        <f t="shared" si="211"/>
        <v>21.9</v>
      </c>
      <c r="Q2710" s="12" t="s">
        <v>8321</v>
      </c>
      <c r="R2710" s="12" t="s">
        <v>8343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 s="10">
        <f t="shared" si="211"/>
        <v>30.67</v>
      </c>
      <c r="Q2711" s="12" t="s">
        <v>8321</v>
      </c>
      <c r="R2711" s="12" t="s">
        <v>8343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10">
        <f t="shared" si="211"/>
        <v>30.67</v>
      </c>
      <c r="Q2712" s="12" t="s">
        <v>8323</v>
      </c>
      <c r="R2712" s="12" t="s">
        <v>8326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2" t="s">
        <v>8323</v>
      </c>
      <c r="R2713" s="12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2" t="s">
        <v>8323</v>
      </c>
      <c r="R2714" s="12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2" t="s">
        <v>8323</v>
      </c>
      <c r="R2715" s="12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2" t="s">
        <v>8323</v>
      </c>
      <c r="R2716" s="12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2" t="s">
        <v>8323</v>
      </c>
      <c r="R2717" s="12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10">
        <f t="shared" si="211"/>
        <v>64.290000000000006</v>
      </c>
      <c r="Q2718" s="12" t="s">
        <v>8323</v>
      </c>
      <c r="R2718" s="12" t="s">
        <v>8326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10">
        <f t="shared" si="211"/>
        <v>30</v>
      </c>
      <c r="Q2719" s="12" t="s">
        <v>8323</v>
      </c>
      <c r="R2719" s="12" t="s">
        <v>8326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2" t="s">
        <v>8311</v>
      </c>
      <c r="R2720" s="12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2" t="s">
        <v>8311</v>
      </c>
      <c r="R2721" s="12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10">
        <f t="shared" si="211"/>
        <v>44</v>
      </c>
      <c r="Q2722" s="12" t="s">
        <v>8323</v>
      </c>
      <c r="R2722" s="12" t="s">
        <v>8326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10">
        <f t="shared" si="211"/>
        <v>24.44</v>
      </c>
      <c r="Q2723" s="12" t="s">
        <v>8323</v>
      </c>
      <c r="R2723" s="12" t="s">
        <v>8326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2" t="s">
        <v>8323</v>
      </c>
      <c r="R2724" s="12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 s="10">
        <f t="shared" si="211"/>
        <v>145</v>
      </c>
      <c r="Q2725" s="12" t="s">
        <v>8308</v>
      </c>
      <c r="R2725" s="12" t="s">
        <v>8342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 s="10">
        <f t="shared" si="211"/>
        <v>43.5</v>
      </c>
      <c r="Q2726" s="12" t="s">
        <v>8321</v>
      </c>
      <c r="R2726" s="12" t="s">
        <v>8325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 s="10">
        <f t="shared" si="211"/>
        <v>31.07</v>
      </c>
      <c r="Q2727" s="12" t="s">
        <v>8327</v>
      </c>
      <c r="R2727" s="12" t="s">
        <v>8331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2" t="s">
        <v>8308</v>
      </c>
      <c r="R2728" s="12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2" t="s">
        <v>8321</v>
      </c>
      <c r="R2729" s="12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10">
        <f t="shared" si="211"/>
        <v>33.08</v>
      </c>
      <c r="Q2730" s="12" t="s">
        <v>8323</v>
      </c>
      <c r="R2730" s="12" t="s">
        <v>8326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2" t="s">
        <v>8323</v>
      </c>
      <c r="R2731" s="12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 s="10">
        <f t="shared" si="211"/>
        <v>47.78</v>
      </c>
      <c r="Q2732" s="12" t="s">
        <v>8319</v>
      </c>
      <c r="R2732" s="12" t="s">
        <v>8320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10">
        <f t="shared" si="211"/>
        <v>30.71</v>
      </c>
      <c r="Q2733" s="12" t="s">
        <v>8323</v>
      </c>
      <c r="R2733" s="12" t="s">
        <v>8326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10">
        <f t="shared" si="211"/>
        <v>21.5</v>
      </c>
      <c r="Q2734" s="12" t="s">
        <v>8323</v>
      </c>
      <c r="R2734" s="12" t="s">
        <v>8326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2" t="s">
        <v>8323</v>
      </c>
      <c r="R2735" s="12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2" t="s">
        <v>8308</v>
      </c>
      <c r="R2736" s="12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2" t="s">
        <v>8323</v>
      </c>
      <c r="R2737" s="12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 s="10">
        <f t="shared" si="211"/>
        <v>60.71</v>
      </c>
      <c r="Q2738" s="12" t="s">
        <v>8316</v>
      </c>
      <c r="R2738" s="12" t="s">
        <v>8344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2" t="s">
        <v>8316</v>
      </c>
      <c r="R2739" s="12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10">
        <f t="shared" si="211"/>
        <v>53.13</v>
      </c>
      <c r="Q2740" s="12" t="s">
        <v>8323</v>
      </c>
      <c r="R2740" s="12" t="s">
        <v>8326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2" t="s">
        <v>8327</v>
      </c>
      <c r="R2741" s="12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 s="10">
        <f t="shared" si="211"/>
        <v>53.13</v>
      </c>
      <c r="Q2742" s="12" t="s">
        <v>8321</v>
      </c>
      <c r="R2742" s="12" t="s">
        <v>8343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2" t="s">
        <v>8327</v>
      </c>
      <c r="R2743" s="12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2" t="s">
        <v>8323</v>
      </c>
      <c r="R2744" s="12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2" t="s">
        <v>8311</v>
      </c>
      <c r="R2745" s="12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2" t="s">
        <v>8323</v>
      </c>
      <c r="R2746" s="12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2" t="s">
        <v>8327</v>
      </c>
      <c r="R2747" s="12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2" t="s">
        <v>8321</v>
      </c>
      <c r="R2748" s="12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2" t="s">
        <v>8323</v>
      </c>
      <c r="R2749" s="12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2" t="s">
        <v>8308</v>
      </c>
      <c r="R2750" s="12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 s="10">
        <f t="shared" si="211"/>
        <v>410</v>
      </c>
      <c r="Q2751" s="12" t="s">
        <v>8316</v>
      </c>
      <c r="R2751" s="12" t="s">
        <v>8334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10">
        <f t="shared" si="211"/>
        <v>41</v>
      </c>
      <c r="Q2752" s="12" t="s">
        <v>8323</v>
      </c>
      <c r="R2752" s="12" t="s">
        <v>8326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 s="10">
        <f t="shared" si="211"/>
        <v>51.25</v>
      </c>
      <c r="Q2753" s="12" t="s">
        <v>8321</v>
      </c>
      <c r="R2753" s="12" t="s">
        <v>8332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s="12" t="s">
        <v>8323</v>
      </c>
      <c r="R2754" s="12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s="12" t="s">
        <v>8308</v>
      </c>
      <c r="R2755" s="12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2" t="s">
        <v>8316</v>
      </c>
      <c r="R2756" s="12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 s="10">
        <f t="shared" si="216"/>
        <v>13</v>
      </c>
      <c r="Q2757" s="12" t="s">
        <v>8308</v>
      </c>
      <c r="R2757" s="12" t="s">
        <v>8310</v>
      </c>
      <c r="S2757" s="9">
        <f t="shared" si="217"/>
        <v>42715.688437500001</v>
      </c>
      <c r="T2757" s="9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 s="10">
        <f t="shared" si="216"/>
        <v>80.599999999999994</v>
      </c>
      <c r="Q2758" s="12" t="s">
        <v>8311</v>
      </c>
      <c r="R2758" s="12" t="s">
        <v>8348</v>
      </c>
      <c r="S2758" s="9">
        <f t="shared" si="217"/>
        <v>41961.813518518517</v>
      </c>
      <c r="T2758" s="9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 s="10">
        <f t="shared" si="216"/>
        <v>80.599999999999994</v>
      </c>
      <c r="Q2759" s="12" t="s">
        <v>8321</v>
      </c>
      <c r="R2759" s="12" t="s">
        <v>8337</v>
      </c>
      <c r="S2759" s="9">
        <f t="shared" si="217"/>
        <v>41788.381909722222</v>
      </c>
      <c r="T2759" s="9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2" t="s">
        <v>8323</v>
      </c>
      <c r="R2760" s="12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2" t="s">
        <v>8321</v>
      </c>
      <c r="R2761" s="12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2" t="s">
        <v>8321</v>
      </c>
      <c r="R2762" s="1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2" t="s">
        <v>8327</v>
      </c>
      <c r="R2763" s="12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2" t="s">
        <v>8321</v>
      </c>
      <c r="R2764" s="12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2" t="s">
        <v>8311</v>
      </c>
      <c r="R2765" s="12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10">
        <f t="shared" si="216"/>
        <v>80</v>
      </c>
      <c r="Q2766" s="12" t="s">
        <v>8323</v>
      </c>
      <c r="R2766" s="12" t="s">
        <v>8326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2" t="s">
        <v>8323</v>
      </c>
      <c r="R2767" s="12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10">
        <f t="shared" si="216"/>
        <v>30.77</v>
      </c>
      <c r="Q2768" s="12" t="s">
        <v>8323</v>
      </c>
      <c r="R2768" s="12" t="s">
        <v>8326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2" t="s">
        <v>8323</v>
      </c>
      <c r="R2769" s="12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2" t="s">
        <v>8321</v>
      </c>
      <c r="R2770" s="12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2" t="s">
        <v>8327</v>
      </c>
      <c r="R2771" s="12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10">
        <f t="shared" si="216"/>
        <v>64.17</v>
      </c>
      <c r="Q2772" s="12" t="s">
        <v>8323</v>
      </c>
      <c r="R2772" s="12" t="s">
        <v>8326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10">
        <f t="shared" si="216"/>
        <v>27.5</v>
      </c>
      <c r="Q2773" s="12" t="s">
        <v>8323</v>
      </c>
      <c r="R2773" s="12" t="s">
        <v>8326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2" t="s">
        <v>8313</v>
      </c>
      <c r="R2774" s="12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2" t="s">
        <v>8323</v>
      </c>
      <c r="R2775" s="12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 s="10">
        <f t="shared" si="216"/>
        <v>42.22</v>
      </c>
      <c r="Q2776" s="12" t="s">
        <v>8313</v>
      </c>
      <c r="R2776" s="12" t="s">
        <v>8314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 s="10">
        <f t="shared" si="216"/>
        <v>47.5</v>
      </c>
      <c r="Q2777" s="12" t="s">
        <v>8311</v>
      </c>
      <c r="R2777" s="12" t="s">
        <v>8356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 s="10">
        <f t="shared" si="216"/>
        <v>54.29</v>
      </c>
      <c r="Q2778" s="12" t="s">
        <v>8321</v>
      </c>
      <c r="R2778" s="12" t="s">
        <v>8325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2" t="s">
        <v>8308</v>
      </c>
      <c r="R2779" s="12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 s="10">
        <f t="shared" si="216"/>
        <v>53.71</v>
      </c>
      <c r="Q2780" s="12" t="s">
        <v>8323</v>
      </c>
      <c r="R2780" s="12" t="s">
        <v>8324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 s="10">
        <f t="shared" si="216"/>
        <v>41.78</v>
      </c>
      <c r="Q2781" s="12" t="s">
        <v>8321</v>
      </c>
      <c r="R2781" s="12" t="s">
        <v>8322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10">
        <f t="shared" si="216"/>
        <v>93.75</v>
      </c>
      <c r="Q2782" s="12" t="s">
        <v>8323</v>
      </c>
      <c r="R2782" s="12" t="s">
        <v>8326</v>
      </c>
      <c r="S2782" s="9">
        <f t="shared" si="217"/>
        <v>42808.640231481477</v>
      </c>
      <c r="T2782" s="9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 s="10">
        <f t="shared" si="216"/>
        <v>41.67</v>
      </c>
      <c r="Q2783" s="12" t="s">
        <v>8327</v>
      </c>
      <c r="R2783" s="12" t="s">
        <v>8350</v>
      </c>
      <c r="S2783" s="9">
        <f t="shared" si="217"/>
        <v>40937.679560185185</v>
      </c>
      <c r="T2783" s="9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 s="10">
        <f t="shared" si="216"/>
        <v>53.57</v>
      </c>
      <c r="Q2784" s="12" t="s">
        <v>8311</v>
      </c>
      <c r="R2784" s="12" t="s">
        <v>8333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2" t="s">
        <v>8323</v>
      </c>
      <c r="R2785" s="12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2" t="s">
        <v>8323</v>
      </c>
      <c r="R2786" s="12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2" t="s">
        <v>8323</v>
      </c>
      <c r="R2787" s="12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2" t="s">
        <v>8313</v>
      </c>
      <c r="R2788" s="12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2" t="s">
        <v>8323</v>
      </c>
      <c r="R2789" s="12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2" t="s">
        <v>8316</v>
      </c>
      <c r="R2790" s="12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2" t="s">
        <v>8321</v>
      </c>
      <c r="R2791" s="12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2" t="s">
        <v>8311</v>
      </c>
      <c r="R2792" s="1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2" t="s">
        <v>8327</v>
      </c>
      <c r="R2793" s="12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2" t="s">
        <v>8321</v>
      </c>
      <c r="R2794" s="12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2" t="s">
        <v>8308</v>
      </c>
      <c r="R2795" s="12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2" t="s">
        <v>8323</v>
      </c>
      <c r="R2796" s="12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2" t="s">
        <v>8323</v>
      </c>
      <c r="R2797" s="12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2" t="s">
        <v>8308</v>
      </c>
      <c r="R2798" s="12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2" t="s">
        <v>8311</v>
      </c>
      <c r="R2799" s="12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2" t="s">
        <v>8323</v>
      </c>
      <c r="R2800" s="12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2" t="s">
        <v>8308</v>
      </c>
      <c r="R2801" s="12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2" t="s">
        <v>8311</v>
      </c>
      <c r="R2802" s="1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10">
        <f t="shared" si="216"/>
        <v>29.17</v>
      </c>
      <c r="Q2803" s="12" t="s">
        <v>8323</v>
      </c>
      <c r="R2803" s="12" t="s">
        <v>8326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10">
        <f t="shared" si="216"/>
        <v>35</v>
      </c>
      <c r="Q2804" s="12" t="s">
        <v>8323</v>
      </c>
      <c r="R2804" s="12" t="s">
        <v>8326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2" t="s">
        <v>8308</v>
      </c>
      <c r="R2805" s="12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2" t="s">
        <v>8321</v>
      </c>
      <c r="R2806" s="12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2" t="s">
        <v>8327</v>
      </c>
      <c r="R2807" s="12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2" t="s">
        <v>8308</v>
      </c>
      <c r="R2808" s="12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2" t="s">
        <v>8323</v>
      </c>
      <c r="R2809" s="12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2" t="s">
        <v>8321</v>
      </c>
      <c r="R2810" s="12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 s="10">
        <f t="shared" si="216"/>
        <v>55.83</v>
      </c>
      <c r="Q2811" s="12" t="s">
        <v>8323</v>
      </c>
      <c r="R2811" s="12" t="s">
        <v>8324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 s="10">
        <f t="shared" si="216"/>
        <v>55.83</v>
      </c>
      <c r="Q2812" s="12" t="s">
        <v>8319</v>
      </c>
      <c r="R2812" s="12" t="s">
        <v>8345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 s="10">
        <f t="shared" si="216"/>
        <v>67</v>
      </c>
      <c r="Q2813" s="12" t="s">
        <v>8321</v>
      </c>
      <c r="R2813" s="12" t="s">
        <v>8339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 s="10">
        <f t="shared" si="216"/>
        <v>83.75</v>
      </c>
      <c r="Q2814" s="12" t="s">
        <v>8313</v>
      </c>
      <c r="R2814" s="12" t="s">
        <v>8314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2" t="s">
        <v>8323</v>
      </c>
      <c r="R2815" s="12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2" t="s">
        <v>8327</v>
      </c>
      <c r="R2816" s="12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2" t="s">
        <v>8327</v>
      </c>
      <c r="R2817" s="12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s="12" t="s">
        <v>8308</v>
      </c>
      <c r="R2818" s="12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 s="10">
        <f t="shared" ref="P2819:P2882" si="221">IFERROR(ROUND(E2819/L2819,2),0)</f>
        <v>32.5</v>
      </c>
      <c r="Q2819" s="12" t="s">
        <v>8321</v>
      </c>
      <c r="R2819" s="12" t="s">
        <v>8325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 s="10">
        <f t="shared" si="221"/>
        <v>108.33</v>
      </c>
      <c r="Q2820" s="12" t="s">
        <v>8321</v>
      </c>
      <c r="R2820" s="12" t="s">
        <v>8325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2" t="s">
        <v>8327</v>
      </c>
      <c r="R2821" s="12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2" t="s">
        <v>8319</v>
      </c>
      <c r="R2822" s="1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2" t="s">
        <v>8311</v>
      </c>
      <c r="R2823" s="12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10">
        <f t="shared" si="221"/>
        <v>29.09</v>
      </c>
      <c r="Q2824" s="12" t="s">
        <v>8323</v>
      </c>
      <c r="R2824" s="12" t="s">
        <v>8326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10">
        <f t="shared" si="221"/>
        <v>40</v>
      </c>
      <c r="Q2825" s="12" t="s">
        <v>8323</v>
      </c>
      <c r="R2825" s="12" t="s">
        <v>8326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2" t="s">
        <v>8327</v>
      </c>
      <c r="R2826" s="12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2" t="s">
        <v>8323</v>
      </c>
      <c r="R2827" s="12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2" t="s">
        <v>8323</v>
      </c>
      <c r="R2828" s="12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2" t="s">
        <v>8323</v>
      </c>
      <c r="R2829" s="12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 s="10">
        <f t="shared" si="221"/>
        <v>103.33</v>
      </c>
      <c r="Q2830" s="12" t="s">
        <v>8316</v>
      </c>
      <c r="R2830" s="12" t="s">
        <v>8334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 s="10">
        <f t="shared" si="221"/>
        <v>34.44</v>
      </c>
      <c r="Q2831" s="12" t="s">
        <v>8319</v>
      </c>
      <c r="R2831" s="12" t="s">
        <v>8345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 s="10">
        <f t="shared" si="221"/>
        <v>28.18</v>
      </c>
      <c r="Q2832" s="12" t="s">
        <v>8327</v>
      </c>
      <c r="R2832" s="12" t="s">
        <v>8331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2" t="s">
        <v>8308</v>
      </c>
      <c r="R2833" s="12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2" t="s">
        <v>8308</v>
      </c>
      <c r="R2834" s="12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2" t="s">
        <v>8327</v>
      </c>
      <c r="R2835" s="12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2" t="s">
        <v>8321</v>
      </c>
      <c r="R2836" s="12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2" t="s">
        <v>8308</v>
      </c>
      <c r="R2837" s="12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10">
        <f t="shared" si="221"/>
        <v>75.25</v>
      </c>
      <c r="Q2838" s="12" t="s">
        <v>8323</v>
      </c>
      <c r="R2838" s="12" t="s">
        <v>8326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 s="10">
        <f t="shared" si="221"/>
        <v>37.630000000000003</v>
      </c>
      <c r="Q2839" s="12" t="s">
        <v>8327</v>
      </c>
      <c r="R2839" s="12" t="s">
        <v>8331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 s="10">
        <f t="shared" si="221"/>
        <v>23.15</v>
      </c>
      <c r="Q2840" s="12" t="s">
        <v>8327</v>
      </c>
      <c r="R2840" s="12" t="s">
        <v>8328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2" t="s">
        <v>8308</v>
      </c>
      <c r="R2841" s="12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 s="10">
        <f t="shared" si="221"/>
        <v>300</v>
      </c>
      <c r="Q2842" s="12" t="s">
        <v>8308</v>
      </c>
      <c r="R2842" s="12" t="s">
        <v>8342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 s="10">
        <f t="shared" si="221"/>
        <v>300</v>
      </c>
      <c r="Q2843" s="12" t="s">
        <v>8323</v>
      </c>
      <c r="R2843" s="12" t="s">
        <v>8324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 s="10">
        <f t="shared" si="221"/>
        <v>25</v>
      </c>
      <c r="Q2844" s="12" t="s">
        <v>8323</v>
      </c>
      <c r="R2844" s="12" t="s">
        <v>8324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10">
        <f t="shared" si="221"/>
        <v>60</v>
      </c>
      <c r="Q2845" s="12" t="s">
        <v>8323</v>
      </c>
      <c r="R2845" s="12" t="s">
        <v>8326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10">
        <f t="shared" si="221"/>
        <v>60</v>
      </c>
      <c r="Q2846" s="12" t="s">
        <v>8323</v>
      </c>
      <c r="R2846" s="12" t="s">
        <v>8326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 s="10">
        <f t="shared" si="221"/>
        <v>18.75</v>
      </c>
      <c r="Q2847" s="12" t="s">
        <v>8327</v>
      </c>
      <c r="R2847" s="12" t="s">
        <v>8336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 s="10">
        <f t="shared" si="221"/>
        <v>30</v>
      </c>
      <c r="Q2848" s="12" t="s">
        <v>8327</v>
      </c>
      <c r="R2848" s="12" t="s">
        <v>8336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 s="10">
        <f t="shared" si="221"/>
        <v>27.27</v>
      </c>
      <c r="Q2849" s="12" t="s">
        <v>8327</v>
      </c>
      <c r="R2849" s="12" t="s">
        <v>8331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 s="10">
        <f t="shared" si="221"/>
        <v>27.27</v>
      </c>
      <c r="Q2850" s="12" t="s">
        <v>8327</v>
      </c>
      <c r="R2850" s="12" t="s">
        <v>8328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 s="10">
        <f t="shared" si="221"/>
        <v>30</v>
      </c>
      <c r="Q2851" s="12" t="s">
        <v>8323</v>
      </c>
      <c r="R2851" s="12" t="s">
        <v>8335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2" t="s">
        <v>8308</v>
      </c>
      <c r="R2852" s="1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2" t="s">
        <v>8308</v>
      </c>
      <c r="R2853" s="12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2" t="s">
        <v>8323</v>
      </c>
      <c r="R2854" s="12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2" t="s">
        <v>8313</v>
      </c>
      <c r="R2855" s="12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2" t="s">
        <v>8308</v>
      </c>
      <c r="R2856" s="12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2" t="s">
        <v>8313</v>
      </c>
      <c r="R2857" s="12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2" t="s">
        <v>8323</v>
      </c>
      <c r="R2858" s="12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2" t="s">
        <v>8308</v>
      </c>
      <c r="R2859" s="12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10">
        <f t="shared" si="221"/>
        <v>57</v>
      </c>
      <c r="Q2860" s="12" t="s">
        <v>8323</v>
      </c>
      <c r="R2860" s="12" t="s">
        <v>8326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10">
        <f t="shared" si="221"/>
        <v>71.25</v>
      </c>
      <c r="Q2861" s="12" t="s">
        <v>8323</v>
      </c>
      <c r="R2861" s="12" t="s">
        <v>8326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2" t="s">
        <v>8316</v>
      </c>
      <c r="R2862" s="1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2" t="s">
        <v>8319</v>
      </c>
      <c r="R2863" s="12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 s="10">
        <f t="shared" si="221"/>
        <v>40</v>
      </c>
      <c r="Q2864" s="12" t="s">
        <v>8313</v>
      </c>
      <c r="R2864" s="12" t="s">
        <v>8351</v>
      </c>
      <c r="S2864" s="9">
        <f t="shared" si="222"/>
        <v>41780.050092592595</v>
      </c>
      <c r="T2864" s="9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2" t="s">
        <v>8308</v>
      </c>
      <c r="R2865" s="12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 s="10">
        <f t="shared" si="221"/>
        <v>93.33</v>
      </c>
      <c r="Q2866" s="12" t="s">
        <v>8323</v>
      </c>
      <c r="R2866" s="12" t="s">
        <v>8324</v>
      </c>
      <c r="S2866" s="9">
        <f t="shared" si="222"/>
        <v>42031.011249999996</v>
      </c>
      <c r="T2866" s="9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2" t="s">
        <v>8327</v>
      </c>
      <c r="R2867" s="12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 s="10">
        <f t="shared" si="221"/>
        <v>35</v>
      </c>
      <c r="Q2868" s="12" t="s">
        <v>8327</v>
      </c>
      <c r="R2868" s="12" t="s">
        <v>8328</v>
      </c>
      <c r="S2868" s="9">
        <f t="shared" si="222"/>
        <v>40646.099097222221</v>
      </c>
      <c r="T2868" s="9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2" t="s">
        <v>8323</v>
      </c>
      <c r="R2869" s="12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2" t="s">
        <v>8321</v>
      </c>
      <c r="R2870" s="12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2" t="s">
        <v>8323</v>
      </c>
      <c r="R2871" s="12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2" t="s">
        <v>8319</v>
      </c>
      <c r="R2872" s="1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2" t="s">
        <v>8323</v>
      </c>
      <c r="R2873" s="12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2" t="s">
        <v>8308</v>
      </c>
      <c r="R2874" s="12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2" t="s">
        <v>8308</v>
      </c>
      <c r="R2875" s="12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2" t="s">
        <v>8323</v>
      </c>
      <c r="R2876" s="12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2" t="s">
        <v>8323</v>
      </c>
      <c r="R2877" s="12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2" t="s">
        <v>8323</v>
      </c>
      <c r="R2878" s="12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2" t="s">
        <v>8323</v>
      </c>
      <c r="R2879" s="12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 s="10">
        <f t="shared" si="221"/>
        <v>54</v>
      </c>
      <c r="Q2880" s="12" t="s">
        <v>8308</v>
      </c>
      <c r="R2880" s="12" t="s">
        <v>8342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 s="10">
        <f t="shared" si="221"/>
        <v>45</v>
      </c>
      <c r="Q2881" s="12" t="s">
        <v>8316</v>
      </c>
      <c r="R2881" s="12" t="s">
        <v>8344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s="12" t="s">
        <v>8323</v>
      </c>
      <c r="R2882" s="1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s="12" t="s">
        <v>8323</v>
      </c>
      <c r="R2883" s="12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2" t="s">
        <v>8346</v>
      </c>
      <c r="R2884" s="12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2" t="s">
        <v>8323</v>
      </c>
      <c r="R2885" s="12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2" t="s">
        <v>8323</v>
      </c>
      <c r="R2886" s="12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2" t="s">
        <v>8321</v>
      </c>
      <c r="R2887" s="12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2" t="s">
        <v>8308</v>
      </c>
      <c r="R2888" s="12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 s="10">
        <f t="shared" si="226"/>
        <v>26</v>
      </c>
      <c r="Q2889" s="12" t="s">
        <v>8308</v>
      </c>
      <c r="R2889" s="12" t="s">
        <v>8310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 s="10">
        <f t="shared" si="226"/>
        <v>28.89</v>
      </c>
      <c r="Q2890" s="12" t="s">
        <v>8308</v>
      </c>
      <c r="R2890" s="12" t="s">
        <v>8318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2" t="s">
        <v>8327</v>
      </c>
      <c r="R2891" s="12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10">
        <f t="shared" si="226"/>
        <v>65</v>
      </c>
      <c r="Q2892" s="12" t="s">
        <v>8323</v>
      </c>
      <c r="R2892" s="12" t="s">
        <v>8326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10">
        <f t="shared" si="226"/>
        <v>37.14</v>
      </c>
      <c r="Q2893" s="12" t="s">
        <v>8323</v>
      </c>
      <c r="R2893" s="12" t="s">
        <v>8326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 s="10">
        <f t="shared" si="226"/>
        <v>17.329999999999998</v>
      </c>
      <c r="Q2894" s="12" t="s">
        <v>8311</v>
      </c>
      <c r="R2894" s="12" t="s">
        <v>8356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 s="10">
        <f t="shared" si="226"/>
        <v>21.67</v>
      </c>
      <c r="Q2895" s="12" t="s">
        <v>8321</v>
      </c>
      <c r="R2895" s="12" t="s">
        <v>8343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2" t="s">
        <v>8308</v>
      </c>
      <c r="R2896" s="12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2" t="s">
        <v>8323</v>
      </c>
      <c r="R2897" s="12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2" t="s">
        <v>8316</v>
      </c>
      <c r="R2898" s="12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2" t="s">
        <v>8319</v>
      </c>
      <c r="R2899" s="12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2" t="s">
        <v>8323</v>
      </c>
      <c r="R2900" s="12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10">
        <f t="shared" si="226"/>
        <v>50.2</v>
      </c>
      <c r="Q2901" s="12" t="s">
        <v>8323</v>
      </c>
      <c r="R2901" s="12" t="s">
        <v>8326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10">
        <f t="shared" si="226"/>
        <v>31.38</v>
      </c>
      <c r="Q2902" s="12" t="s">
        <v>8323</v>
      </c>
      <c r="R2902" s="12" t="s">
        <v>8326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 s="10">
        <f t="shared" si="226"/>
        <v>250</v>
      </c>
      <c r="Q2903" s="12" t="s">
        <v>8321</v>
      </c>
      <c r="R2903" s="12" t="s">
        <v>8339</v>
      </c>
      <c r="S2903" s="9">
        <f t="shared" si="227"/>
        <v>41466.552314814813</v>
      </c>
      <c r="T2903" s="9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 s="10">
        <f t="shared" si="226"/>
        <v>62.5</v>
      </c>
      <c r="Q2904" s="12" t="s">
        <v>8319</v>
      </c>
      <c r="R2904" s="12" t="s">
        <v>8345</v>
      </c>
      <c r="S2904" s="9">
        <f t="shared" si="227"/>
        <v>42449.341678240744</v>
      </c>
      <c r="T2904" s="9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 s="10">
        <f t="shared" si="226"/>
        <v>250</v>
      </c>
      <c r="Q2905" s="12" t="s">
        <v>8308</v>
      </c>
      <c r="R2905" s="12" t="s">
        <v>8310</v>
      </c>
      <c r="S2905" s="9">
        <f t="shared" si="227"/>
        <v>42702.809201388889</v>
      </c>
      <c r="T2905" s="9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 s="10">
        <f t="shared" si="226"/>
        <v>250</v>
      </c>
      <c r="Q2906" s="12" t="s">
        <v>8346</v>
      </c>
      <c r="R2906" s="12" t="s">
        <v>8347</v>
      </c>
      <c r="S2906" s="9">
        <f t="shared" si="227"/>
        <v>42579.708437499998</v>
      </c>
      <c r="T2906" s="9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 s="10">
        <f t="shared" si="226"/>
        <v>125</v>
      </c>
      <c r="Q2907" s="12" t="s">
        <v>8321</v>
      </c>
      <c r="R2907" s="12" t="s">
        <v>8325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10">
        <f t="shared" si="226"/>
        <v>35.71</v>
      </c>
      <c r="Q2908" s="12" t="s">
        <v>8323</v>
      </c>
      <c r="R2908" s="12" t="s">
        <v>8326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 s="10">
        <f t="shared" si="226"/>
        <v>250</v>
      </c>
      <c r="Q2909" s="12" t="s">
        <v>8308</v>
      </c>
      <c r="R2909" s="12" t="s">
        <v>8342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 s="10">
        <f t="shared" si="226"/>
        <v>83.33</v>
      </c>
      <c r="Q2910" s="12" t="s">
        <v>8321</v>
      </c>
      <c r="R2910" s="12" t="s">
        <v>8325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10">
        <f t="shared" si="226"/>
        <v>62.5</v>
      </c>
      <c r="Q2911" s="12" t="s">
        <v>8323</v>
      </c>
      <c r="R2911" s="12" t="s">
        <v>8326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 s="10">
        <f t="shared" si="226"/>
        <v>50</v>
      </c>
      <c r="Q2912" s="12" t="s">
        <v>8321</v>
      </c>
      <c r="R2912" s="12" t="s">
        <v>8325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 s="10">
        <f t="shared" si="226"/>
        <v>41.67</v>
      </c>
      <c r="Q2913" s="12" t="s">
        <v>8323</v>
      </c>
      <c r="R2913" s="12" t="s">
        <v>8335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27.78</v>
      </c>
      <c r="Q2914" s="12" t="s">
        <v>8323</v>
      </c>
      <c r="R2914" s="12" t="s">
        <v>8326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10">
        <f t="shared" si="226"/>
        <v>31.25</v>
      </c>
      <c r="Q2915" s="12" t="s">
        <v>8323</v>
      </c>
      <c r="R2915" s="12" t="s">
        <v>8326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10">
        <f t="shared" si="226"/>
        <v>11.36</v>
      </c>
      <c r="Q2916" s="12" t="s">
        <v>8323</v>
      </c>
      <c r="R2916" s="12" t="s">
        <v>8326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2" t="s">
        <v>8308</v>
      </c>
      <c r="R2917" s="12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2" t="s">
        <v>8316</v>
      </c>
      <c r="R2918" s="12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 s="10">
        <f t="shared" si="226"/>
        <v>48.2</v>
      </c>
      <c r="Q2919" s="12" t="s">
        <v>8311</v>
      </c>
      <c r="R2919" s="12" t="s">
        <v>8348</v>
      </c>
      <c r="S2919" s="9">
        <f t="shared" si="227"/>
        <v>42032.510243055556</v>
      </c>
      <c r="T2919" s="9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 s="10">
        <f t="shared" si="226"/>
        <v>30.13</v>
      </c>
      <c r="Q2920" s="12" t="s">
        <v>8327</v>
      </c>
      <c r="R2920" s="12" t="s">
        <v>8354</v>
      </c>
      <c r="S2920" s="9">
        <f t="shared" si="227"/>
        <v>41409.040011574078</v>
      </c>
      <c r="T2920" s="9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2" t="s">
        <v>8323</v>
      </c>
      <c r="R2921" s="12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2" t="s">
        <v>8308</v>
      </c>
      <c r="R2922" s="1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2" t="s">
        <v>8323</v>
      </c>
      <c r="R2923" s="12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2" t="s">
        <v>8308</v>
      </c>
      <c r="R2924" s="12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2" t="s">
        <v>8313</v>
      </c>
      <c r="R2925" s="12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2" t="s">
        <v>8316</v>
      </c>
      <c r="R2926" s="12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2" t="s">
        <v>8311</v>
      </c>
      <c r="R2927" s="12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2" t="s">
        <v>8308</v>
      </c>
      <c r="R2928" s="12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2" t="s">
        <v>8311</v>
      </c>
      <c r="R2929" s="12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2" t="s">
        <v>8323</v>
      </c>
      <c r="R2930" s="12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2" t="s">
        <v>8308</v>
      </c>
      <c r="R2931" s="12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2" t="s">
        <v>8319</v>
      </c>
      <c r="R2932" s="1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2" t="s">
        <v>8321</v>
      </c>
      <c r="R2933" s="12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2" t="s">
        <v>8323</v>
      </c>
      <c r="R2934" s="12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2" t="s">
        <v>8308</v>
      </c>
      <c r="R2935" s="12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2" t="s">
        <v>8327</v>
      </c>
      <c r="R2936" s="12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2" t="s">
        <v>8316</v>
      </c>
      <c r="R2937" s="12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2" t="s">
        <v>8323</v>
      </c>
      <c r="R2938" s="12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10">
        <f t="shared" si="226"/>
        <v>56.25</v>
      </c>
      <c r="Q2939" s="12" t="s">
        <v>8323</v>
      </c>
      <c r="R2939" s="12" t="s">
        <v>8326</v>
      </c>
      <c r="S2939" s="9">
        <f t="shared" si="227"/>
        <v>42074.219699074078</v>
      </c>
      <c r="T2939" s="9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10">
        <f t="shared" si="226"/>
        <v>75</v>
      </c>
      <c r="Q2940" s="12" t="s">
        <v>8323</v>
      </c>
      <c r="R2940" s="12" t="s">
        <v>8326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 s="10">
        <f t="shared" si="226"/>
        <v>74.33</v>
      </c>
      <c r="Q2941" s="12" t="s">
        <v>8311</v>
      </c>
      <c r="R2941" s="12" t="s">
        <v>8349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 s="10">
        <f t="shared" si="226"/>
        <v>24.78</v>
      </c>
      <c r="Q2942" s="12" t="s">
        <v>8308</v>
      </c>
      <c r="R2942" s="12" t="s">
        <v>8342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2" t="s">
        <v>8308</v>
      </c>
      <c r="R2943" s="12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2" t="s">
        <v>8327</v>
      </c>
      <c r="R2944" s="12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2" t="s">
        <v>8323</v>
      </c>
      <c r="R2945" s="12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s="12" t="s">
        <v>8323</v>
      </c>
      <c r="R2946" s="12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s="12" t="s">
        <v>8321</v>
      </c>
      <c r="R2947" s="12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2" t="s">
        <v>8321</v>
      </c>
      <c r="R2948" s="12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2" t="s">
        <v>8323</v>
      </c>
      <c r="R2949" s="12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2" t="s">
        <v>8323</v>
      </c>
      <c r="R2950" s="12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 s="10">
        <f t="shared" si="231"/>
        <v>16.309999999999999</v>
      </c>
      <c r="Q2951" s="12" t="s">
        <v>8316</v>
      </c>
      <c r="R2951" s="12" t="s">
        <v>8344</v>
      </c>
      <c r="S2951" s="9">
        <f t="shared" si="232"/>
        <v>42155.129652777774</v>
      </c>
      <c r="T2951" s="9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2" t="s">
        <v>8346</v>
      </c>
      <c r="R2952" s="1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 s="10">
        <f t="shared" si="231"/>
        <v>30.29</v>
      </c>
      <c r="Q2953" s="12" t="s">
        <v>8308</v>
      </c>
      <c r="R2953" s="12" t="s">
        <v>8310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2" t="s">
        <v>8323</v>
      </c>
      <c r="R2954" s="12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2" t="s">
        <v>8323</v>
      </c>
      <c r="R2955" s="12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 s="10">
        <f t="shared" si="231"/>
        <v>52.5</v>
      </c>
      <c r="Q2956" s="12" t="s">
        <v>8319</v>
      </c>
      <c r="R2956" s="12" t="s">
        <v>8357</v>
      </c>
      <c r="S2956" s="9">
        <f t="shared" si="232"/>
        <v>41854.389780092592</v>
      </c>
      <c r="T2956" s="9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 s="10">
        <f t="shared" si="231"/>
        <v>35</v>
      </c>
      <c r="Q2957" s="12" t="s">
        <v>8327</v>
      </c>
      <c r="R2957" s="12" t="s">
        <v>8354</v>
      </c>
      <c r="S2957" s="9">
        <f t="shared" si="232"/>
        <v>41583.135405092595</v>
      </c>
      <c r="T2957" s="9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 s="10">
        <f t="shared" si="231"/>
        <v>68.33</v>
      </c>
      <c r="Q2958" s="12" t="s">
        <v>8308</v>
      </c>
      <c r="R2958" s="12" t="s">
        <v>8310</v>
      </c>
      <c r="S2958" s="9">
        <f t="shared" si="232"/>
        <v>41838.840474537035</v>
      </c>
      <c r="T2958" s="9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2" t="s">
        <v>8321</v>
      </c>
      <c r="R2959" s="12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 s="10">
        <f t="shared" si="231"/>
        <v>51.25</v>
      </c>
      <c r="Q2960" s="12" t="s">
        <v>8311</v>
      </c>
      <c r="R2960" s="12" t="s">
        <v>8349</v>
      </c>
      <c r="S2960" s="9">
        <f t="shared" si="232"/>
        <v>40399.065868055557</v>
      </c>
      <c r="T2960" s="9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 s="10">
        <f t="shared" si="231"/>
        <v>20.5</v>
      </c>
      <c r="Q2961" s="12" t="s">
        <v>8313</v>
      </c>
      <c r="R2961" s="12" t="s">
        <v>8351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 s="10">
        <f t="shared" si="231"/>
        <v>29.29</v>
      </c>
      <c r="Q2962" s="12" t="s">
        <v>8327</v>
      </c>
      <c r="R2962" s="12" t="s">
        <v>8328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 s="10">
        <f t="shared" si="231"/>
        <v>15.77</v>
      </c>
      <c r="Q2963" s="12" t="s">
        <v>8321</v>
      </c>
      <c r="R2963" s="12" t="s">
        <v>8343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2" t="s">
        <v>8323</v>
      </c>
      <c r="R2964" s="12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2" t="s">
        <v>8321</v>
      </c>
      <c r="R2965" s="12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10">
        <f t="shared" si="231"/>
        <v>202</v>
      </c>
      <c r="Q2966" s="12" t="s">
        <v>8323</v>
      </c>
      <c r="R2966" s="12" t="s">
        <v>8326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 s="10">
        <f t="shared" si="231"/>
        <v>16.829999999999998</v>
      </c>
      <c r="Q2967" s="12" t="s">
        <v>8319</v>
      </c>
      <c r="R2967" s="12" t="s">
        <v>8345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2" t="s">
        <v>8319</v>
      </c>
      <c r="R2968" s="12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10">
        <f t="shared" si="231"/>
        <v>100.5</v>
      </c>
      <c r="Q2969" s="12" t="s">
        <v>8323</v>
      </c>
      <c r="R2969" s="12" t="s">
        <v>8326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10">
        <f t="shared" si="231"/>
        <v>18.27</v>
      </c>
      <c r="Q2970" s="12" t="s">
        <v>8323</v>
      </c>
      <c r="R2970" s="12" t="s">
        <v>8326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 s="10">
        <f t="shared" si="231"/>
        <v>100</v>
      </c>
      <c r="Q2971" s="12" t="s">
        <v>8311</v>
      </c>
      <c r="R2971" s="12" t="s">
        <v>8348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10">
        <f t="shared" si="231"/>
        <v>100</v>
      </c>
      <c r="Q2972" s="12" t="s">
        <v>8323</v>
      </c>
      <c r="R2972" s="12" t="s">
        <v>8326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 s="10">
        <f t="shared" si="231"/>
        <v>200</v>
      </c>
      <c r="Q2973" s="12" t="s">
        <v>8308</v>
      </c>
      <c r="R2973" s="12" t="s">
        <v>8342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 s="10">
        <f t="shared" si="231"/>
        <v>200</v>
      </c>
      <c r="Q2974" s="12" t="s">
        <v>8323</v>
      </c>
      <c r="R2974" s="12" t="s">
        <v>8324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 s="10">
        <f t="shared" si="231"/>
        <v>40</v>
      </c>
      <c r="Q2975" s="12" t="s">
        <v>8327</v>
      </c>
      <c r="R2975" s="12" t="s">
        <v>8328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 s="10">
        <f t="shared" si="231"/>
        <v>100</v>
      </c>
      <c r="Q2976" s="12" t="s">
        <v>8321</v>
      </c>
      <c r="R2976" s="12" t="s">
        <v>8325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 s="10">
        <f t="shared" si="231"/>
        <v>40</v>
      </c>
      <c r="Q2977" s="12" t="s">
        <v>8311</v>
      </c>
      <c r="R2977" s="12" t="s">
        <v>8333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10">
        <f t="shared" si="231"/>
        <v>22.22</v>
      </c>
      <c r="Q2978" s="12" t="s">
        <v>8323</v>
      </c>
      <c r="R2978" s="12" t="s">
        <v>8326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2" t="s">
        <v>8308</v>
      </c>
      <c r="R2979" s="12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2" t="s">
        <v>8327</v>
      </c>
      <c r="R2980" s="12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2" t="s">
        <v>8327</v>
      </c>
      <c r="R2981" s="12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2" t="s">
        <v>8327</v>
      </c>
      <c r="R2982" s="1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10">
        <f t="shared" si="231"/>
        <v>39</v>
      </c>
      <c r="Q2983" s="12" t="s">
        <v>8323</v>
      </c>
      <c r="R2983" s="12" t="s">
        <v>8326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10">
        <f t="shared" si="231"/>
        <v>16.25</v>
      </c>
      <c r="Q2984" s="12" t="s">
        <v>8323</v>
      </c>
      <c r="R2984" s="12" t="s">
        <v>8326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2" t="s">
        <v>8308</v>
      </c>
      <c r="R2985" s="12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2" t="s">
        <v>8321</v>
      </c>
      <c r="R2986" s="12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2" t="s">
        <v>8346</v>
      </c>
      <c r="R2987" s="12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2" t="s">
        <v>8323</v>
      </c>
      <c r="R2988" s="12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2" t="s">
        <v>8319</v>
      </c>
      <c r="R2989" s="12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2" t="s">
        <v>8313</v>
      </c>
      <c r="R2990" s="12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2" t="s">
        <v>8316</v>
      </c>
      <c r="R2991" s="12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2" t="s">
        <v>8323</v>
      </c>
      <c r="R2992" s="1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2" t="s">
        <v>8323</v>
      </c>
      <c r="R2993" s="12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 s="10">
        <f t="shared" si="231"/>
        <v>30</v>
      </c>
      <c r="Q2994" s="12" t="s">
        <v>8308</v>
      </c>
      <c r="R2994" s="12" t="s">
        <v>8342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2" t="s">
        <v>8311</v>
      </c>
      <c r="R2995" s="12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 s="10">
        <f t="shared" si="231"/>
        <v>25.71</v>
      </c>
      <c r="Q2996" s="12" t="s">
        <v>8321</v>
      </c>
      <c r="R2996" s="12" t="s">
        <v>8325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 s="10">
        <f t="shared" si="231"/>
        <v>22.5</v>
      </c>
      <c r="Q2997" s="12" t="s">
        <v>8327</v>
      </c>
      <c r="R2997" s="12" t="s">
        <v>8331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2" t="s">
        <v>8323</v>
      </c>
      <c r="R2998" s="12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2" t="s">
        <v>8316</v>
      </c>
      <c r="R2999" s="12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2" t="s">
        <v>8327</v>
      </c>
      <c r="R3000" s="12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10">
        <f t="shared" si="231"/>
        <v>35.4</v>
      </c>
      <c r="Q3001" s="12" t="s">
        <v>8323</v>
      </c>
      <c r="R3001" s="12" t="s">
        <v>8326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 s="10">
        <f t="shared" si="231"/>
        <v>59</v>
      </c>
      <c r="Q3002" s="12" t="s">
        <v>8311</v>
      </c>
      <c r="R3002" s="12" t="s">
        <v>8352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 s="10">
        <f t="shared" si="231"/>
        <v>87.5</v>
      </c>
      <c r="Q3003" s="12" t="s">
        <v>8323</v>
      </c>
      <c r="R3003" s="12" t="s">
        <v>8324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 s="10">
        <f t="shared" si="231"/>
        <v>35</v>
      </c>
      <c r="Q3004" s="12" t="s">
        <v>8308</v>
      </c>
      <c r="R3004" s="12" t="s">
        <v>8342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2" t="s">
        <v>8323</v>
      </c>
      <c r="R3005" s="12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 s="10">
        <f t="shared" si="231"/>
        <v>42.5</v>
      </c>
      <c r="Q3006" s="12" t="s">
        <v>8327</v>
      </c>
      <c r="R3006" s="12" t="s">
        <v>8350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 s="10">
        <f t="shared" si="231"/>
        <v>34</v>
      </c>
      <c r="Q3007" s="12" t="s">
        <v>8311</v>
      </c>
      <c r="R3007" s="12" t="s">
        <v>8352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10">
        <f t="shared" si="231"/>
        <v>42.5</v>
      </c>
      <c r="Q3008" s="12" t="s">
        <v>8323</v>
      </c>
      <c r="R3008" s="12" t="s">
        <v>8326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10">
        <f t="shared" si="231"/>
        <v>34</v>
      </c>
      <c r="Q3009" s="12" t="s">
        <v>8323</v>
      </c>
      <c r="R3009" s="12" t="s">
        <v>8326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 s="10">
        <f t="shared" si="231"/>
        <v>28.33</v>
      </c>
      <c r="Q3010" s="12" t="s">
        <v>8313</v>
      </c>
      <c r="R3010" s="12" t="s">
        <v>8355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 s="10">
        <f t="shared" ref="P3011:P3074" si="236">IFERROR(ROUND(E3011/L3011,2),0)</f>
        <v>27.5</v>
      </c>
      <c r="Q3011" s="12" t="s">
        <v>8323</v>
      </c>
      <c r="R3011" s="12" t="s">
        <v>8326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 s="10">
        <f t="shared" si="236"/>
        <v>23.57</v>
      </c>
      <c r="Q3012" s="12" t="s">
        <v>8316</v>
      </c>
      <c r="R3012" s="12" t="s">
        <v>8334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2" t="s">
        <v>8323</v>
      </c>
      <c r="R3013" s="12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 s="10">
        <f t="shared" si="236"/>
        <v>32</v>
      </c>
      <c r="Q3014" s="12" t="s">
        <v>8327</v>
      </c>
      <c r="R3014" s="12" t="s">
        <v>8350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 s="10">
        <f t="shared" si="236"/>
        <v>40</v>
      </c>
      <c r="Q3015" s="12" t="s">
        <v>8327</v>
      </c>
      <c r="R3015" s="12" t="s">
        <v>8350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2" t="s">
        <v>8308</v>
      </c>
      <c r="R3016" s="12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2" t="s">
        <v>8313</v>
      </c>
      <c r="R3017" s="12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2" t="s">
        <v>8321</v>
      </c>
      <c r="R3018" s="12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10">
        <f t="shared" si="236"/>
        <v>38.25</v>
      </c>
      <c r="Q3019" s="12" t="s">
        <v>8323</v>
      </c>
      <c r="R3019" s="12" t="s">
        <v>8326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 s="10">
        <f t="shared" si="236"/>
        <v>21.86</v>
      </c>
      <c r="Q3020" s="12" t="s">
        <v>8327</v>
      </c>
      <c r="R3020" s="12" t="s">
        <v>8331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2" t="s">
        <v>8321</v>
      </c>
      <c r="R3021" s="12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2" t="s">
        <v>8327</v>
      </c>
      <c r="R3022" s="1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 s="10">
        <f t="shared" si="236"/>
        <v>50.33</v>
      </c>
      <c r="Q3023" s="12" t="s">
        <v>8319</v>
      </c>
      <c r="R3023" s="12" t="s">
        <v>8345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 s="10">
        <f t="shared" si="236"/>
        <v>50.33</v>
      </c>
      <c r="Q3024" s="12" t="s">
        <v>8319</v>
      </c>
      <c r="R3024" s="12" t="s">
        <v>8345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2" t="s">
        <v>8323</v>
      </c>
      <c r="R3025" s="12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2" t="s">
        <v>8323</v>
      </c>
      <c r="R3026" s="12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 s="10">
        <f t="shared" si="236"/>
        <v>50</v>
      </c>
      <c r="Q3027" s="12" t="s">
        <v>8311</v>
      </c>
      <c r="R3027" s="12" t="s">
        <v>8352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 s="10">
        <f t="shared" si="236"/>
        <v>30</v>
      </c>
      <c r="Q3028" s="12" t="s">
        <v>8321</v>
      </c>
      <c r="R3028" s="12" t="s">
        <v>8339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 s="10">
        <f t="shared" si="236"/>
        <v>75</v>
      </c>
      <c r="Q3029" s="12" t="s">
        <v>8311</v>
      </c>
      <c r="R3029" s="12" t="s">
        <v>8356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 s="10">
        <f t="shared" si="236"/>
        <v>50</v>
      </c>
      <c r="Q3030" s="12" t="s">
        <v>8327</v>
      </c>
      <c r="R3030" s="12" t="s">
        <v>8330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2" t="s">
        <v>8323</v>
      </c>
      <c r="R3031" s="12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2" t="s">
        <v>8321</v>
      </c>
      <c r="R3032" s="1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2" t="s">
        <v>8323</v>
      </c>
      <c r="R3033" s="12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 s="10">
        <f t="shared" si="236"/>
        <v>72.5</v>
      </c>
      <c r="Q3034" s="12" t="s">
        <v>8319</v>
      </c>
      <c r="R3034" s="12" t="s">
        <v>8345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 s="10">
        <f t="shared" si="236"/>
        <v>48.33</v>
      </c>
      <c r="Q3035" s="12" t="s">
        <v>8311</v>
      </c>
      <c r="R3035" s="12" t="s">
        <v>8348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2" t="s">
        <v>8323</v>
      </c>
      <c r="R3036" s="12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2" t="s">
        <v>8308</v>
      </c>
      <c r="R3037" s="12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 s="10">
        <f t="shared" si="236"/>
        <v>20.14</v>
      </c>
      <c r="Q3038" s="12" t="s">
        <v>8323</v>
      </c>
      <c r="R3038" s="12" t="s">
        <v>8324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 s="10">
        <f t="shared" si="236"/>
        <v>28.2</v>
      </c>
      <c r="Q3039" s="12" t="s">
        <v>8321</v>
      </c>
      <c r="R3039" s="12" t="s">
        <v>8339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2" t="s">
        <v>8321</v>
      </c>
      <c r="R3040" s="12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2" t="s">
        <v>8308</v>
      </c>
      <c r="R3041" s="12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2" t="s">
        <v>8313</v>
      </c>
      <c r="R3042" s="1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2" t="s">
        <v>8311</v>
      </c>
      <c r="R3043" s="12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2" t="s">
        <v>8321</v>
      </c>
      <c r="R3044" s="12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2" t="s">
        <v>8323</v>
      </c>
      <c r="R3045" s="12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2" t="s">
        <v>8323</v>
      </c>
      <c r="R3046" s="12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10">
        <f t="shared" si="236"/>
        <v>33.75</v>
      </c>
      <c r="Q3047" s="12" t="s">
        <v>8323</v>
      </c>
      <c r="R3047" s="12" t="s">
        <v>8326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10">
        <f t="shared" si="236"/>
        <v>15</v>
      </c>
      <c r="Q3048" s="12" t="s">
        <v>8323</v>
      </c>
      <c r="R3048" s="12" t="s">
        <v>8326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10">
        <f t="shared" si="236"/>
        <v>27</v>
      </c>
      <c r="Q3049" s="12" t="s">
        <v>8323</v>
      </c>
      <c r="R3049" s="12" t="s">
        <v>8326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10">
        <f t="shared" si="236"/>
        <v>45</v>
      </c>
      <c r="Q3050" s="12" t="s">
        <v>8323</v>
      </c>
      <c r="R3050" s="12" t="s">
        <v>8326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2" t="s">
        <v>8321</v>
      </c>
      <c r="R3051" s="12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 s="10">
        <f t="shared" si="236"/>
        <v>44</v>
      </c>
      <c r="Q3052" s="12" t="s">
        <v>8308</v>
      </c>
      <c r="R3052" s="12" t="s">
        <v>8340</v>
      </c>
      <c r="S3052" s="9">
        <f t="shared" si="237"/>
        <v>42033.001087962963</v>
      </c>
      <c r="T3052" s="9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 s="10">
        <f t="shared" si="236"/>
        <v>44</v>
      </c>
      <c r="Q3053" s="12" t="s">
        <v>8327</v>
      </c>
      <c r="R3053" s="12" t="s">
        <v>8354</v>
      </c>
      <c r="S3053" s="9">
        <f t="shared" si="237"/>
        <v>41509.905995370369</v>
      </c>
      <c r="T3053" s="9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2" t="s">
        <v>8308</v>
      </c>
      <c r="R3054" s="12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2" t="s">
        <v>8327</v>
      </c>
      <c r="R3055" s="12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2" t="s">
        <v>8323</v>
      </c>
      <c r="R3056" s="12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10">
        <f t="shared" si="236"/>
        <v>32.5</v>
      </c>
      <c r="Q3057" s="12" t="s">
        <v>8323</v>
      </c>
      <c r="R3057" s="12" t="s">
        <v>8326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 s="10">
        <f t="shared" si="236"/>
        <v>65</v>
      </c>
      <c r="Q3058" s="12" t="s">
        <v>8321</v>
      </c>
      <c r="R3058" s="12" t="s">
        <v>8325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 s="10">
        <f t="shared" si="236"/>
        <v>13</v>
      </c>
      <c r="Q3059" s="12" t="s">
        <v>8316</v>
      </c>
      <c r="R3059" s="12" t="s">
        <v>8334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10">
        <f t="shared" si="236"/>
        <v>26</v>
      </c>
      <c r="Q3060" s="12" t="s">
        <v>8323</v>
      </c>
      <c r="R3060" s="12" t="s">
        <v>8326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 s="10">
        <f t="shared" si="236"/>
        <v>14.44</v>
      </c>
      <c r="Q3061" s="12" t="s">
        <v>8323</v>
      </c>
      <c r="R3061" s="12" t="s">
        <v>8335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2" t="s">
        <v>8323</v>
      </c>
      <c r="R3062" s="1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12.8</v>
      </c>
      <c r="Q3063" s="12" t="s">
        <v>8323</v>
      </c>
      <c r="R3063" s="12" t="s">
        <v>8324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 s="10">
        <f t="shared" si="236"/>
        <v>10.67</v>
      </c>
      <c r="Q3064" s="12" t="s">
        <v>8316</v>
      </c>
      <c r="R3064" s="12" t="s">
        <v>8334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 s="10">
        <f t="shared" si="236"/>
        <v>42</v>
      </c>
      <c r="Q3065" s="12" t="s">
        <v>8323</v>
      </c>
      <c r="R3065" s="12" t="s">
        <v>8324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 s="10">
        <f t="shared" si="236"/>
        <v>25.2</v>
      </c>
      <c r="Q3066" s="12" t="s">
        <v>8308</v>
      </c>
      <c r="R3066" s="12" t="s">
        <v>8310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2" t="s">
        <v>8323</v>
      </c>
      <c r="R3067" s="12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 s="10">
        <f t="shared" si="236"/>
        <v>31.25</v>
      </c>
      <c r="Q3068" s="12" t="s">
        <v>8316</v>
      </c>
      <c r="R3068" s="12" t="s">
        <v>8344</v>
      </c>
      <c r="S3068" s="9">
        <f t="shared" si="237"/>
        <v>42736.9066087963</v>
      </c>
      <c r="T3068" s="9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 s="10">
        <f t="shared" si="236"/>
        <v>62.5</v>
      </c>
      <c r="Q3069" s="12" t="s">
        <v>8316</v>
      </c>
      <c r="R3069" s="12" t="s">
        <v>8344</v>
      </c>
      <c r="S3069" s="9">
        <f t="shared" si="237"/>
        <v>42742.246493055558</v>
      </c>
      <c r="T3069" s="9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 s="10">
        <f t="shared" si="236"/>
        <v>62.5</v>
      </c>
      <c r="Q3070" s="12" t="s">
        <v>8323</v>
      </c>
      <c r="R3070" s="12" t="s">
        <v>8324</v>
      </c>
      <c r="S3070" s="9">
        <f t="shared" si="237"/>
        <v>42665.150347222225</v>
      </c>
      <c r="T3070" s="9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10">
        <f t="shared" si="236"/>
        <v>62.5</v>
      </c>
      <c r="Q3071" s="12" t="s">
        <v>8323</v>
      </c>
      <c r="R3071" s="12" t="s">
        <v>8326</v>
      </c>
      <c r="S3071" s="9">
        <f t="shared" si="237"/>
        <v>41878.911550925928</v>
      </c>
      <c r="T3071" s="9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10">
        <f t="shared" si="236"/>
        <v>62.5</v>
      </c>
      <c r="Q3072" s="12" t="s">
        <v>8323</v>
      </c>
      <c r="R3072" s="12" t="s">
        <v>8326</v>
      </c>
      <c r="S3072" s="9">
        <f t="shared" si="237"/>
        <v>41843.775011574071</v>
      </c>
      <c r="T3072" s="9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 s="10">
        <f t="shared" si="236"/>
        <v>31.25</v>
      </c>
      <c r="Q3073" s="12" t="s">
        <v>8327</v>
      </c>
      <c r="R3073" s="12" t="s">
        <v>8328</v>
      </c>
      <c r="S3073" s="9">
        <f t="shared" si="237"/>
        <v>41569.698831018519</v>
      </c>
      <c r="T3073" s="9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 s="10">
        <f t="shared" si="236"/>
        <v>62.5</v>
      </c>
      <c r="Q3074" s="12" t="s">
        <v>8321</v>
      </c>
      <c r="R3074" s="12" t="s">
        <v>8339</v>
      </c>
      <c r="S3074" s="9">
        <f t="shared" si="237"/>
        <v>41576.834513888891</v>
      </c>
      <c r="T3074" s="9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 s="10">
        <f t="shared" ref="P3075:P3138" si="241">IFERROR(ROUND(E3075/L3075,2),0)</f>
        <v>41.67</v>
      </c>
      <c r="Q3075" s="12" t="s">
        <v>8311</v>
      </c>
      <c r="R3075" s="12" t="s">
        <v>8349</v>
      </c>
      <c r="S3075" s="9">
        <f t="shared" ref="S3075:S3138" si="242">(((J3075/60)/60)/24)+DATE(1970,1,1)</f>
        <v>42404.033090277779</v>
      </c>
      <c r="T3075" s="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2" t="s">
        <v>8308</v>
      </c>
      <c r="R3076" s="12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2" t="s">
        <v>8323</v>
      </c>
      <c r="R3077" s="12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2" t="s">
        <v>8308</v>
      </c>
      <c r="R3078" s="12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2" t="s">
        <v>8327</v>
      </c>
      <c r="R3079" s="12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10">
        <f t="shared" si="241"/>
        <v>40</v>
      </c>
      <c r="Q3080" s="12" t="s">
        <v>8323</v>
      </c>
      <c r="R3080" s="12" t="s">
        <v>8326</v>
      </c>
      <c r="S3080" s="9">
        <f t="shared" si="242"/>
        <v>41843.664618055554</v>
      </c>
      <c r="T3080" s="9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 s="10">
        <f t="shared" si="241"/>
        <v>60</v>
      </c>
      <c r="Q3081" s="12" t="s">
        <v>8319</v>
      </c>
      <c r="R3081" s="12" t="s">
        <v>8345</v>
      </c>
      <c r="S3081" s="9">
        <f t="shared" si="242"/>
        <v>42087.878912037035</v>
      </c>
      <c r="T3081" s="9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 s="10">
        <f t="shared" si="241"/>
        <v>60</v>
      </c>
      <c r="Q3082" s="12" t="s">
        <v>8327</v>
      </c>
      <c r="R3082" s="12" t="s">
        <v>8350</v>
      </c>
      <c r="S3082" s="9">
        <f t="shared" si="242"/>
        <v>41711.169085648151</v>
      </c>
      <c r="T3082" s="9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 s="10">
        <f t="shared" si="241"/>
        <v>60</v>
      </c>
      <c r="Q3083" s="12" t="s">
        <v>8308</v>
      </c>
      <c r="R3083" s="12" t="s">
        <v>8342</v>
      </c>
      <c r="S3083" s="9">
        <f t="shared" si="242"/>
        <v>41954.688310185185</v>
      </c>
      <c r="T3083" s="9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 s="10">
        <f t="shared" si="241"/>
        <v>30</v>
      </c>
      <c r="Q3084" s="12" t="s">
        <v>8319</v>
      </c>
      <c r="R3084" s="12" t="s">
        <v>8320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10">
        <f t="shared" si="241"/>
        <v>8.57</v>
      </c>
      <c r="Q3085" s="12" t="s">
        <v>8323</v>
      </c>
      <c r="R3085" s="12" t="s">
        <v>8326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2" t="s">
        <v>8316</v>
      </c>
      <c r="R3086" s="12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2" t="s">
        <v>8323</v>
      </c>
      <c r="R3087" s="12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 s="10">
        <f t="shared" si="241"/>
        <v>29</v>
      </c>
      <c r="Q3088" s="12" t="s">
        <v>8323</v>
      </c>
      <c r="R3088" s="12" t="s">
        <v>8335</v>
      </c>
      <c r="S3088" s="9">
        <f t="shared" si="242"/>
        <v>42138.798819444448</v>
      </c>
      <c r="T3088" s="9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 s="10">
        <f t="shared" si="241"/>
        <v>19.329999999999998</v>
      </c>
      <c r="Q3089" s="12" t="s">
        <v>8327</v>
      </c>
      <c r="R3089" s="12" t="s">
        <v>8354</v>
      </c>
      <c r="S3089" s="9">
        <f t="shared" si="242"/>
        <v>40939.948773148149</v>
      </c>
      <c r="T3089" s="9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 s="10">
        <f t="shared" si="241"/>
        <v>58</v>
      </c>
      <c r="Q3090" s="12" t="s">
        <v>8323</v>
      </c>
      <c r="R3090" s="12" t="s">
        <v>8324</v>
      </c>
      <c r="S3090" s="9">
        <f t="shared" si="242"/>
        <v>42678.932083333333</v>
      </c>
      <c r="T3090" s="9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2" t="s">
        <v>8321</v>
      </c>
      <c r="R3091" s="12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 s="10">
        <f t="shared" si="241"/>
        <v>23</v>
      </c>
      <c r="Q3092" s="12" t="s">
        <v>8316</v>
      </c>
      <c r="R3092" s="12" t="s">
        <v>8334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2" t="s">
        <v>8316</v>
      </c>
      <c r="R3093" s="12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 s="10">
        <f t="shared" si="241"/>
        <v>16.43</v>
      </c>
      <c r="Q3094" s="12" t="s">
        <v>8308</v>
      </c>
      <c r="R3094" s="12" t="s">
        <v>8342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2" t="s">
        <v>8321</v>
      </c>
      <c r="R3095" s="12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2" t="s">
        <v>8327</v>
      </c>
      <c r="R3096" s="12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 s="10">
        <f t="shared" si="241"/>
        <v>36.67</v>
      </c>
      <c r="Q3097" s="12" t="s">
        <v>8323</v>
      </c>
      <c r="R3097" s="12" t="s">
        <v>8335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 s="10">
        <f t="shared" si="241"/>
        <v>55</v>
      </c>
      <c r="Q3098" s="12" t="s">
        <v>8311</v>
      </c>
      <c r="R3098" s="12" t="s">
        <v>8356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10">
        <f t="shared" si="241"/>
        <v>18.329999999999998</v>
      </c>
      <c r="Q3099" s="12" t="s">
        <v>8323</v>
      </c>
      <c r="R3099" s="12" t="s">
        <v>8326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10">
        <f t="shared" si="241"/>
        <v>27.5</v>
      </c>
      <c r="Q3100" s="12" t="s">
        <v>8323</v>
      </c>
      <c r="R3100" s="12" t="s">
        <v>8326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 s="10">
        <f t="shared" si="241"/>
        <v>15.71</v>
      </c>
      <c r="Q3101" s="12" t="s">
        <v>8321</v>
      </c>
      <c r="R3101" s="12" t="s">
        <v>8325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 s="10">
        <f t="shared" si="241"/>
        <v>55</v>
      </c>
      <c r="Q3102" s="12" t="s">
        <v>8327</v>
      </c>
      <c r="R3102" s="12" t="s">
        <v>8330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2" t="s">
        <v>8323</v>
      </c>
      <c r="R3103" s="12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2" t="s">
        <v>8316</v>
      </c>
      <c r="R3104" s="12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 s="10">
        <f t="shared" si="241"/>
        <v>15.43</v>
      </c>
      <c r="Q3105" s="12" t="s">
        <v>8308</v>
      </c>
      <c r="R3105" s="12" t="s">
        <v>8342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 s="10">
        <f t="shared" si="241"/>
        <v>108</v>
      </c>
      <c r="Q3106" s="12" t="s">
        <v>8319</v>
      </c>
      <c r="R3106" s="12" t="s">
        <v>8320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2" t="s">
        <v>8313</v>
      </c>
      <c r="R3107" s="12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 s="10">
        <f t="shared" si="241"/>
        <v>26.5</v>
      </c>
      <c r="Q3108" s="12" t="s">
        <v>8308</v>
      </c>
      <c r="R3108" s="12" t="s">
        <v>8310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 s="10">
        <f t="shared" si="241"/>
        <v>53</v>
      </c>
      <c r="Q3109" s="12" t="s">
        <v>8308</v>
      </c>
      <c r="R3109" s="12" t="s">
        <v>8342</v>
      </c>
      <c r="S3109" s="9">
        <f t="shared" si="242"/>
        <v>42192.816238425927</v>
      </c>
      <c r="T3109" s="9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 s="10">
        <f t="shared" si="241"/>
        <v>17.670000000000002</v>
      </c>
      <c r="Q3110" s="12" t="s">
        <v>8308</v>
      </c>
      <c r="R3110" s="12" t="s">
        <v>8315</v>
      </c>
      <c r="S3110" s="9">
        <f t="shared" si="242"/>
        <v>42408.714814814812</v>
      </c>
      <c r="T3110" s="9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 s="10">
        <f t="shared" si="241"/>
        <v>35.33</v>
      </c>
      <c r="Q3111" s="12" t="s">
        <v>8308</v>
      </c>
      <c r="R3111" s="12" t="s">
        <v>8310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 s="10">
        <f t="shared" si="241"/>
        <v>26.5</v>
      </c>
      <c r="Q3112" s="12" t="s">
        <v>8308</v>
      </c>
      <c r="R3112" s="12" t="s">
        <v>8310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 s="10">
        <f t="shared" si="241"/>
        <v>21.2</v>
      </c>
      <c r="Q3113" s="12" t="s">
        <v>8327</v>
      </c>
      <c r="R3113" s="12" t="s">
        <v>8331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2" t="s">
        <v>8308</v>
      </c>
      <c r="R3114" s="12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2" t="s">
        <v>8311</v>
      </c>
      <c r="R3115" s="12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 s="10">
        <f t="shared" si="241"/>
        <v>52.5</v>
      </c>
      <c r="Q3116" s="12" t="s">
        <v>8323</v>
      </c>
      <c r="R3116" s="12" t="s">
        <v>8324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10">
        <f t="shared" si="241"/>
        <v>52.5</v>
      </c>
      <c r="Q3117" s="12" t="s">
        <v>8323</v>
      </c>
      <c r="R3117" s="12" t="s">
        <v>8326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 s="10">
        <f t="shared" si="241"/>
        <v>17.5</v>
      </c>
      <c r="Q3118" s="12" t="s">
        <v>8311</v>
      </c>
      <c r="R3118" s="12" t="s">
        <v>8352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 s="10">
        <f t="shared" si="241"/>
        <v>52.5</v>
      </c>
      <c r="Q3119" s="12" t="s">
        <v>8311</v>
      </c>
      <c r="R3119" s="12" t="s">
        <v>8356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2" t="s">
        <v>8316</v>
      </c>
      <c r="R3120" s="12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2" t="s">
        <v>8308</v>
      </c>
      <c r="R3121" s="12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2" t="s">
        <v>8323</v>
      </c>
      <c r="R3122" s="1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 s="10">
        <f t="shared" si="241"/>
        <v>50.5</v>
      </c>
      <c r="Q3123" s="12" t="s">
        <v>8327</v>
      </c>
      <c r="R3123" s="12" t="s">
        <v>8350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10">
        <f t="shared" si="241"/>
        <v>50.5</v>
      </c>
      <c r="Q3124" s="12" t="s">
        <v>8323</v>
      </c>
      <c r="R3124" s="12" t="s">
        <v>8326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2" t="s">
        <v>8313</v>
      </c>
      <c r="R3125" s="12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 s="10">
        <f t="shared" si="241"/>
        <v>50.5</v>
      </c>
      <c r="Q3126" s="12" t="s">
        <v>8308</v>
      </c>
      <c r="R3126" s="12" t="s">
        <v>8310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 s="10">
        <f t="shared" si="241"/>
        <v>100</v>
      </c>
      <c r="Q3127" s="12" t="s">
        <v>8319</v>
      </c>
      <c r="R3127" s="12" t="s">
        <v>8345</v>
      </c>
      <c r="S3127" s="9">
        <f t="shared" si="242"/>
        <v>41854.747592592597</v>
      </c>
      <c r="T3127" s="9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 s="10">
        <f t="shared" si="241"/>
        <v>100</v>
      </c>
      <c r="Q3128" s="12" t="s">
        <v>8308</v>
      </c>
      <c r="R3128" s="12" t="s">
        <v>8310</v>
      </c>
      <c r="S3128" s="9">
        <f t="shared" si="242"/>
        <v>42172.816423611104</v>
      </c>
      <c r="T3128" s="9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 s="10">
        <f t="shared" si="241"/>
        <v>50</v>
      </c>
      <c r="Q3129" s="12" t="s">
        <v>8308</v>
      </c>
      <c r="R3129" s="12" t="s">
        <v>8342</v>
      </c>
      <c r="S3129" s="9">
        <f t="shared" si="242"/>
        <v>42063.721817129626</v>
      </c>
      <c r="T3129" s="9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 s="10">
        <f t="shared" si="241"/>
        <v>100</v>
      </c>
      <c r="Q3130" s="12" t="s">
        <v>8311</v>
      </c>
      <c r="R3130" s="12" t="s">
        <v>8348</v>
      </c>
      <c r="S3130" s="9">
        <f t="shared" si="242"/>
        <v>42340.360312500001</v>
      </c>
      <c r="T3130" s="9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 s="10">
        <f t="shared" si="241"/>
        <v>50</v>
      </c>
      <c r="Q3131" s="12" t="s">
        <v>8319</v>
      </c>
      <c r="R3131" s="12" t="s">
        <v>8345</v>
      </c>
      <c r="S3131" s="9">
        <f t="shared" si="242"/>
        <v>42124.893182870372</v>
      </c>
      <c r="T3131" s="9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 s="10">
        <f t="shared" si="241"/>
        <v>100</v>
      </c>
      <c r="Q3132" s="12" t="s">
        <v>8327</v>
      </c>
      <c r="R3132" s="12" t="s">
        <v>8350</v>
      </c>
      <c r="S3132" s="9">
        <f t="shared" si="242"/>
        <v>41227.641724537039</v>
      </c>
      <c r="T3132" s="9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 s="10">
        <f t="shared" si="241"/>
        <v>100</v>
      </c>
      <c r="Q3133" s="12" t="s">
        <v>8319</v>
      </c>
      <c r="R3133" s="12" t="s">
        <v>8345</v>
      </c>
      <c r="S3133" s="9">
        <f t="shared" si="242"/>
        <v>42440.650335648148</v>
      </c>
      <c r="T3133" s="9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 s="10">
        <f t="shared" si="241"/>
        <v>100</v>
      </c>
      <c r="Q3134" s="12" t="s">
        <v>8323</v>
      </c>
      <c r="R3134" s="12" t="s">
        <v>8324</v>
      </c>
      <c r="S3134" s="9">
        <f t="shared" si="242"/>
        <v>42132.9143287037</v>
      </c>
      <c r="T3134" s="9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 s="10">
        <f t="shared" si="241"/>
        <v>100</v>
      </c>
      <c r="Q3135" s="12" t="s">
        <v>8321</v>
      </c>
      <c r="R3135" s="12" t="s">
        <v>8325</v>
      </c>
      <c r="S3135" s="9">
        <f t="shared" si="242"/>
        <v>42079.628344907411</v>
      </c>
      <c r="T3135" s="9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 s="10">
        <f t="shared" si="241"/>
        <v>100</v>
      </c>
      <c r="Q3136" s="12" t="s">
        <v>8308</v>
      </c>
      <c r="R3136" s="12" t="s">
        <v>8342</v>
      </c>
      <c r="S3136" s="9">
        <f t="shared" si="242"/>
        <v>42073.798171296294</v>
      </c>
      <c r="T3136" s="9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 s="10">
        <f t="shared" si="241"/>
        <v>25</v>
      </c>
      <c r="Q3137" s="12" t="s">
        <v>8311</v>
      </c>
      <c r="R3137" s="12" t="s">
        <v>8356</v>
      </c>
      <c r="S3137" s="9">
        <f t="shared" si="242"/>
        <v>40736.668032407404</v>
      </c>
      <c r="T3137" s="9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 s="10">
        <f t="shared" si="241"/>
        <v>25</v>
      </c>
      <c r="Q3138" s="12" t="s">
        <v>8323</v>
      </c>
      <c r="R3138" s="12" t="s">
        <v>8326</v>
      </c>
      <c r="S3138" s="9">
        <f t="shared" si="242"/>
        <v>41858.214629629627</v>
      </c>
      <c r="T3138" s="9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 s="10">
        <f t="shared" ref="P3139:P3202" si="246">IFERROR(ROUND(E3139/L3139,2),0)</f>
        <v>10</v>
      </c>
      <c r="Q3139" s="12" t="s">
        <v>8316</v>
      </c>
      <c r="R3139" s="12" t="s">
        <v>8334</v>
      </c>
      <c r="S3139" s="9">
        <f t="shared" ref="S3139:S3202" si="247">(((J3139/60)/60)/24)+DATE(1970,1,1)</f>
        <v>42384.110775462963</v>
      </c>
      <c r="T3139" s="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 s="10">
        <f t="shared" si="246"/>
        <v>100</v>
      </c>
      <c r="Q3140" s="12" t="s">
        <v>8311</v>
      </c>
      <c r="R3140" s="12" t="s">
        <v>8349</v>
      </c>
      <c r="S3140" s="9">
        <f t="shared" si="247"/>
        <v>40672.729872685188</v>
      </c>
      <c r="T3140" s="9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 s="10">
        <f t="shared" si="246"/>
        <v>33.33</v>
      </c>
      <c r="Q3141" s="12" t="s">
        <v>8319</v>
      </c>
      <c r="R3141" s="12" t="s">
        <v>8345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 s="10">
        <f t="shared" si="246"/>
        <v>100</v>
      </c>
      <c r="Q3142" s="12" t="s">
        <v>8313</v>
      </c>
      <c r="R3142" s="12" t="s">
        <v>8355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 s="10">
        <f t="shared" si="246"/>
        <v>100</v>
      </c>
      <c r="Q3143" s="12" t="s">
        <v>8311</v>
      </c>
      <c r="R3143" s="12" t="s">
        <v>8348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10">
        <f t="shared" si="246"/>
        <v>100</v>
      </c>
      <c r="Q3144" s="12" t="s">
        <v>8323</v>
      </c>
      <c r="R3144" s="12" t="s">
        <v>8326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 s="10">
        <f t="shared" si="246"/>
        <v>100</v>
      </c>
      <c r="Q3145" s="12" t="s">
        <v>8311</v>
      </c>
      <c r="R3145" s="12" t="s">
        <v>8352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2" t="s">
        <v>8323</v>
      </c>
      <c r="R3146" s="12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10">
        <f t="shared" si="246"/>
        <v>16.670000000000002</v>
      </c>
      <c r="Q3147" s="12" t="s">
        <v>8323</v>
      </c>
      <c r="R3147" s="12" t="s">
        <v>8326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10">
        <f t="shared" si="246"/>
        <v>33.33</v>
      </c>
      <c r="Q3148" s="12" t="s">
        <v>8323</v>
      </c>
      <c r="R3148" s="12" t="s">
        <v>8326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 s="10">
        <f t="shared" si="246"/>
        <v>100</v>
      </c>
      <c r="Q3149" s="12" t="s">
        <v>8323</v>
      </c>
      <c r="R3149" s="12" t="s">
        <v>8335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10">
        <f t="shared" si="246"/>
        <v>100</v>
      </c>
      <c r="Q3150" s="12" t="s">
        <v>8323</v>
      </c>
      <c r="R3150" s="12" t="s">
        <v>8326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10">
        <f t="shared" si="246"/>
        <v>20</v>
      </c>
      <c r="Q3151" s="12" t="s">
        <v>8323</v>
      </c>
      <c r="R3151" s="12" t="s">
        <v>8326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2" t="s">
        <v>8323</v>
      </c>
      <c r="R3152" s="1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2" t="s">
        <v>8308</v>
      </c>
      <c r="R3153" s="12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2" t="s">
        <v>8323</v>
      </c>
      <c r="R3154" s="12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10">
        <f t="shared" si="246"/>
        <v>23.75</v>
      </c>
      <c r="Q3155" s="12" t="s">
        <v>8323</v>
      </c>
      <c r="R3155" s="12" t="s">
        <v>8326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10">
        <f t="shared" si="246"/>
        <v>9.5</v>
      </c>
      <c r="Q3156" s="12" t="s">
        <v>8323</v>
      </c>
      <c r="R3156" s="12" t="s">
        <v>8326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10">
        <f t="shared" si="246"/>
        <v>15.67</v>
      </c>
      <c r="Q3157" s="12" t="s">
        <v>8323</v>
      </c>
      <c r="R3157" s="12" t="s">
        <v>8326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 s="10">
        <f t="shared" si="246"/>
        <v>23.5</v>
      </c>
      <c r="Q3158" s="12" t="s">
        <v>8313</v>
      </c>
      <c r="R3158" s="12" t="s">
        <v>8355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2" t="s">
        <v>8313</v>
      </c>
      <c r="R3159" s="12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2" t="s">
        <v>8321</v>
      </c>
      <c r="R3160" s="12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2" t="s">
        <v>8308</v>
      </c>
      <c r="R3161" s="12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2" t="s">
        <v>8308</v>
      </c>
      <c r="R3162" s="1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 s="10">
        <f t="shared" si="246"/>
        <v>30</v>
      </c>
      <c r="Q3163" s="12" t="s">
        <v>8311</v>
      </c>
      <c r="R3163" s="12" t="s">
        <v>8356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 s="10">
        <f t="shared" si="246"/>
        <v>30</v>
      </c>
      <c r="Q3164" s="12" t="s">
        <v>8327</v>
      </c>
      <c r="R3164" s="12" t="s">
        <v>8350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 s="10">
        <f t="shared" si="246"/>
        <v>22.5</v>
      </c>
      <c r="Q3165" s="12" t="s">
        <v>8308</v>
      </c>
      <c r="R3165" s="12" t="s">
        <v>8310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2" t="s">
        <v>8319</v>
      </c>
      <c r="R3166" s="12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10">
        <f t="shared" si="246"/>
        <v>30</v>
      </c>
      <c r="Q3167" s="12" t="s">
        <v>8323</v>
      </c>
      <c r="R3167" s="12" t="s">
        <v>8326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 s="10">
        <f t="shared" si="246"/>
        <v>18</v>
      </c>
      <c r="Q3168" s="12" t="s">
        <v>8327</v>
      </c>
      <c r="R3168" s="12" t="s">
        <v>8350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2" t="s">
        <v>8319</v>
      </c>
      <c r="R3169" s="12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2" t="s">
        <v>8323</v>
      </c>
      <c r="R3170" s="12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 s="10">
        <f t="shared" si="246"/>
        <v>21.25</v>
      </c>
      <c r="Q3171" s="12" t="s">
        <v>8316</v>
      </c>
      <c r="R3171" s="12" t="s">
        <v>8334</v>
      </c>
      <c r="S3171" s="9">
        <f t="shared" si="247"/>
        <v>41832.086377314816</v>
      </c>
      <c r="T3171" s="9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 s="10">
        <f t="shared" si="246"/>
        <v>21.25</v>
      </c>
      <c r="Q3172" s="12" t="s">
        <v>8308</v>
      </c>
      <c r="R3172" s="12" t="s">
        <v>8318</v>
      </c>
      <c r="S3172" s="9">
        <f t="shared" si="247"/>
        <v>41767.587094907409</v>
      </c>
      <c r="T3172" s="9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 s="10">
        <f t="shared" si="246"/>
        <v>5.31</v>
      </c>
      <c r="Q3173" s="12" t="s">
        <v>8316</v>
      </c>
      <c r="R3173" s="12" t="s">
        <v>8334</v>
      </c>
      <c r="S3173" s="9">
        <f t="shared" si="247"/>
        <v>41018.711863425924</v>
      </c>
      <c r="T3173" s="9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 s="10">
        <f t="shared" si="246"/>
        <v>42.5</v>
      </c>
      <c r="Q3174" s="12" t="s">
        <v>8311</v>
      </c>
      <c r="R3174" s="12" t="s">
        <v>8349</v>
      </c>
      <c r="S3174" s="9">
        <f t="shared" si="247"/>
        <v>41652.742488425924</v>
      </c>
      <c r="T3174" s="9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 s="10">
        <f t="shared" si="246"/>
        <v>21.25</v>
      </c>
      <c r="Q3175" s="12" t="s">
        <v>8319</v>
      </c>
      <c r="R3175" s="12" t="s">
        <v>8320</v>
      </c>
      <c r="S3175" s="9">
        <f t="shared" si="247"/>
        <v>42804.895474537043</v>
      </c>
      <c r="T3175" s="9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 s="10">
        <f t="shared" si="246"/>
        <v>21.25</v>
      </c>
      <c r="Q3176" s="12" t="s">
        <v>8327</v>
      </c>
      <c r="R3176" s="12" t="s">
        <v>8330</v>
      </c>
      <c r="S3176" s="9">
        <f t="shared" si="247"/>
        <v>41841.56381944444</v>
      </c>
      <c r="T3176" s="9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2" t="s">
        <v>8319</v>
      </c>
      <c r="R3177" s="12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2" t="s">
        <v>8316</v>
      </c>
      <c r="R3178" s="12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2" t="s">
        <v>8321</v>
      </c>
      <c r="R3179" s="12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 s="10">
        <f t="shared" si="246"/>
        <v>20.5</v>
      </c>
      <c r="Q3180" s="12" t="s">
        <v>8308</v>
      </c>
      <c r="R3180" s="12" t="s">
        <v>8342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 s="10">
        <f t="shared" si="246"/>
        <v>16.399999999999999</v>
      </c>
      <c r="Q3181" s="12" t="s">
        <v>8321</v>
      </c>
      <c r="R3181" s="12" t="s">
        <v>8339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2" t="s">
        <v>8321</v>
      </c>
      <c r="R3182" s="1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2" t="s">
        <v>8316</v>
      </c>
      <c r="R3183" s="12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 s="10">
        <f t="shared" si="246"/>
        <v>20</v>
      </c>
      <c r="Q3184" s="12" t="s">
        <v>8311</v>
      </c>
      <c r="R3184" s="12" t="s">
        <v>8349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10">
        <f t="shared" si="246"/>
        <v>20</v>
      </c>
      <c r="Q3185" s="12" t="s">
        <v>8308</v>
      </c>
      <c r="R3185" s="12" t="s">
        <v>8342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2" t="s">
        <v>8319</v>
      </c>
      <c r="R3186" s="12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10">
        <f t="shared" si="246"/>
        <v>40</v>
      </c>
      <c r="Q3187" s="12" t="s">
        <v>8323</v>
      </c>
      <c r="R3187" s="12" t="s">
        <v>8326</v>
      </c>
      <c r="S3187" s="9">
        <f t="shared" si="247"/>
        <v>42497.070775462969</v>
      </c>
      <c r="T3187" s="9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10">
        <f t="shared" si="246"/>
        <v>26.67</v>
      </c>
      <c r="Q3188" s="12" t="s">
        <v>8323</v>
      </c>
      <c r="R3188" s="12" t="s">
        <v>8326</v>
      </c>
      <c r="S3188" s="9">
        <f t="shared" si="247"/>
        <v>42257.590833333335</v>
      </c>
      <c r="T3188" s="9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2" t="s">
        <v>8313</v>
      </c>
      <c r="R3189" s="12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2" t="s">
        <v>8311</v>
      </c>
      <c r="R3190" s="12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2" t="s">
        <v>8321</v>
      </c>
      <c r="R3191" s="12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2" t="s">
        <v>8313</v>
      </c>
      <c r="R3192" s="1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 s="10">
        <f t="shared" si="246"/>
        <v>25</v>
      </c>
      <c r="Q3193" s="12" t="s">
        <v>8311</v>
      </c>
      <c r="R3193" s="12" t="s">
        <v>8348</v>
      </c>
      <c r="S3193" s="9">
        <f t="shared" si="247"/>
        <v>42529.730717592596</v>
      </c>
      <c r="T3193" s="9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2" t="s">
        <v>8319</v>
      </c>
      <c r="R3194" s="12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 s="10">
        <f t="shared" si="246"/>
        <v>37.5</v>
      </c>
      <c r="Q3195" s="12" t="s">
        <v>8319</v>
      </c>
      <c r="R3195" s="12" t="s">
        <v>8357</v>
      </c>
      <c r="S3195" s="9">
        <f t="shared" si="247"/>
        <v>42078.997361111105</v>
      </c>
      <c r="T3195" s="9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 s="10">
        <f t="shared" si="246"/>
        <v>37.5</v>
      </c>
      <c r="Q3196" s="12" t="s">
        <v>8323</v>
      </c>
      <c r="R3196" s="12" t="s">
        <v>8324</v>
      </c>
      <c r="S3196" s="9">
        <f t="shared" si="247"/>
        <v>42122.670069444444</v>
      </c>
      <c r="T3196" s="9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2" t="s">
        <v>8327</v>
      </c>
      <c r="R3197" s="12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 s="10">
        <f t="shared" si="246"/>
        <v>75</v>
      </c>
      <c r="Q3198" s="12" t="s">
        <v>8308</v>
      </c>
      <c r="R3198" s="12" t="s">
        <v>8310</v>
      </c>
      <c r="S3198" s="9">
        <f t="shared" si="247"/>
        <v>41946.898090277777</v>
      </c>
      <c r="T3198" s="9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 s="10">
        <f t="shared" si="246"/>
        <v>25</v>
      </c>
      <c r="Q3199" s="12" t="s">
        <v>8319</v>
      </c>
      <c r="R3199" s="12" t="s">
        <v>8345</v>
      </c>
      <c r="S3199" s="9">
        <f t="shared" si="247"/>
        <v>42594.524756944447</v>
      </c>
      <c r="T3199" s="9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 s="10">
        <f t="shared" si="246"/>
        <v>25</v>
      </c>
      <c r="Q3200" s="12" t="s">
        <v>8313</v>
      </c>
      <c r="R3200" s="12" t="s">
        <v>8351</v>
      </c>
      <c r="S3200" s="9">
        <f t="shared" si="247"/>
        <v>41941.430196759262</v>
      </c>
      <c r="T3200" s="9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 s="10">
        <f t="shared" si="246"/>
        <v>37.5</v>
      </c>
      <c r="Q3201" s="12" t="s">
        <v>8308</v>
      </c>
      <c r="R3201" s="12" t="s">
        <v>8342</v>
      </c>
      <c r="S3201" s="9">
        <f t="shared" si="247"/>
        <v>42195.187534722223</v>
      </c>
      <c r="T3201" s="9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 s="10">
        <f t="shared" si="246"/>
        <v>25</v>
      </c>
      <c r="Q3202" s="12" t="s">
        <v>8323</v>
      </c>
      <c r="R3202" s="12" t="s">
        <v>8326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 s="10">
        <f t="shared" ref="P3203:P3266" si="251">IFERROR(ROUND(E3203/L3203,2),0)</f>
        <v>18.75</v>
      </c>
      <c r="Q3203" s="12" t="s">
        <v>8323</v>
      </c>
      <c r="R3203" s="12" t="s">
        <v>8326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10">
        <f t="shared" si="251"/>
        <v>25</v>
      </c>
      <c r="Q3204" s="12" t="s">
        <v>8323</v>
      </c>
      <c r="R3204" s="12" t="s">
        <v>8326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2" t="s">
        <v>8319</v>
      </c>
      <c r="R3205" s="12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2" t="s">
        <v>8319</v>
      </c>
      <c r="R3206" s="12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2" t="s">
        <v>8327</v>
      </c>
      <c r="R3207" s="12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2" t="s">
        <v>8311</v>
      </c>
      <c r="R3208" s="12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 s="10">
        <f t="shared" si="251"/>
        <v>23.67</v>
      </c>
      <c r="Q3209" s="12" t="s">
        <v>8323</v>
      </c>
      <c r="R3209" s="12" t="s">
        <v>8324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 s="10">
        <f t="shared" si="251"/>
        <v>23.67</v>
      </c>
      <c r="Q3210" s="12" t="s">
        <v>8319</v>
      </c>
      <c r="R3210" s="12" t="s">
        <v>8345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10">
        <f t="shared" si="251"/>
        <v>23.33</v>
      </c>
      <c r="Q3211" s="12" t="s">
        <v>8323</v>
      </c>
      <c r="R3211" s="12" t="s">
        <v>8326</v>
      </c>
      <c r="S3211" s="9">
        <f t="shared" si="252"/>
        <v>42123.648831018523</v>
      </c>
      <c r="T3211" s="9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2" t="s">
        <v>8308</v>
      </c>
      <c r="R3212" s="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 s="10">
        <f t="shared" si="251"/>
        <v>35</v>
      </c>
      <c r="Q3213" s="12" t="s">
        <v>8316</v>
      </c>
      <c r="R3213" s="12" t="s">
        <v>8334</v>
      </c>
      <c r="S3213" s="9">
        <f t="shared" si="252"/>
        <v>41163.011828703704</v>
      </c>
      <c r="T3213" s="9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 s="10">
        <f t="shared" si="251"/>
        <v>17.5</v>
      </c>
      <c r="Q3214" s="12" t="s">
        <v>8319</v>
      </c>
      <c r="R3214" s="12" t="s">
        <v>8345</v>
      </c>
      <c r="S3214" s="9">
        <f t="shared" si="252"/>
        <v>41870.87467592593</v>
      </c>
      <c r="T3214" s="9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 s="10">
        <f t="shared" si="251"/>
        <v>35</v>
      </c>
      <c r="Q3215" s="12" t="s">
        <v>8327</v>
      </c>
      <c r="R3215" s="12" t="s">
        <v>8328</v>
      </c>
      <c r="S3215" s="9">
        <f t="shared" si="252"/>
        <v>40878.758217592593</v>
      </c>
      <c r="T3215" s="9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 s="10">
        <f t="shared" si="251"/>
        <v>11.67</v>
      </c>
      <c r="Q3216" s="12" t="s">
        <v>8321</v>
      </c>
      <c r="R3216" s="12" t="s">
        <v>8337</v>
      </c>
      <c r="S3216" s="9">
        <f t="shared" si="252"/>
        <v>42709.993981481486</v>
      </c>
      <c r="T3216" s="9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10">
        <f t="shared" si="251"/>
        <v>10</v>
      </c>
      <c r="Q3217" s="12" t="s">
        <v>8323</v>
      </c>
      <c r="R3217" s="12" t="s">
        <v>8326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2" t="s">
        <v>8323</v>
      </c>
      <c r="R3218" s="12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10">
        <f t="shared" si="251"/>
        <v>23.33</v>
      </c>
      <c r="Q3219" s="12" t="s">
        <v>8323</v>
      </c>
      <c r="R3219" s="12" t="s">
        <v>8326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2" t="s">
        <v>8313</v>
      </c>
      <c r="R3220" s="12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2" t="s">
        <v>8323</v>
      </c>
      <c r="R3221" s="12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10">
        <f t="shared" si="251"/>
        <v>34</v>
      </c>
      <c r="Q3222" s="12" t="s">
        <v>8308</v>
      </c>
      <c r="R3222" s="12" t="s">
        <v>8342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 s="10">
        <f t="shared" si="251"/>
        <v>8.5</v>
      </c>
      <c r="Q3223" s="12" t="s">
        <v>8308</v>
      </c>
      <c r="R3223" s="12" t="s">
        <v>8342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2" t="s">
        <v>8311</v>
      </c>
      <c r="R3224" s="12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 s="10">
        <f t="shared" si="251"/>
        <v>16.25</v>
      </c>
      <c r="Q3225" s="12" t="s">
        <v>8319</v>
      </c>
      <c r="R3225" s="12" t="s">
        <v>8357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2" t="s">
        <v>8327</v>
      </c>
      <c r="R3226" s="12" t="s">
        <v>8350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 s="10">
        <f t="shared" si="251"/>
        <v>32.5</v>
      </c>
      <c r="Q3227" s="12" t="s">
        <v>8327</v>
      </c>
      <c r="R3227" s="12" t="s">
        <v>8350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2" t="s">
        <v>8308</v>
      </c>
      <c r="R3228" s="12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 s="10">
        <f t="shared" si="251"/>
        <v>13</v>
      </c>
      <c r="Q3229" s="12" t="s">
        <v>8308</v>
      </c>
      <c r="R3229" s="12" t="s">
        <v>8310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10">
        <f t="shared" si="251"/>
        <v>16.25</v>
      </c>
      <c r="Q3230" s="12" t="s">
        <v>8323</v>
      </c>
      <c r="R3230" s="12" t="s">
        <v>8326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10">
        <f t="shared" si="251"/>
        <v>21.67</v>
      </c>
      <c r="Q3231" s="12" t="s">
        <v>8323</v>
      </c>
      <c r="R3231" s="12" t="s">
        <v>8326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2" t="s">
        <v>8311</v>
      </c>
      <c r="R3232" s="1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2" t="s">
        <v>8323</v>
      </c>
      <c r="R3233" s="12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2" t="s">
        <v>8327</v>
      </c>
      <c r="R3234" s="12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 s="10">
        <f t="shared" si="251"/>
        <v>30.5</v>
      </c>
      <c r="Q3235" s="12" t="s">
        <v>8308</v>
      </c>
      <c r="R3235" s="12" t="s">
        <v>8342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 s="10">
        <f t="shared" si="251"/>
        <v>30.5</v>
      </c>
      <c r="Q3236" s="12" t="s">
        <v>8308</v>
      </c>
      <c r="R3236" s="12" t="s">
        <v>8310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 s="10">
        <f t="shared" si="251"/>
        <v>20.329999999999998</v>
      </c>
      <c r="Q3237" s="12" t="s">
        <v>8321</v>
      </c>
      <c r="R3237" s="12" t="s">
        <v>8339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2" t="s">
        <v>8323</v>
      </c>
      <c r="R3238" s="12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2" t="s">
        <v>8321</v>
      </c>
      <c r="R3239" s="12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10">
        <f t="shared" si="251"/>
        <v>20</v>
      </c>
      <c r="Q3240" s="12" t="s">
        <v>8323</v>
      </c>
      <c r="R3240" s="12" t="s">
        <v>8326</v>
      </c>
      <c r="S3240" s="9">
        <f t="shared" si="252"/>
        <v>42295.891828703709</v>
      </c>
      <c r="T3240" s="9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10">
        <f t="shared" si="251"/>
        <v>15</v>
      </c>
      <c r="Q3241" s="12" t="s">
        <v>8323</v>
      </c>
      <c r="R3241" s="12" t="s">
        <v>8326</v>
      </c>
      <c r="S3241" s="9">
        <f t="shared" si="252"/>
        <v>42178.815891203703</v>
      </c>
      <c r="T3241" s="9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 s="10">
        <f t="shared" si="251"/>
        <v>20</v>
      </c>
      <c r="Q3242" s="12" t="s">
        <v>8308</v>
      </c>
      <c r="R3242" s="12" t="s">
        <v>8342</v>
      </c>
      <c r="S3242" s="9">
        <f t="shared" si="252"/>
        <v>42087.343090277776</v>
      </c>
      <c r="T3242" s="9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10">
        <f t="shared" si="251"/>
        <v>15</v>
      </c>
      <c r="Q3243" s="12" t="s">
        <v>8323</v>
      </c>
      <c r="R3243" s="12" t="s">
        <v>8326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 s="10">
        <f t="shared" si="251"/>
        <v>60</v>
      </c>
      <c r="Q3244" s="12" t="s">
        <v>8313</v>
      </c>
      <c r="R3244" s="12" t="s">
        <v>8355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 s="10">
        <f t="shared" si="251"/>
        <v>30</v>
      </c>
      <c r="Q3245" s="12" t="s">
        <v>8308</v>
      </c>
      <c r="R3245" s="12" t="s">
        <v>8318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2" t="s">
        <v>8319</v>
      </c>
      <c r="R3246" s="12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2" t="s">
        <v>8323</v>
      </c>
      <c r="R3247" s="12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2" t="s">
        <v>8311</v>
      </c>
      <c r="R3248" s="12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 s="10">
        <f t="shared" si="251"/>
        <v>18.670000000000002</v>
      </c>
      <c r="Q3249" s="12" t="s">
        <v>8323</v>
      </c>
      <c r="R3249" s="12" t="s">
        <v>8324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 s="10">
        <f t="shared" si="251"/>
        <v>14</v>
      </c>
      <c r="Q3250" s="12" t="s">
        <v>8308</v>
      </c>
      <c r="R3250" s="12" t="s">
        <v>8342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 s="10">
        <f t="shared" si="251"/>
        <v>18.670000000000002</v>
      </c>
      <c r="Q3251" s="12" t="s">
        <v>8316</v>
      </c>
      <c r="R3251" s="12" t="s">
        <v>8334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2" t="s">
        <v>8308</v>
      </c>
      <c r="R3252" s="1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 s="10">
        <f t="shared" si="251"/>
        <v>18.329999999999998</v>
      </c>
      <c r="Q3253" s="12" t="s">
        <v>8308</v>
      </c>
      <c r="R3253" s="12" t="s">
        <v>8342</v>
      </c>
      <c r="S3253" s="9">
        <f t="shared" si="252"/>
        <v>42248.793310185181</v>
      </c>
      <c r="T3253" s="9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10">
        <f t="shared" si="251"/>
        <v>18.329999999999998</v>
      </c>
      <c r="Q3254" s="12" t="s">
        <v>8323</v>
      </c>
      <c r="R3254" s="12" t="s">
        <v>8326</v>
      </c>
      <c r="S3254" s="9">
        <f t="shared" si="252"/>
        <v>41784.789687500001</v>
      </c>
      <c r="T3254" s="9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 s="10">
        <f t="shared" si="251"/>
        <v>27.5</v>
      </c>
      <c r="Q3255" s="12" t="s">
        <v>8311</v>
      </c>
      <c r="R3255" s="12" t="s">
        <v>8349</v>
      </c>
      <c r="S3255" s="9">
        <f t="shared" si="252"/>
        <v>41054.847777777781</v>
      </c>
      <c r="T3255" s="9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 s="10">
        <f t="shared" si="251"/>
        <v>27.5</v>
      </c>
      <c r="Q3256" s="12" t="s">
        <v>8308</v>
      </c>
      <c r="R3256" s="12" t="s">
        <v>8342</v>
      </c>
      <c r="S3256" s="9">
        <f t="shared" si="252"/>
        <v>42096.918240740735</v>
      </c>
      <c r="T3256" s="9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2" t="s">
        <v>8319</v>
      </c>
      <c r="R3257" s="12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 s="10">
        <f t="shared" si="251"/>
        <v>27.5</v>
      </c>
      <c r="Q3258" s="12" t="s">
        <v>8311</v>
      </c>
      <c r="R3258" s="12" t="s">
        <v>8348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2" t="s">
        <v>8323</v>
      </c>
      <c r="R3259" s="12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2" t="s">
        <v>8308</v>
      </c>
      <c r="R3260" s="12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2" t="s">
        <v>8316</v>
      </c>
      <c r="R3261" s="12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2" t="s">
        <v>8311</v>
      </c>
      <c r="R3262" s="1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2" t="s">
        <v>8311</v>
      </c>
      <c r="R3263" s="12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 s="10">
        <f t="shared" si="251"/>
        <v>26</v>
      </c>
      <c r="Q3264" s="12" t="s">
        <v>8308</v>
      </c>
      <c r="R3264" s="12" t="s">
        <v>8342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 s="10">
        <f t="shared" si="251"/>
        <v>3.71</v>
      </c>
      <c r="Q3265" s="12" t="s">
        <v>8321</v>
      </c>
      <c r="R3265" s="12" t="s">
        <v>8339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s="12" t="s">
        <v>8319</v>
      </c>
      <c r="R3266" s="12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 s="10">
        <f t="shared" ref="P3267:P3330" si="256">IFERROR(ROUND(E3267/L3267,2),0)</f>
        <v>8.5</v>
      </c>
      <c r="Q3267" s="12" t="s">
        <v>8308</v>
      </c>
      <c r="R3267" s="12" t="s">
        <v>8315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10">
        <f t="shared" si="256"/>
        <v>12.75</v>
      </c>
      <c r="Q3268" s="12" t="s">
        <v>8316</v>
      </c>
      <c r="R3268" s="12" t="s">
        <v>8334</v>
      </c>
      <c r="S3268" s="9">
        <f t="shared" si="257"/>
        <v>41645.832141203704</v>
      </c>
      <c r="T3268" s="9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 s="10">
        <f t="shared" si="256"/>
        <v>17</v>
      </c>
      <c r="Q3269" s="12" t="s">
        <v>8316</v>
      </c>
      <c r="R3269" s="12" t="s">
        <v>8344</v>
      </c>
      <c r="S3269" s="9">
        <f t="shared" si="257"/>
        <v>42528.899398148147</v>
      </c>
      <c r="T3269" s="9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 s="10">
        <f t="shared" si="256"/>
        <v>25.5</v>
      </c>
      <c r="Q3270" s="12" t="s">
        <v>8319</v>
      </c>
      <c r="R3270" s="12" t="s">
        <v>8345</v>
      </c>
      <c r="S3270" s="9">
        <f t="shared" si="257"/>
        <v>42110.326423611114</v>
      </c>
      <c r="T3270" s="9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 s="10">
        <f t="shared" si="256"/>
        <v>25.5</v>
      </c>
      <c r="Q3271" s="12" t="s">
        <v>8321</v>
      </c>
      <c r="R3271" s="12" t="s">
        <v>8339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 s="10">
        <f t="shared" si="256"/>
        <v>25.5</v>
      </c>
      <c r="Q3272" s="12" t="s">
        <v>8327</v>
      </c>
      <c r="R3272" s="12" t="s">
        <v>8330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 s="10">
        <f t="shared" si="256"/>
        <v>12.75</v>
      </c>
      <c r="Q3273" s="12" t="s">
        <v>8313</v>
      </c>
      <c r="R3273" s="12" t="s">
        <v>8353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 s="10">
        <f t="shared" si="256"/>
        <v>25.5</v>
      </c>
      <c r="Q3274" s="12" t="s">
        <v>8321</v>
      </c>
      <c r="R3274" s="12" t="s">
        <v>8325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2" t="s">
        <v>8323</v>
      </c>
      <c r="R3275" s="12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 s="10">
        <f t="shared" si="256"/>
        <v>50</v>
      </c>
      <c r="Q3276" s="12" t="s">
        <v>8308</v>
      </c>
      <c r="R3276" s="12" t="s">
        <v>8342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 s="10">
        <f t="shared" si="256"/>
        <v>50</v>
      </c>
      <c r="Q3277" s="12" t="s">
        <v>8321</v>
      </c>
      <c r="R3277" s="12" t="s">
        <v>8339</v>
      </c>
      <c r="S3277" s="9">
        <f t="shared" si="257"/>
        <v>41761.94258101852</v>
      </c>
      <c r="T3277" s="9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 s="10">
        <f t="shared" si="256"/>
        <v>50</v>
      </c>
      <c r="Q3278" s="12" t="s">
        <v>8308</v>
      </c>
      <c r="R3278" s="12" t="s">
        <v>8342</v>
      </c>
      <c r="S3278" s="9">
        <f t="shared" si="257"/>
        <v>42321.283101851848</v>
      </c>
      <c r="T3278" s="9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 s="10">
        <f t="shared" si="256"/>
        <v>50</v>
      </c>
      <c r="Q3279" s="12" t="s">
        <v>8308</v>
      </c>
      <c r="R3279" s="12" t="s">
        <v>8342</v>
      </c>
      <c r="S3279" s="9">
        <f t="shared" si="257"/>
        <v>42194.648344907408</v>
      </c>
      <c r="T3279" s="9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 s="10">
        <f t="shared" si="256"/>
        <v>25</v>
      </c>
      <c r="Q3280" s="12" t="s">
        <v>8308</v>
      </c>
      <c r="R3280" s="12" t="s">
        <v>8318</v>
      </c>
      <c r="S3280" s="9">
        <f t="shared" si="257"/>
        <v>42326.685428240744</v>
      </c>
      <c r="T3280" s="9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 s="10">
        <f t="shared" si="256"/>
        <v>50</v>
      </c>
      <c r="Q3281" s="12" t="s">
        <v>8327</v>
      </c>
      <c r="R3281" s="12" t="s">
        <v>8350</v>
      </c>
      <c r="S3281" s="9">
        <f t="shared" si="257"/>
        <v>41616.027754629627</v>
      </c>
      <c r="T3281" s="9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 s="10">
        <f t="shared" si="256"/>
        <v>12.5</v>
      </c>
      <c r="Q3282" s="12" t="s">
        <v>8316</v>
      </c>
      <c r="R3282" s="12" t="s">
        <v>8334</v>
      </c>
      <c r="S3282" s="9">
        <f t="shared" si="257"/>
        <v>41683.832280092596</v>
      </c>
      <c r="T3282" s="9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 s="10">
        <f t="shared" si="256"/>
        <v>50</v>
      </c>
      <c r="Q3283" s="12" t="s">
        <v>8319</v>
      </c>
      <c r="R3283" s="12" t="s">
        <v>8345</v>
      </c>
      <c r="S3283" s="9">
        <f t="shared" si="257"/>
        <v>41795.963333333333</v>
      </c>
      <c r="T3283" s="9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 s="10">
        <f t="shared" si="256"/>
        <v>50</v>
      </c>
      <c r="Q3284" s="12" t="s">
        <v>8319</v>
      </c>
      <c r="R3284" s="12" t="s">
        <v>8345</v>
      </c>
      <c r="S3284" s="9">
        <f t="shared" si="257"/>
        <v>41887.801168981481</v>
      </c>
      <c r="T3284" s="9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 s="10">
        <f t="shared" si="256"/>
        <v>16.670000000000002</v>
      </c>
      <c r="Q3285" s="12" t="s">
        <v>8323</v>
      </c>
      <c r="R3285" s="12" t="s">
        <v>8324</v>
      </c>
      <c r="S3285" s="9">
        <f t="shared" si="257"/>
        <v>42173.67082175926</v>
      </c>
      <c r="T3285" s="9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 s="10">
        <f t="shared" si="256"/>
        <v>50</v>
      </c>
      <c r="Q3286" s="12" t="s">
        <v>8321</v>
      </c>
      <c r="R3286" s="12" t="s">
        <v>8325</v>
      </c>
      <c r="S3286" s="9">
        <f t="shared" si="257"/>
        <v>42377.577187499999</v>
      </c>
      <c r="T3286" s="9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 s="10">
        <f t="shared" si="256"/>
        <v>50</v>
      </c>
      <c r="Q3287" s="12" t="s">
        <v>8313</v>
      </c>
      <c r="R3287" s="12" t="s">
        <v>8355</v>
      </c>
      <c r="S3287" s="9">
        <f t="shared" si="257"/>
        <v>42108.05322916666</v>
      </c>
      <c r="T3287" s="9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 s="10">
        <f t="shared" si="256"/>
        <v>50</v>
      </c>
      <c r="Q3288" s="12" t="s">
        <v>8319</v>
      </c>
      <c r="R3288" s="12" t="s">
        <v>8345</v>
      </c>
      <c r="S3288" s="9">
        <f t="shared" si="257"/>
        <v>42285.91506944444</v>
      </c>
      <c r="T3288" s="9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 s="10">
        <f t="shared" si="256"/>
        <v>50</v>
      </c>
      <c r="Q3289" s="12" t="s">
        <v>8323</v>
      </c>
      <c r="R3289" s="12" t="s">
        <v>8324</v>
      </c>
      <c r="S3289" s="9">
        <f t="shared" si="257"/>
        <v>42523.025231481486</v>
      </c>
      <c r="T3289" s="9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 s="10">
        <f t="shared" si="256"/>
        <v>50</v>
      </c>
      <c r="Q3290" s="12" t="s">
        <v>8321</v>
      </c>
      <c r="R3290" s="12" t="s">
        <v>8325</v>
      </c>
      <c r="S3290" s="9">
        <f t="shared" si="257"/>
        <v>42527.650995370372</v>
      </c>
      <c r="T3290" s="9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 s="10">
        <f t="shared" si="256"/>
        <v>50</v>
      </c>
      <c r="Q3291" s="12" t="s">
        <v>8319</v>
      </c>
      <c r="R3291" s="12" t="s">
        <v>8345</v>
      </c>
      <c r="S3291" s="9">
        <f t="shared" si="257"/>
        <v>42584.666597222225</v>
      </c>
      <c r="T3291" s="9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 s="10">
        <f t="shared" si="256"/>
        <v>50</v>
      </c>
      <c r="Q3292" s="12" t="s">
        <v>8319</v>
      </c>
      <c r="R3292" s="12" t="s">
        <v>8345</v>
      </c>
      <c r="S3292" s="9">
        <f t="shared" si="257"/>
        <v>42143.714178240742</v>
      </c>
      <c r="T3292" s="9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 s="10">
        <f t="shared" si="256"/>
        <v>25</v>
      </c>
      <c r="Q3293" s="12" t="s">
        <v>8311</v>
      </c>
      <c r="R3293" s="12" t="s">
        <v>8352</v>
      </c>
      <c r="S3293" s="9">
        <f t="shared" si="257"/>
        <v>42548.192997685182</v>
      </c>
      <c r="T3293" s="9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10">
        <f t="shared" si="256"/>
        <v>25</v>
      </c>
      <c r="Q3294" s="12" t="s">
        <v>8323</v>
      </c>
      <c r="R3294" s="12" t="s">
        <v>8326</v>
      </c>
      <c r="S3294" s="9">
        <f t="shared" si="257"/>
        <v>41940.587233796294</v>
      </c>
      <c r="T3294" s="9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 s="10">
        <f t="shared" si="256"/>
        <v>50</v>
      </c>
      <c r="Q3295" s="12" t="s">
        <v>8346</v>
      </c>
      <c r="R3295" s="12" t="s">
        <v>8347</v>
      </c>
      <c r="S3295" s="9">
        <f t="shared" si="257"/>
        <v>42079.913113425922</v>
      </c>
      <c r="T3295" s="9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 s="10">
        <f t="shared" si="256"/>
        <v>50</v>
      </c>
      <c r="Q3296" s="12" t="s">
        <v>8313</v>
      </c>
      <c r="R3296" s="12" t="s">
        <v>8353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 s="10">
        <f t="shared" si="256"/>
        <v>50</v>
      </c>
      <c r="Q3297" s="12" t="s">
        <v>8323</v>
      </c>
      <c r="R3297" s="12" t="s">
        <v>8335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10">
        <f t="shared" si="256"/>
        <v>50</v>
      </c>
      <c r="Q3298" s="12" t="s">
        <v>8323</v>
      </c>
      <c r="R3298" s="12" t="s">
        <v>8326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 s="10">
        <f t="shared" si="256"/>
        <v>25</v>
      </c>
      <c r="Q3299" s="12" t="s">
        <v>8327</v>
      </c>
      <c r="R3299" s="12" t="s">
        <v>8350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 s="10">
        <f t="shared" si="256"/>
        <v>50</v>
      </c>
      <c r="Q3300" s="12" t="s">
        <v>8327</v>
      </c>
      <c r="R3300" s="12" t="s">
        <v>8330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 s="10">
        <f t="shared" si="256"/>
        <v>16.670000000000002</v>
      </c>
      <c r="Q3301" s="12" t="s">
        <v>8321</v>
      </c>
      <c r="R3301" s="12" t="s">
        <v>8339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 s="10">
        <f t="shared" si="256"/>
        <v>50</v>
      </c>
      <c r="Q3302" s="12" t="s">
        <v>8311</v>
      </c>
      <c r="R3302" s="12" t="s">
        <v>8352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2" t="s">
        <v>8323</v>
      </c>
      <c r="R3303" s="12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 s="10">
        <f t="shared" si="256"/>
        <v>50</v>
      </c>
      <c r="Q3304" s="12" t="s">
        <v>8321</v>
      </c>
      <c r="R3304" s="12" t="s">
        <v>8339</v>
      </c>
      <c r="S3304" s="9">
        <f t="shared" si="257"/>
        <v>40894.906956018516</v>
      </c>
      <c r="T3304" s="9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 s="10">
        <f t="shared" si="256"/>
        <v>50</v>
      </c>
      <c r="Q3305" s="12" t="s">
        <v>8316</v>
      </c>
      <c r="R3305" s="12" t="s">
        <v>8344</v>
      </c>
      <c r="S3305" s="9">
        <f t="shared" si="257"/>
        <v>42558.989513888882</v>
      </c>
      <c r="T3305" s="9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10">
        <f t="shared" si="256"/>
        <v>50</v>
      </c>
      <c r="Q3306" s="12" t="s">
        <v>8323</v>
      </c>
      <c r="R3306" s="12" t="s">
        <v>8326</v>
      </c>
      <c r="S3306" s="9">
        <f t="shared" si="257"/>
        <v>42032.250208333338</v>
      </c>
      <c r="T3306" s="9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 s="10">
        <f t="shared" si="256"/>
        <v>10</v>
      </c>
      <c r="Q3307" s="12" t="s">
        <v>8316</v>
      </c>
      <c r="R3307" s="12" t="s">
        <v>8334</v>
      </c>
      <c r="S3307" s="9">
        <f t="shared" si="257"/>
        <v>40198.424849537041</v>
      </c>
      <c r="T3307" s="9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2" t="s">
        <v>8311</v>
      </c>
      <c r="R3308" s="12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2" t="s">
        <v>8316</v>
      </c>
      <c r="R3309" s="12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2" t="s">
        <v>8316</v>
      </c>
      <c r="R3310" s="12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2" t="s">
        <v>8323</v>
      </c>
      <c r="R3311" s="12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 s="10">
        <f t="shared" si="256"/>
        <v>22.5</v>
      </c>
      <c r="Q3312" s="12" t="s">
        <v>8319</v>
      </c>
      <c r="R3312" s="12" t="s">
        <v>8345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2" t="s">
        <v>8321</v>
      </c>
      <c r="R3313" s="12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 s="10">
        <f t="shared" si="256"/>
        <v>11.25</v>
      </c>
      <c r="Q3314" s="12" t="s">
        <v>8316</v>
      </c>
      <c r="R3314" s="12" t="s">
        <v>8334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 s="10">
        <f t="shared" si="256"/>
        <v>15</v>
      </c>
      <c r="Q3315" s="12" t="s">
        <v>8316</v>
      </c>
      <c r="R3315" s="12" t="s">
        <v>8334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10">
        <f t="shared" si="256"/>
        <v>22.5</v>
      </c>
      <c r="Q3316" s="12" t="s">
        <v>8323</v>
      </c>
      <c r="R3316" s="12" t="s">
        <v>8326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10">
        <f t="shared" si="256"/>
        <v>22.5</v>
      </c>
      <c r="Q3317" s="12" t="s">
        <v>8323</v>
      </c>
      <c r="R3317" s="12" t="s">
        <v>8326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 s="10">
        <f t="shared" si="256"/>
        <v>11.25</v>
      </c>
      <c r="Q3318" s="12" t="s">
        <v>8311</v>
      </c>
      <c r="R3318" s="12" t="s">
        <v>8356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 s="10">
        <f t="shared" si="256"/>
        <v>9</v>
      </c>
      <c r="Q3319" s="12" t="s">
        <v>8327</v>
      </c>
      <c r="R3319" s="12" t="s">
        <v>8350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10">
        <f t="shared" si="256"/>
        <v>11.25</v>
      </c>
      <c r="Q3320" s="12" t="s">
        <v>8323</v>
      </c>
      <c r="R3320" s="12" t="s">
        <v>8326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10">
        <f t="shared" si="256"/>
        <v>15</v>
      </c>
      <c r="Q3321" s="12" t="s">
        <v>8323</v>
      </c>
      <c r="R3321" s="12" t="s">
        <v>8326</v>
      </c>
      <c r="S3321" s="9">
        <f t="shared" si="257"/>
        <v>42783.513182870374</v>
      </c>
      <c r="T3321" s="9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 s="10">
        <f t="shared" si="256"/>
        <v>22.5</v>
      </c>
      <c r="Q3322" s="12" t="s">
        <v>8327</v>
      </c>
      <c r="R3322" s="12" t="s">
        <v>8350</v>
      </c>
      <c r="S3322" s="9">
        <f t="shared" si="257"/>
        <v>41230.77311342593</v>
      </c>
      <c r="T3322" s="9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 s="10">
        <f t="shared" si="256"/>
        <v>9</v>
      </c>
      <c r="Q3323" s="12" t="s">
        <v>8321</v>
      </c>
      <c r="R3323" s="12" t="s">
        <v>8339</v>
      </c>
      <c r="S3323" s="9">
        <f t="shared" si="257"/>
        <v>41534.568113425928</v>
      </c>
      <c r="T3323" s="9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10">
        <f t="shared" si="256"/>
        <v>15</v>
      </c>
      <c r="Q3324" s="12" t="s">
        <v>8323</v>
      </c>
      <c r="R3324" s="12" t="s">
        <v>8326</v>
      </c>
      <c r="S3324" s="9">
        <f t="shared" si="257"/>
        <v>42311.621458333335</v>
      </c>
      <c r="T3324" s="9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 s="10">
        <f t="shared" si="256"/>
        <v>15</v>
      </c>
      <c r="Q3325" s="12" t="s">
        <v>8316</v>
      </c>
      <c r="R3325" s="12" t="s">
        <v>8334</v>
      </c>
      <c r="S3325" s="9">
        <f t="shared" si="257"/>
        <v>41005.904120370367</v>
      </c>
      <c r="T3325" s="9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 s="10">
        <f t="shared" si="256"/>
        <v>15</v>
      </c>
      <c r="Q3326" s="12" t="s">
        <v>8311</v>
      </c>
      <c r="R3326" s="12" t="s">
        <v>8348</v>
      </c>
      <c r="S3326" s="9">
        <f t="shared" si="257"/>
        <v>42432.379826388889</v>
      </c>
      <c r="T3326" s="9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 s="10">
        <f t="shared" si="256"/>
        <v>9</v>
      </c>
      <c r="Q3327" s="12" t="s">
        <v>8316</v>
      </c>
      <c r="R3327" s="12" t="s">
        <v>8334</v>
      </c>
      <c r="S3327" s="9">
        <f t="shared" si="257"/>
        <v>40701.195844907408</v>
      </c>
      <c r="T3327" s="9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2" t="s">
        <v>8316</v>
      </c>
      <c r="R3328" s="12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 s="10">
        <f t="shared" si="256"/>
        <v>10.5</v>
      </c>
      <c r="Q3329" s="12" t="s">
        <v>8308</v>
      </c>
      <c r="R3329" s="12" t="s">
        <v>8318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 s="10">
        <f t="shared" si="256"/>
        <v>10.5</v>
      </c>
      <c r="Q3330" s="12" t="s">
        <v>8319</v>
      </c>
      <c r="R3330" s="12" t="s">
        <v>8345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s="12" t="s">
        <v>8316</v>
      </c>
      <c r="R3331" s="12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10">
        <f t="shared" si="261"/>
        <v>10.25</v>
      </c>
      <c r="Q3332" s="12" t="s">
        <v>8323</v>
      </c>
      <c r="R3332" s="12" t="s">
        <v>8326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 s="10">
        <f t="shared" si="261"/>
        <v>10.25</v>
      </c>
      <c r="Q3333" s="12" t="s">
        <v>8323</v>
      </c>
      <c r="R3333" s="12" t="s">
        <v>8324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 s="10">
        <f t="shared" si="261"/>
        <v>1.54</v>
      </c>
      <c r="Q3334" s="12" t="s">
        <v>8313</v>
      </c>
      <c r="R3334" s="12" t="s">
        <v>8314</v>
      </c>
      <c r="S3334" s="9">
        <f t="shared" si="262"/>
        <v>41876.433680555558</v>
      </c>
      <c r="T3334" s="9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 s="10">
        <f t="shared" si="261"/>
        <v>20</v>
      </c>
      <c r="Q3335" s="12" t="s">
        <v>8321</v>
      </c>
      <c r="R3335" s="12" t="s">
        <v>8337</v>
      </c>
      <c r="S3335" s="9">
        <f t="shared" si="262"/>
        <v>42397.281666666662</v>
      </c>
      <c r="T3335" s="9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 s="10">
        <f t="shared" si="261"/>
        <v>13.33</v>
      </c>
      <c r="Q3336" s="12" t="s">
        <v>8323</v>
      </c>
      <c r="R3336" s="12" t="s">
        <v>8324</v>
      </c>
      <c r="S3336" s="9">
        <f t="shared" si="262"/>
        <v>41862.761724537035</v>
      </c>
      <c r="T3336" s="9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 s="10">
        <f t="shared" si="261"/>
        <v>10</v>
      </c>
      <c r="Q3337" s="12" t="s">
        <v>8313</v>
      </c>
      <c r="R3337" s="12" t="s">
        <v>8314</v>
      </c>
      <c r="S3337" s="9">
        <f t="shared" si="262"/>
        <v>41956.250034722223</v>
      </c>
      <c r="T3337" s="9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2" t="s">
        <v>8327</v>
      </c>
      <c r="R3338" s="12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 s="10">
        <f t="shared" si="261"/>
        <v>13.33</v>
      </c>
      <c r="Q3339" s="12" t="s">
        <v>8319</v>
      </c>
      <c r="R3339" s="12" t="s">
        <v>8345</v>
      </c>
      <c r="S3339" s="9">
        <f t="shared" si="262"/>
        <v>41834.138495370367</v>
      </c>
      <c r="T3339" s="9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 s="10">
        <f t="shared" si="261"/>
        <v>20</v>
      </c>
      <c r="Q3340" s="12" t="s">
        <v>8327</v>
      </c>
      <c r="R3340" s="12" t="s">
        <v>8350</v>
      </c>
      <c r="S3340" s="9">
        <f t="shared" si="262"/>
        <v>41551.798113425924</v>
      </c>
      <c r="T3340" s="9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 s="10">
        <f t="shared" si="261"/>
        <v>20</v>
      </c>
      <c r="Q3341" s="12" t="s">
        <v>8313</v>
      </c>
      <c r="R3341" s="12" t="s">
        <v>8314</v>
      </c>
      <c r="S3341" s="9">
        <f t="shared" si="262"/>
        <v>41940.89166666667</v>
      </c>
      <c r="T3341" s="9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10">
        <f t="shared" si="261"/>
        <v>20</v>
      </c>
      <c r="Q3342" s="12" t="s">
        <v>8323</v>
      </c>
      <c r="R3342" s="12" t="s">
        <v>8326</v>
      </c>
      <c r="S3342" s="9">
        <f t="shared" si="262"/>
        <v>41872.807696759257</v>
      </c>
      <c r="T3342" s="9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 s="10">
        <f t="shared" si="261"/>
        <v>20</v>
      </c>
      <c r="Q3343" s="12" t="s">
        <v>8327</v>
      </c>
      <c r="R3343" s="12" t="s">
        <v>8350</v>
      </c>
      <c r="S3343" s="9">
        <f t="shared" si="262"/>
        <v>41416.763171296298</v>
      </c>
      <c r="T3343" s="9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10">
        <f t="shared" si="261"/>
        <v>13.33</v>
      </c>
      <c r="Q3344" s="12" t="s">
        <v>8323</v>
      </c>
      <c r="R3344" s="12" t="s">
        <v>8326</v>
      </c>
      <c r="S3344" s="9">
        <f t="shared" si="262"/>
        <v>42172.613506944443</v>
      </c>
      <c r="T3344" s="9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 s="10">
        <f t="shared" si="261"/>
        <v>13.33</v>
      </c>
      <c r="Q3345" s="12" t="s">
        <v>8321</v>
      </c>
      <c r="R3345" s="12" t="s">
        <v>8337</v>
      </c>
      <c r="S3345" s="9">
        <f t="shared" si="262"/>
        <v>42115.547395833331</v>
      </c>
      <c r="T3345" s="9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 s="10">
        <f t="shared" si="261"/>
        <v>13.33</v>
      </c>
      <c r="Q3346" s="12" t="s">
        <v>8323</v>
      </c>
      <c r="R3346" s="12" t="s">
        <v>8335</v>
      </c>
      <c r="S3346" s="9">
        <f t="shared" si="262"/>
        <v>42763.780671296292</v>
      </c>
      <c r="T3346" s="9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2" t="s">
        <v>8308</v>
      </c>
      <c r="R3347" s="12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2" t="s">
        <v>8323</v>
      </c>
      <c r="R3348" s="12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2" t="s">
        <v>8323</v>
      </c>
      <c r="R3349" s="12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2" t="s">
        <v>8323</v>
      </c>
      <c r="R3350" s="12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 s="10">
        <f t="shared" si="261"/>
        <v>12</v>
      </c>
      <c r="Q3351" s="12" t="s">
        <v>8319</v>
      </c>
      <c r="R3351" s="12" t="s">
        <v>8345</v>
      </c>
      <c r="S3351" s="9">
        <f t="shared" si="262"/>
        <v>42034.75509259259</v>
      </c>
      <c r="T3351" s="9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 s="10">
        <f t="shared" si="261"/>
        <v>18</v>
      </c>
      <c r="Q3352" s="12" t="s">
        <v>8316</v>
      </c>
      <c r="R3352" s="12" t="s">
        <v>8344</v>
      </c>
      <c r="S3352" s="9">
        <f t="shared" si="262"/>
        <v>42164.615856481483</v>
      </c>
      <c r="T3352" s="9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 s="10">
        <f t="shared" si="261"/>
        <v>9</v>
      </c>
      <c r="Q3353" s="12" t="s">
        <v>8311</v>
      </c>
      <c r="R3353" s="12" t="s">
        <v>8356</v>
      </c>
      <c r="S3353" s="9">
        <f t="shared" si="262"/>
        <v>41247.063576388886</v>
      </c>
      <c r="T3353" s="9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 s="10">
        <f t="shared" si="261"/>
        <v>12</v>
      </c>
      <c r="Q3354" s="12" t="s">
        <v>8308</v>
      </c>
      <c r="R3354" s="12" t="s">
        <v>8315</v>
      </c>
      <c r="S3354" s="9">
        <f t="shared" si="262"/>
        <v>42200.261793981481</v>
      </c>
      <c r="T3354" s="9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 s="10">
        <f t="shared" si="261"/>
        <v>17.5</v>
      </c>
      <c r="Q3355" s="12" t="s">
        <v>8319</v>
      </c>
      <c r="R3355" s="12" t="s">
        <v>8345</v>
      </c>
      <c r="S3355" s="9">
        <f t="shared" si="262"/>
        <v>42089.724039351851</v>
      </c>
      <c r="T3355" s="9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17.5</v>
      </c>
      <c r="Q3356" s="12" t="s">
        <v>8319</v>
      </c>
      <c r="R3356" s="12" t="s">
        <v>8345</v>
      </c>
      <c r="S3356" s="9">
        <f t="shared" si="262"/>
        <v>41876.683611111112</v>
      </c>
      <c r="T3356" s="9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 s="10">
        <f t="shared" si="261"/>
        <v>17.5</v>
      </c>
      <c r="Q3357" s="12" t="s">
        <v>8323</v>
      </c>
      <c r="R3357" s="12" t="s">
        <v>8335</v>
      </c>
      <c r="S3357" s="9">
        <f t="shared" si="262"/>
        <v>42170.447013888886</v>
      </c>
      <c r="T3357" s="9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 s="10">
        <f t="shared" si="261"/>
        <v>8.75</v>
      </c>
      <c r="Q3358" s="12" t="s">
        <v>8311</v>
      </c>
      <c r="R3358" s="12" t="s">
        <v>8356</v>
      </c>
      <c r="S3358" s="9">
        <f t="shared" si="262"/>
        <v>41911.657430555555</v>
      </c>
      <c r="T3358" s="9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 s="10">
        <f t="shared" si="261"/>
        <v>11.67</v>
      </c>
      <c r="Q3359" s="12" t="s">
        <v>8319</v>
      </c>
      <c r="R3359" s="12" t="s">
        <v>8345</v>
      </c>
      <c r="S3359" s="9">
        <f t="shared" si="262"/>
        <v>41952.09175925926</v>
      </c>
      <c r="T3359" s="9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2" t="s">
        <v>8327</v>
      </c>
      <c r="R3360" s="12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 s="10">
        <f t="shared" si="261"/>
        <v>8.75</v>
      </c>
      <c r="Q3361" s="12" t="s">
        <v>8308</v>
      </c>
      <c r="R3361" s="12" t="s">
        <v>8342</v>
      </c>
      <c r="S3361" s="9">
        <f t="shared" si="262"/>
        <v>42753.678761574076</v>
      </c>
      <c r="T3361" s="9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 s="10">
        <f t="shared" si="261"/>
        <v>11.67</v>
      </c>
      <c r="Q3362" s="12" t="s">
        <v>8327</v>
      </c>
      <c r="R3362" s="12" t="s">
        <v>8330</v>
      </c>
      <c r="S3362" s="9">
        <f t="shared" si="262"/>
        <v>41869.534618055557</v>
      </c>
      <c r="T3362" s="9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2" t="s">
        <v>8323</v>
      </c>
      <c r="R3363" s="12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 s="10">
        <f t="shared" si="261"/>
        <v>17.5</v>
      </c>
      <c r="Q3364" s="12" t="s">
        <v>8323</v>
      </c>
      <c r="R3364" s="12" t="s">
        <v>8335</v>
      </c>
      <c r="S3364" s="9">
        <f t="shared" si="262"/>
        <v>42079.857974537037</v>
      </c>
      <c r="T3364" s="9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 s="10">
        <f t="shared" si="261"/>
        <v>11.67</v>
      </c>
      <c r="Q3365" s="12" t="s">
        <v>8313</v>
      </c>
      <c r="R3365" s="12" t="s">
        <v>8355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2" t="s">
        <v>8323</v>
      </c>
      <c r="R3366" s="12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 s="10">
        <f t="shared" si="261"/>
        <v>8.5</v>
      </c>
      <c r="Q3367" s="12" t="s">
        <v>8316</v>
      </c>
      <c r="R3367" s="12" t="s">
        <v>8334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 s="10">
        <f t="shared" si="261"/>
        <v>34</v>
      </c>
      <c r="Q3368" s="12" t="s">
        <v>8327</v>
      </c>
      <c r="R3368" s="12" t="s">
        <v>8330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2" t="s">
        <v>8311</v>
      </c>
      <c r="R3369" s="12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2" t="s">
        <v>8311</v>
      </c>
      <c r="R3370" s="12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2" t="s">
        <v>8323</v>
      </c>
      <c r="R3371" s="12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2" t="s">
        <v>8323</v>
      </c>
      <c r="R3372" s="1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 s="10">
        <f t="shared" si="261"/>
        <v>15.5</v>
      </c>
      <c r="Q3373" s="12" t="s">
        <v>8308</v>
      </c>
      <c r="R3373" s="12" t="s">
        <v>8342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 s="10">
        <f t="shared" si="261"/>
        <v>10.33</v>
      </c>
      <c r="Q3374" s="12" t="s">
        <v>8321</v>
      </c>
      <c r="R3374" s="12" t="s">
        <v>8339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2" t="s">
        <v>8321</v>
      </c>
      <c r="R3375" s="12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 s="10">
        <f t="shared" si="261"/>
        <v>30</v>
      </c>
      <c r="Q3376" s="12" t="s">
        <v>8319</v>
      </c>
      <c r="R3376" s="12" t="s">
        <v>8345</v>
      </c>
      <c r="S3376" s="9">
        <f t="shared" si="262"/>
        <v>42184.185844907406</v>
      </c>
      <c r="T3376" s="9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 s="10">
        <f t="shared" si="261"/>
        <v>30</v>
      </c>
      <c r="Q3377" s="12" t="s">
        <v>8308</v>
      </c>
      <c r="R3377" s="12" t="s">
        <v>8342</v>
      </c>
      <c r="S3377" s="9">
        <f t="shared" si="262"/>
        <v>42179.653379629628</v>
      </c>
      <c r="T3377" s="9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 s="10">
        <f t="shared" si="261"/>
        <v>15</v>
      </c>
      <c r="Q3378" s="12" t="s">
        <v>8319</v>
      </c>
      <c r="R3378" s="12" t="s">
        <v>8345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2" t="s">
        <v>8327</v>
      </c>
      <c r="R3379" s="12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 s="10">
        <f t="shared" si="261"/>
        <v>15</v>
      </c>
      <c r="Q3380" s="12" t="s">
        <v>8319</v>
      </c>
      <c r="R3380" s="12" t="s">
        <v>8357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 s="10">
        <f t="shared" si="261"/>
        <v>10</v>
      </c>
      <c r="Q3381" s="12" t="s">
        <v>8321</v>
      </c>
      <c r="R3381" s="12" t="s">
        <v>8339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 s="10">
        <f t="shared" si="261"/>
        <v>15</v>
      </c>
      <c r="Q3382" s="12" t="s">
        <v>8311</v>
      </c>
      <c r="R3382" s="12" t="s">
        <v>8352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 s="10">
        <f t="shared" si="261"/>
        <v>30</v>
      </c>
      <c r="Q3383" s="12" t="s">
        <v>8327</v>
      </c>
      <c r="R3383" s="12" t="s">
        <v>8328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 s="10">
        <f t="shared" si="261"/>
        <v>15</v>
      </c>
      <c r="Q3384" s="12" t="s">
        <v>8327</v>
      </c>
      <c r="R3384" s="12" t="s">
        <v>8350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10">
        <f t="shared" si="261"/>
        <v>30</v>
      </c>
      <c r="Q3385" s="12" t="s">
        <v>8323</v>
      </c>
      <c r="R3385" s="12" t="s">
        <v>8326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 s="10">
        <f t="shared" si="261"/>
        <v>15</v>
      </c>
      <c r="Q3386" s="12" t="s">
        <v>8323</v>
      </c>
      <c r="R3386" s="12" t="s">
        <v>8335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 s="10">
        <f t="shared" si="261"/>
        <v>7.5</v>
      </c>
      <c r="Q3387" s="12" t="s">
        <v>8313</v>
      </c>
      <c r="R3387" s="12" t="s">
        <v>8314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2" t="s">
        <v>8316</v>
      </c>
      <c r="R3388" s="12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10">
        <f t="shared" si="261"/>
        <v>29</v>
      </c>
      <c r="Q3389" s="12" t="s">
        <v>8323</v>
      </c>
      <c r="R3389" s="12" t="s">
        <v>8326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10">
        <f t="shared" si="261"/>
        <v>7.25</v>
      </c>
      <c r="Q3390" s="12" t="s">
        <v>8323</v>
      </c>
      <c r="R3390" s="12" t="s">
        <v>8326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 s="10">
        <f t="shared" si="261"/>
        <v>7.25</v>
      </c>
      <c r="Q3391" s="12" t="s">
        <v>8327</v>
      </c>
      <c r="R3391" s="12" t="s">
        <v>8341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2" t="s">
        <v>8308</v>
      </c>
      <c r="R3392" s="1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2" t="s">
        <v>8311</v>
      </c>
      <c r="R3393" s="12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s="12" t="s">
        <v>8323</v>
      </c>
      <c r="R3394" s="12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s="12" t="s">
        <v>8319</v>
      </c>
      <c r="R3395" s="12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 s="10">
        <f t="shared" si="266"/>
        <v>6.5</v>
      </c>
      <c r="Q3396" s="12" t="s">
        <v>8323</v>
      </c>
      <c r="R3396" s="12" t="s">
        <v>8324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 s="10">
        <f t="shared" si="266"/>
        <v>13</v>
      </c>
      <c r="Q3397" s="12" t="s">
        <v>8316</v>
      </c>
      <c r="R3397" s="12" t="s">
        <v>8344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10">
        <f t="shared" si="266"/>
        <v>13</v>
      </c>
      <c r="Q3398" s="12" t="s">
        <v>8323</v>
      </c>
      <c r="R3398" s="12" t="s">
        <v>8326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 s="10">
        <f t="shared" si="266"/>
        <v>13</v>
      </c>
      <c r="Q3399" s="12" t="s">
        <v>8321</v>
      </c>
      <c r="R3399" s="12" t="s">
        <v>8339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 s="10">
        <f t="shared" si="266"/>
        <v>13</v>
      </c>
      <c r="Q3400" s="12" t="s">
        <v>8323</v>
      </c>
      <c r="R3400" s="12" t="s">
        <v>8324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 s="10">
        <f t="shared" si="266"/>
        <v>13</v>
      </c>
      <c r="Q3401" s="12" t="s">
        <v>8308</v>
      </c>
      <c r="R3401" s="12" t="s">
        <v>8342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 s="10">
        <f t="shared" si="266"/>
        <v>13</v>
      </c>
      <c r="Q3402" s="12" t="s">
        <v>8308</v>
      </c>
      <c r="R3402" s="12" t="s">
        <v>8310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 s="10">
        <f t="shared" si="266"/>
        <v>13</v>
      </c>
      <c r="Q3403" s="12" t="s">
        <v>8311</v>
      </c>
      <c r="R3403" s="12" t="s">
        <v>8348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 s="10">
        <f t="shared" si="266"/>
        <v>13</v>
      </c>
      <c r="Q3404" s="12" t="s">
        <v>8319</v>
      </c>
      <c r="R3404" s="12" t="s">
        <v>8345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 s="10">
        <f t="shared" si="266"/>
        <v>13</v>
      </c>
      <c r="Q3405" s="12" t="s">
        <v>8316</v>
      </c>
      <c r="R3405" s="12" t="s">
        <v>8334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10">
        <f t="shared" si="266"/>
        <v>13</v>
      </c>
      <c r="Q3406" s="12" t="s">
        <v>8323</v>
      </c>
      <c r="R3406" s="12" t="s">
        <v>8326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 s="10">
        <f t="shared" si="266"/>
        <v>13</v>
      </c>
      <c r="Q3407" s="12" t="s">
        <v>8319</v>
      </c>
      <c r="R3407" s="12" t="s">
        <v>8345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10">
        <f t="shared" si="266"/>
        <v>25</v>
      </c>
      <c r="Q3408" s="12" t="s">
        <v>8323</v>
      </c>
      <c r="R3408" s="12" t="s">
        <v>8326</v>
      </c>
      <c r="S3408" s="9">
        <f t="shared" si="267"/>
        <v>42210.439768518518</v>
      </c>
      <c r="T3408" s="9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 s="10">
        <f t="shared" si="266"/>
        <v>25</v>
      </c>
      <c r="Q3409" s="12" t="s">
        <v>8323</v>
      </c>
      <c r="R3409" s="12" t="s">
        <v>8324</v>
      </c>
      <c r="S3409" s="9">
        <f t="shared" si="267"/>
        <v>42207.795787037037</v>
      </c>
      <c r="T3409" s="9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 s="10">
        <f t="shared" si="266"/>
        <v>25</v>
      </c>
      <c r="Q3410" s="12" t="s">
        <v>8321</v>
      </c>
      <c r="R3410" s="12" t="s">
        <v>8339</v>
      </c>
      <c r="S3410" s="9">
        <f t="shared" si="267"/>
        <v>40800.6403587963</v>
      </c>
      <c r="T3410" s="9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 s="10">
        <f t="shared" si="266"/>
        <v>25</v>
      </c>
      <c r="Q3411" s="12" t="s">
        <v>8308</v>
      </c>
      <c r="R3411" s="12" t="s">
        <v>8342</v>
      </c>
      <c r="S3411" s="9">
        <f t="shared" si="267"/>
        <v>41954.722916666666</v>
      </c>
      <c r="T3411" s="9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10">
        <f t="shared" si="266"/>
        <v>25</v>
      </c>
      <c r="Q3412" s="12" t="s">
        <v>8323</v>
      </c>
      <c r="R3412" s="12" t="s">
        <v>8326</v>
      </c>
      <c r="S3412" s="9">
        <f t="shared" si="267"/>
        <v>42243.790393518517</v>
      </c>
      <c r="T3412" s="9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 s="10">
        <f t="shared" si="266"/>
        <v>25</v>
      </c>
      <c r="Q3413" s="12" t="s">
        <v>8319</v>
      </c>
      <c r="R3413" s="12" t="s">
        <v>8345</v>
      </c>
      <c r="S3413" s="9">
        <f t="shared" si="267"/>
        <v>41938.804710648146</v>
      </c>
      <c r="T3413" s="9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 s="10">
        <f t="shared" si="266"/>
        <v>25</v>
      </c>
      <c r="Q3414" s="12" t="s">
        <v>8308</v>
      </c>
      <c r="R3414" s="12" t="s">
        <v>8342</v>
      </c>
      <c r="S3414" s="9">
        <f t="shared" si="267"/>
        <v>42064.794490740736</v>
      </c>
      <c r="T3414" s="9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 s="10">
        <f t="shared" si="266"/>
        <v>25</v>
      </c>
      <c r="Q3415" s="12" t="s">
        <v>8316</v>
      </c>
      <c r="R3415" s="12" t="s">
        <v>8334</v>
      </c>
      <c r="S3415" s="9">
        <f t="shared" si="267"/>
        <v>41843.772789351853</v>
      </c>
      <c r="T3415" s="9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10">
        <f t="shared" si="266"/>
        <v>25</v>
      </c>
      <c r="Q3416" s="12" t="s">
        <v>8323</v>
      </c>
      <c r="R3416" s="12" t="s">
        <v>8326</v>
      </c>
      <c r="S3416" s="9">
        <f t="shared" si="267"/>
        <v>42479.039212962962</v>
      </c>
      <c r="T3416" s="9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 s="10">
        <f t="shared" si="266"/>
        <v>12.5</v>
      </c>
      <c r="Q3417" s="12" t="s">
        <v>8321</v>
      </c>
      <c r="R3417" s="12" t="s">
        <v>8339</v>
      </c>
      <c r="S3417" s="9">
        <f t="shared" si="267"/>
        <v>41759.542534722219</v>
      </c>
      <c r="T3417" s="9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 s="10">
        <f t="shared" si="266"/>
        <v>25</v>
      </c>
      <c r="Q3418" s="12" t="s">
        <v>8327</v>
      </c>
      <c r="R3418" s="12" t="s">
        <v>8350</v>
      </c>
      <c r="S3418" s="9">
        <f t="shared" si="267"/>
        <v>41124.479722222226</v>
      </c>
      <c r="T3418" s="9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 s="10">
        <f t="shared" si="266"/>
        <v>25</v>
      </c>
      <c r="Q3419" s="12" t="s">
        <v>8313</v>
      </c>
      <c r="R3419" s="12" t="s">
        <v>8353</v>
      </c>
      <c r="S3419" s="9">
        <f t="shared" si="267"/>
        <v>42206.763217592597</v>
      </c>
      <c r="T3419" s="9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 s="10">
        <f t="shared" si="266"/>
        <v>25</v>
      </c>
      <c r="Q3420" s="12" t="s">
        <v>8316</v>
      </c>
      <c r="R3420" s="12" t="s">
        <v>8334</v>
      </c>
      <c r="S3420" s="9">
        <f t="shared" si="267"/>
        <v>42107.836435185185</v>
      </c>
      <c r="T3420" s="9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10">
        <f t="shared" si="266"/>
        <v>12.5</v>
      </c>
      <c r="Q3421" s="12" t="s">
        <v>8323</v>
      </c>
      <c r="R3421" s="12" t="s">
        <v>8326</v>
      </c>
      <c r="S3421" s="9">
        <f t="shared" si="267"/>
        <v>41953.773090277777</v>
      </c>
      <c r="T3421" s="9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 s="10">
        <f t="shared" si="266"/>
        <v>25</v>
      </c>
      <c r="Q3422" s="12" t="s">
        <v>8308</v>
      </c>
      <c r="R3422" s="12" t="s">
        <v>8342</v>
      </c>
      <c r="S3422" s="9">
        <f t="shared" si="267"/>
        <v>42276.046689814815</v>
      </c>
      <c r="T3422" s="9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10">
        <f t="shared" si="266"/>
        <v>25</v>
      </c>
      <c r="Q3423" s="12" t="s">
        <v>8323</v>
      </c>
      <c r="R3423" s="12" t="s">
        <v>8326</v>
      </c>
      <c r="S3423" s="9">
        <f t="shared" si="267"/>
        <v>42439.702314814815</v>
      </c>
      <c r="T3423" s="9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 s="10">
        <f t="shared" si="266"/>
        <v>25</v>
      </c>
      <c r="Q3424" s="12" t="s">
        <v>8319</v>
      </c>
      <c r="R3424" s="12" t="s">
        <v>8345</v>
      </c>
      <c r="S3424" s="9">
        <f t="shared" si="267"/>
        <v>42058.334027777775</v>
      </c>
      <c r="T3424" s="9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 s="10">
        <f t="shared" si="266"/>
        <v>25</v>
      </c>
      <c r="Q3425" s="12" t="s">
        <v>8311</v>
      </c>
      <c r="R3425" s="12" t="s">
        <v>8356</v>
      </c>
      <c r="S3425" s="9">
        <f t="shared" si="267"/>
        <v>40927.036979166667</v>
      </c>
      <c r="T3425" s="9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 s="10">
        <f t="shared" si="266"/>
        <v>8.33</v>
      </c>
      <c r="Q3426" s="12" t="s">
        <v>8319</v>
      </c>
      <c r="R3426" s="12" t="s">
        <v>8345</v>
      </c>
      <c r="S3426" s="9">
        <f t="shared" si="267"/>
        <v>41760.10974537037</v>
      </c>
      <c r="T3426" s="9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10">
        <f t="shared" si="266"/>
        <v>25</v>
      </c>
      <c r="Q3427" s="12" t="s">
        <v>8323</v>
      </c>
      <c r="R3427" s="12" t="s">
        <v>8326</v>
      </c>
      <c r="S3427" s="9">
        <f t="shared" si="267"/>
        <v>42317.826377314821</v>
      </c>
      <c r="T3427" s="9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 s="10">
        <f t="shared" si="266"/>
        <v>25</v>
      </c>
      <c r="Q3428" s="12" t="s">
        <v>8327</v>
      </c>
      <c r="R3428" s="12" t="s">
        <v>8354</v>
      </c>
      <c r="S3428" s="9">
        <f t="shared" si="267"/>
        <v>40985.459803240738</v>
      </c>
      <c r="T3428" s="9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10">
        <f t="shared" si="266"/>
        <v>25</v>
      </c>
      <c r="Q3429" s="12" t="s">
        <v>8323</v>
      </c>
      <c r="R3429" s="12" t="s">
        <v>8326</v>
      </c>
      <c r="S3429" s="9">
        <f t="shared" si="267"/>
        <v>42164.299722222218</v>
      </c>
      <c r="T3429" s="9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10">
        <f t="shared" si="266"/>
        <v>12.5</v>
      </c>
      <c r="Q3430" s="12" t="s">
        <v>8323</v>
      </c>
      <c r="R3430" s="12" t="s">
        <v>8326</v>
      </c>
      <c r="S3430" s="9">
        <f t="shared" si="267"/>
        <v>41830.267407407409</v>
      </c>
      <c r="T3430" s="9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 s="10">
        <f t="shared" si="266"/>
        <v>12.5</v>
      </c>
      <c r="Q3431" s="12" t="s">
        <v>8323</v>
      </c>
      <c r="R3431" s="12" t="s">
        <v>8335</v>
      </c>
      <c r="S3431" s="9">
        <f t="shared" si="267"/>
        <v>41861.767094907409</v>
      </c>
      <c r="T3431" s="9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 s="10">
        <f t="shared" si="266"/>
        <v>6.25</v>
      </c>
      <c r="Q3432" s="12" t="s">
        <v>8313</v>
      </c>
      <c r="R3432" s="12" t="s">
        <v>8314</v>
      </c>
      <c r="S3432" s="9">
        <f t="shared" si="267"/>
        <v>41820.752268518518</v>
      </c>
      <c r="T3432" s="9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 s="10">
        <f t="shared" si="266"/>
        <v>12.5</v>
      </c>
      <c r="Q3433" s="12" t="s">
        <v>8323</v>
      </c>
      <c r="R3433" s="12" t="s">
        <v>8324</v>
      </c>
      <c r="S3433" s="9">
        <f t="shared" si="267"/>
        <v>42297.823113425926</v>
      </c>
      <c r="T3433" s="9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10">
        <f t="shared" si="266"/>
        <v>25</v>
      </c>
      <c r="Q3434" s="12" t="s">
        <v>8323</v>
      </c>
      <c r="R3434" s="12" t="s">
        <v>8326</v>
      </c>
      <c r="S3434" s="9">
        <f t="shared" si="267"/>
        <v>42059.970729166671</v>
      </c>
      <c r="T3434" s="9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 s="10">
        <f t="shared" si="266"/>
        <v>8.33</v>
      </c>
      <c r="Q3435" s="12" t="s">
        <v>8316</v>
      </c>
      <c r="R3435" s="12" t="s">
        <v>8334</v>
      </c>
      <c r="S3435" s="9">
        <f t="shared" si="267"/>
        <v>42167.207071759258</v>
      </c>
      <c r="T3435" s="9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 s="10">
        <f t="shared" si="266"/>
        <v>25</v>
      </c>
      <c r="Q3436" s="12" t="s">
        <v>8323</v>
      </c>
      <c r="R3436" s="12" t="s">
        <v>8335</v>
      </c>
      <c r="S3436" s="9">
        <f t="shared" si="267"/>
        <v>42756.018506944441</v>
      </c>
      <c r="T3436" s="9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 s="10">
        <f t="shared" si="266"/>
        <v>12.5</v>
      </c>
      <c r="Q3437" s="12" t="s">
        <v>8316</v>
      </c>
      <c r="R3437" s="12" t="s">
        <v>8334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 s="10">
        <f t="shared" si="266"/>
        <v>2.67</v>
      </c>
      <c r="Q3438" s="12" t="s">
        <v>8323</v>
      </c>
      <c r="R3438" s="12" t="s">
        <v>8324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 s="10">
        <f t="shared" si="266"/>
        <v>4.8</v>
      </c>
      <c r="Q3439" s="12" t="s">
        <v>8321</v>
      </c>
      <c r="R3439" s="12" t="s">
        <v>8339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10">
        <f t="shared" si="266"/>
        <v>5.75</v>
      </c>
      <c r="Q3440" s="12" t="s">
        <v>8323</v>
      </c>
      <c r="R3440" s="12" t="s">
        <v>8326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10">
        <f t="shared" si="266"/>
        <v>5.75</v>
      </c>
      <c r="Q3441" s="12" t="s">
        <v>8323</v>
      </c>
      <c r="R3441" s="12" t="s">
        <v>8326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 s="10">
        <f t="shared" si="266"/>
        <v>7.33</v>
      </c>
      <c r="Q3442" s="12" t="s">
        <v>8323</v>
      </c>
      <c r="R3442" s="12" t="s">
        <v>8324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 s="10">
        <f t="shared" si="266"/>
        <v>22</v>
      </c>
      <c r="Q3443" s="12" t="s">
        <v>8327</v>
      </c>
      <c r="R3443" s="12" t="s">
        <v>8330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 s="10">
        <f t="shared" si="266"/>
        <v>10.5</v>
      </c>
      <c r="Q3444" s="12" t="s">
        <v>8316</v>
      </c>
      <c r="R3444" s="12" t="s">
        <v>8344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10">
        <f t="shared" si="266"/>
        <v>7</v>
      </c>
      <c r="Q3445" s="12" t="s">
        <v>8323</v>
      </c>
      <c r="R3445" s="12" t="s">
        <v>8326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 s="10">
        <f t="shared" si="266"/>
        <v>10.5</v>
      </c>
      <c r="Q3446" s="12" t="s">
        <v>8327</v>
      </c>
      <c r="R3446" s="12" t="s">
        <v>8350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10">
        <f t="shared" si="266"/>
        <v>10.5</v>
      </c>
      <c r="Q3447" s="12" t="s">
        <v>8323</v>
      </c>
      <c r="R3447" s="12" t="s">
        <v>8326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10">
        <f t="shared" si="266"/>
        <v>10.5</v>
      </c>
      <c r="Q3448" s="12" t="s">
        <v>8323</v>
      </c>
      <c r="R3448" s="12" t="s">
        <v>8326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 s="10">
        <f t="shared" si="266"/>
        <v>7</v>
      </c>
      <c r="Q3449" s="12" t="s">
        <v>8311</v>
      </c>
      <c r="R3449" s="12" t="s">
        <v>8352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 s="10">
        <f t="shared" si="266"/>
        <v>10.5</v>
      </c>
      <c r="Q3450" s="12" t="s">
        <v>8319</v>
      </c>
      <c r="R3450" s="12" t="s">
        <v>8345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 s="10">
        <f t="shared" si="266"/>
        <v>3</v>
      </c>
      <c r="Q3451" s="12" t="s">
        <v>8316</v>
      </c>
      <c r="R3451" s="12" t="s">
        <v>8334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10">
        <f t="shared" si="266"/>
        <v>7</v>
      </c>
      <c r="Q3452" s="12" t="s">
        <v>8323</v>
      </c>
      <c r="R3452" s="12" t="s">
        <v>8326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10">
        <f t="shared" si="266"/>
        <v>20</v>
      </c>
      <c r="Q3453" s="12" t="s">
        <v>8323</v>
      </c>
      <c r="R3453" s="12" t="s">
        <v>8326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10">
        <f t="shared" si="266"/>
        <v>20</v>
      </c>
      <c r="Q3454" s="12" t="s">
        <v>8323</v>
      </c>
      <c r="R3454" s="12" t="s">
        <v>8326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 s="10">
        <f t="shared" si="266"/>
        <v>20</v>
      </c>
      <c r="Q3455" s="12" t="s">
        <v>8321</v>
      </c>
      <c r="R3455" s="12" t="s">
        <v>8325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10">
        <f t="shared" si="266"/>
        <v>20</v>
      </c>
      <c r="Q3456" s="12" t="s">
        <v>8323</v>
      </c>
      <c r="R3456" s="12" t="s">
        <v>8326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10">
        <f t="shared" si="266"/>
        <v>10</v>
      </c>
      <c r="Q3457" s="12" t="s">
        <v>8323</v>
      </c>
      <c r="R3457" s="12" t="s">
        <v>8326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 s="10">
        <f t="shared" si="266"/>
        <v>10</v>
      </c>
      <c r="Q3458" s="12" t="s">
        <v>8308</v>
      </c>
      <c r="R3458" s="12" t="s">
        <v>8342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s="12" t="s">
        <v>8327</v>
      </c>
      <c r="R3459" s="12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 s="10">
        <f t="shared" si="271"/>
        <v>20</v>
      </c>
      <c r="Q3460" s="12" t="s">
        <v>8316</v>
      </c>
      <c r="R3460" s="12" t="s">
        <v>8344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 s="10">
        <f t="shared" si="271"/>
        <v>20</v>
      </c>
      <c r="Q3461" s="12" t="s">
        <v>8308</v>
      </c>
      <c r="R3461" s="12" t="s">
        <v>8342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 s="10">
        <f t="shared" si="271"/>
        <v>10</v>
      </c>
      <c r="Q3462" s="12" t="s">
        <v>8327</v>
      </c>
      <c r="R3462" s="12" t="s">
        <v>8328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 s="10">
        <f t="shared" si="271"/>
        <v>20</v>
      </c>
      <c r="Q3463" s="12" t="s">
        <v>8313</v>
      </c>
      <c r="R3463" s="12" t="s">
        <v>8355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10">
        <f t="shared" si="271"/>
        <v>10</v>
      </c>
      <c r="Q3464" s="12" t="s">
        <v>8323</v>
      </c>
      <c r="R3464" s="12" t="s">
        <v>8326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2" t="s">
        <v>8308</v>
      </c>
      <c r="R3465" s="12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2" t="s">
        <v>8323</v>
      </c>
      <c r="R3466" s="12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2" t="s">
        <v>8308</v>
      </c>
      <c r="R3467" s="12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2" t="s">
        <v>8327</v>
      </c>
      <c r="R3468" s="12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2" t="s">
        <v>8321</v>
      </c>
      <c r="R3469" s="12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2" t="s">
        <v>8319</v>
      </c>
      <c r="R3470" s="12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10">
        <f t="shared" si="271"/>
        <v>16</v>
      </c>
      <c r="Q3471" s="12" t="s">
        <v>8323</v>
      </c>
      <c r="R3471" s="12" t="s">
        <v>8326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 s="10">
        <f t="shared" si="271"/>
        <v>5.33</v>
      </c>
      <c r="Q3472" s="12" t="s">
        <v>8316</v>
      </c>
      <c r="R3472" s="12" t="s">
        <v>8334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2" t="s">
        <v>8308</v>
      </c>
      <c r="R3473" s="12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 s="10">
        <f t="shared" si="271"/>
        <v>15</v>
      </c>
      <c r="Q3474" s="12" t="s">
        <v>8313</v>
      </c>
      <c r="R3474" s="12" t="s">
        <v>8351</v>
      </c>
      <c r="S3474" s="9">
        <f t="shared" si="272"/>
        <v>41877.904988425929</v>
      </c>
      <c r="T3474" s="9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2" t="s">
        <v>8316</v>
      </c>
      <c r="R3475" s="12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 s="10">
        <f t="shared" si="271"/>
        <v>7.5</v>
      </c>
      <c r="Q3476" s="12" t="s">
        <v>8311</v>
      </c>
      <c r="R3476" s="12" t="s">
        <v>8348</v>
      </c>
      <c r="S3476" s="9">
        <f t="shared" si="272"/>
        <v>42258.780324074076</v>
      </c>
      <c r="T3476" s="9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 s="10">
        <f t="shared" si="271"/>
        <v>5</v>
      </c>
      <c r="Q3477" s="12" t="s">
        <v>8311</v>
      </c>
      <c r="R3477" s="12" t="s">
        <v>8348</v>
      </c>
      <c r="S3477" s="9">
        <f t="shared" si="272"/>
        <v>42297.432951388888</v>
      </c>
      <c r="T3477" s="9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10">
        <f t="shared" si="271"/>
        <v>15</v>
      </c>
      <c r="Q3478" s="12" t="s">
        <v>8323</v>
      </c>
      <c r="R3478" s="12" t="s">
        <v>8326</v>
      </c>
      <c r="S3478" s="9">
        <f t="shared" si="272"/>
        <v>41970.085046296299</v>
      </c>
      <c r="T3478" s="9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 s="10">
        <f t="shared" si="271"/>
        <v>7.5</v>
      </c>
      <c r="Q3479" s="12" t="s">
        <v>8311</v>
      </c>
      <c r="R3479" s="12" t="s">
        <v>8348</v>
      </c>
      <c r="S3479" s="9">
        <f t="shared" si="272"/>
        <v>41838.536782407406</v>
      </c>
      <c r="T3479" s="9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 s="10">
        <f t="shared" si="271"/>
        <v>15</v>
      </c>
      <c r="Q3480" s="12" t="s">
        <v>8311</v>
      </c>
      <c r="R3480" s="12" t="s">
        <v>8348</v>
      </c>
      <c r="S3480" s="9">
        <f t="shared" si="272"/>
        <v>42463.866666666669</v>
      </c>
      <c r="T3480" s="9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 s="10">
        <f t="shared" si="271"/>
        <v>15</v>
      </c>
      <c r="Q3481" s="12" t="s">
        <v>8346</v>
      </c>
      <c r="R3481" s="12" t="s">
        <v>8347</v>
      </c>
      <c r="S3481" s="9">
        <f t="shared" si="272"/>
        <v>42775.172824074078</v>
      </c>
      <c r="T3481" s="9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 s="10">
        <f t="shared" si="271"/>
        <v>15</v>
      </c>
      <c r="Q3482" s="12" t="s">
        <v>8308</v>
      </c>
      <c r="R3482" s="12" t="s">
        <v>8315</v>
      </c>
      <c r="S3482" s="9">
        <f t="shared" si="272"/>
        <v>41880.827118055553</v>
      </c>
      <c r="T3482" s="9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 s="10">
        <f t="shared" si="271"/>
        <v>15</v>
      </c>
      <c r="Q3483" s="12" t="s">
        <v>8308</v>
      </c>
      <c r="R3483" s="12" t="s">
        <v>8342</v>
      </c>
      <c r="S3483" s="9">
        <f t="shared" si="272"/>
        <v>42577.607361111113</v>
      </c>
      <c r="T3483" s="9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2" t="s">
        <v>8323</v>
      </c>
      <c r="R3484" s="12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 s="10">
        <f t="shared" si="271"/>
        <v>7.5</v>
      </c>
      <c r="Q3485" s="12" t="s">
        <v>8313</v>
      </c>
      <c r="R3485" s="12" t="s">
        <v>8314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10">
        <f t="shared" si="271"/>
        <v>5</v>
      </c>
      <c r="Q3486" s="12" t="s">
        <v>8323</v>
      </c>
      <c r="R3486" s="12" t="s">
        <v>8326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2" t="s">
        <v>8321</v>
      </c>
      <c r="R3487" s="12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2" t="s">
        <v>8308</v>
      </c>
      <c r="R3488" s="12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2" t="s">
        <v>8321</v>
      </c>
      <c r="R3489" s="12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2" t="s">
        <v>8323</v>
      </c>
      <c r="R3490" s="12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2" t="s">
        <v>8308</v>
      </c>
      <c r="R3491" s="12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2" t="s">
        <v>8316</v>
      </c>
      <c r="R3492" s="1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2" t="s">
        <v>8308</v>
      </c>
      <c r="R3493" s="12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2" t="s">
        <v>8321</v>
      </c>
      <c r="R3494" s="12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 s="10">
        <f t="shared" si="271"/>
        <v>2.75</v>
      </c>
      <c r="Q3495" s="12" t="s">
        <v>8308</v>
      </c>
      <c r="R3495" s="12" t="s">
        <v>8310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10">
        <f t="shared" si="271"/>
        <v>5.5</v>
      </c>
      <c r="Q3496" s="12" t="s">
        <v>8323</v>
      </c>
      <c r="R3496" s="12" t="s">
        <v>8326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 s="10">
        <f t="shared" si="271"/>
        <v>5.5</v>
      </c>
      <c r="Q3497" s="12" t="s">
        <v>8321</v>
      </c>
      <c r="R3497" s="12" t="s">
        <v>8339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 s="10">
        <f t="shared" si="271"/>
        <v>3.67</v>
      </c>
      <c r="Q3498" s="12" t="s">
        <v>8316</v>
      </c>
      <c r="R3498" s="12" t="s">
        <v>8334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 s="10">
        <f t="shared" si="271"/>
        <v>3.67</v>
      </c>
      <c r="Q3499" s="12" t="s">
        <v>8316</v>
      </c>
      <c r="R3499" s="12" t="s">
        <v>8344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 s="10">
        <f t="shared" si="271"/>
        <v>5.5</v>
      </c>
      <c r="Q3500" s="12" t="s">
        <v>8327</v>
      </c>
      <c r="R3500" s="12" t="s">
        <v>8330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10">
        <f t="shared" si="271"/>
        <v>5.5</v>
      </c>
      <c r="Q3501" s="12" t="s">
        <v>8323</v>
      </c>
      <c r="R3501" s="12" t="s">
        <v>8326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 s="10">
        <f t="shared" si="271"/>
        <v>5.5</v>
      </c>
      <c r="Q3502" s="12" t="s">
        <v>8323</v>
      </c>
      <c r="R3502" s="12" t="s">
        <v>8324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10">
        <f t="shared" si="271"/>
        <v>5.5</v>
      </c>
      <c r="Q3503" s="12" t="s">
        <v>8323</v>
      </c>
      <c r="R3503" s="12" t="s">
        <v>8326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2" t="s">
        <v>8321</v>
      </c>
      <c r="R3504" s="12" t="s">
        <v>8337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 s="10">
        <f t="shared" si="271"/>
        <v>10</v>
      </c>
      <c r="Q3505" s="12" t="s">
        <v>8319</v>
      </c>
      <c r="R3505" s="12" t="s">
        <v>8345</v>
      </c>
      <c r="S3505" s="9">
        <f t="shared" si="272"/>
        <v>42746.019652777773</v>
      </c>
      <c r="T3505" s="9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2" t="s">
        <v>8321</v>
      </c>
      <c r="R3506" s="12" t="s">
        <v>8337</v>
      </c>
      <c r="S3506" s="9">
        <f t="shared" si="272"/>
        <v>42616.049849537041</v>
      </c>
      <c r="T3506" s="9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 s="10">
        <f t="shared" si="271"/>
        <v>10</v>
      </c>
      <c r="Q3507" s="12" t="s">
        <v>8319</v>
      </c>
      <c r="R3507" s="12" t="s">
        <v>8345</v>
      </c>
      <c r="S3507" s="9">
        <f t="shared" si="272"/>
        <v>42061.69594907407</v>
      </c>
      <c r="T3507" s="9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 s="10">
        <f t="shared" si="271"/>
        <v>10</v>
      </c>
      <c r="Q3508" s="12" t="s">
        <v>8308</v>
      </c>
      <c r="R3508" s="12" t="s">
        <v>8318</v>
      </c>
      <c r="S3508" s="9">
        <f t="shared" si="272"/>
        <v>41830.033958333333</v>
      </c>
      <c r="T3508" s="9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 s="10">
        <f t="shared" si="271"/>
        <v>10</v>
      </c>
      <c r="Q3509" s="12" t="s">
        <v>8311</v>
      </c>
      <c r="R3509" s="12" t="s">
        <v>8352</v>
      </c>
      <c r="S3509" s="9">
        <f t="shared" si="272"/>
        <v>42349.824097222227</v>
      </c>
      <c r="T3509" s="9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10">
        <f t="shared" si="271"/>
        <v>10</v>
      </c>
      <c r="Q3510" s="12" t="s">
        <v>8323</v>
      </c>
      <c r="R3510" s="12" t="s">
        <v>8326</v>
      </c>
      <c r="S3510" s="9">
        <f t="shared" si="272"/>
        <v>42786.350231481483</v>
      </c>
      <c r="T3510" s="9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 s="10">
        <f t="shared" si="271"/>
        <v>5</v>
      </c>
      <c r="Q3511" s="12" t="s">
        <v>8323</v>
      </c>
      <c r="R3511" s="12" t="s">
        <v>8324</v>
      </c>
      <c r="S3511" s="9">
        <f t="shared" si="272"/>
        <v>41825.055231481485</v>
      </c>
      <c r="T3511" s="9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 s="10">
        <f t="shared" si="271"/>
        <v>10</v>
      </c>
      <c r="Q3512" s="12" t="s">
        <v>8323</v>
      </c>
      <c r="R3512" s="12" t="s">
        <v>8324</v>
      </c>
      <c r="S3512" s="9">
        <f t="shared" si="272"/>
        <v>42745.031469907408</v>
      </c>
      <c r="T3512" s="9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2" t="s">
        <v>8308</v>
      </c>
      <c r="R3513" s="12" t="s">
        <v>8342</v>
      </c>
      <c r="S3513" s="9">
        <f t="shared" si="272"/>
        <v>42017.843287037031</v>
      </c>
      <c r="T3513" s="9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 s="10">
        <f t="shared" si="271"/>
        <v>10</v>
      </c>
      <c r="Q3514" s="12" t="s">
        <v>8316</v>
      </c>
      <c r="R3514" s="12" t="s">
        <v>8344</v>
      </c>
      <c r="S3514" s="9">
        <f t="shared" si="272"/>
        <v>42649.924907407403</v>
      </c>
      <c r="T3514" s="9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 s="10">
        <f t="shared" si="271"/>
        <v>5</v>
      </c>
      <c r="Q3515" s="12" t="s">
        <v>8316</v>
      </c>
      <c r="R3515" s="12" t="s">
        <v>8334</v>
      </c>
      <c r="S3515" s="9">
        <f t="shared" si="272"/>
        <v>41951.973229166666</v>
      </c>
      <c r="T3515" s="9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 s="10">
        <f t="shared" si="271"/>
        <v>10</v>
      </c>
      <c r="Q3516" s="12" t="s">
        <v>8323</v>
      </c>
      <c r="R3516" s="12" t="s">
        <v>8335</v>
      </c>
      <c r="S3516" s="9">
        <f t="shared" si="272"/>
        <v>42154.818819444445</v>
      </c>
      <c r="T3516" s="9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 s="10">
        <f t="shared" si="271"/>
        <v>10</v>
      </c>
      <c r="Q3517" s="12" t="s">
        <v>8308</v>
      </c>
      <c r="R3517" s="12" t="s">
        <v>8342</v>
      </c>
      <c r="S3517" s="9">
        <f t="shared" si="272"/>
        <v>42223.619456018518</v>
      </c>
      <c r="T3517" s="9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 s="10">
        <f t="shared" si="271"/>
        <v>5</v>
      </c>
      <c r="Q3518" s="12" t="s">
        <v>8321</v>
      </c>
      <c r="R3518" s="12" t="s">
        <v>8339</v>
      </c>
      <c r="S3518" s="9">
        <f t="shared" si="272"/>
        <v>41650.015057870369</v>
      </c>
      <c r="T3518" s="9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 s="10">
        <f t="shared" si="271"/>
        <v>10</v>
      </c>
      <c r="Q3519" s="12" t="s">
        <v>8321</v>
      </c>
      <c r="R3519" s="12" t="s">
        <v>8339</v>
      </c>
      <c r="S3519" s="9">
        <f t="shared" si="272"/>
        <v>42447.896875000006</v>
      </c>
      <c r="T3519" s="9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 s="10">
        <f t="shared" si="271"/>
        <v>10</v>
      </c>
      <c r="Q3520" s="12" t="s">
        <v>8311</v>
      </c>
      <c r="R3520" s="12" t="s">
        <v>8349</v>
      </c>
      <c r="S3520" s="9">
        <f t="shared" si="272"/>
        <v>42121.367002314815</v>
      </c>
      <c r="T3520" s="9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10">
        <f t="shared" si="271"/>
        <v>10</v>
      </c>
      <c r="Q3521" s="12" t="s">
        <v>8323</v>
      </c>
      <c r="R3521" s="12" t="s">
        <v>8326</v>
      </c>
      <c r="S3521" s="9">
        <f t="shared" si="272"/>
        <v>42437.64534722222</v>
      </c>
      <c r="T3521" s="9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 s="10">
        <f t="shared" si="271"/>
        <v>3.33</v>
      </c>
      <c r="Q3522" s="12" t="s">
        <v>8316</v>
      </c>
      <c r="R3522" s="12" t="s">
        <v>8334</v>
      </c>
      <c r="S3522" s="9">
        <f t="shared" si="272"/>
        <v>41526.345914351856</v>
      </c>
      <c r="T3522" s="9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 s="10">
        <f t="shared" ref="P3523:P3586" si="276">IFERROR(ROUND(E3523/L3523,2),0)</f>
        <v>5</v>
      </c>
      <c r="Q3523" s="12" t="s">
        <v>8327</v>
      </c>
      <c r="R3523" s="12" t="s">
        <v>8330</v>
      </c>
      <c r="S3523" s="9">
        <f t="shared" ref="S3523:S3586" si="277">(((J3523/60)/60)/24)+DATE(1970,1,1)</f>
        <v>41989.664409722223</v>
      </c>
      <c r="T3523" s="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 s="10">
        <f t="shared" si="276"/>
        <v>10</v>
      </c>
      <c r="Q3524" s="12" t="s">
        <v>8321</v>
      </c>
      <c r="R3524" s="12" t="s">
        <v>8339</v>
      </c>
      <c r="S3524" s="9">
        <f t="shared" si="277"/>
        <v>42153.631597222222</v>
      </c>
      <c r="T3524" s="9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 s="10">
        <f t="shared" si="276"/>
        <v>10</v>
      </c>
      <c r="Q3525" s="12" t="s">
        <v>8308</v>
      </c>
      <c r="R3525" s="12" t="s">
        <v>8342</v>
      </c>
      <c r="S3525" s="9">
        <f t="shared" si="277"/>
        <v>42450.589143518519</v>
      </c>
      <c r="T3525" s="9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10">
        <f t="shared" si="276"/>
        <v>10</v>
      </c>
      <c r="Q3526" s="12" t="s">
        <v>8308</v>
      </c>
      <c r="R3526" s="12" t="s">
        <v>8342</v>
      </c>
      <c r="S3526" s="9">
        <f t="shared" si="277"/>
        <v>42102.650567129633</v>
      </c>
      <c r="T3526" s="9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 s="10">
        <f t="shared" si="276"/>
        <v>10</v>
      </c>
      <c r="Q3527" s="12" t="s">
        <v>8308</v>
      </c>
      <c r="R3527" s="12" t="s">
        <v>8342</v>
      </c>
      <c r="S3527" s="9">
        <f t="shared" si="277"/>
        <v>42262.849050925928</v>
      </c>
      <c r="T3527" s="9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 s="10">
        <f t="shared" si="276"/>
        <v>5</v>
      </c>
      <c r="Q3528" s="12" t="s">
        <v>8319</v>
      </c>
      <c r="R3528" s="12" t="s">
        <v>8345</v>
      </c>
      <c r="S3528" s="9">
        <f t="shared" si="277"/>
        <v>42383.899456018517</v>
      </c>
      <c r="T3528" s="9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 s="10">
        <f t="shared" si="276"/>
        <v>10</v>
      </c>
      <c r="Q3529" s="12" t="s">
        <v>8323</v>
      </c>
      <c r="R3529" s="12" t="s">
        <v>8335</v>
      </c>
      <c r="S3529" s="9">
        <f t="shared" si="277"/>
        <v>41865.659780092588</v>
      </c>
      <c r="T3529" s="9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 s="10">
        <f t="shared" si="276"/>
        <v>10</v>
      </c>
      <c r="Q3530" s="12" t="s">
        <v>8321</v>
      </c>
      <c r="R3530" s="12" t="s">
        <v>8325</v>
      </c>
      <c r="S3530" s="9">
        <f t="shared" si="277"/>
        <v>42375.230115740742</v>
      </c>
      <c r="T3530" s="9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10">
        <f t="shared" si="276"/>
        <v>10</v>
      </c>
      <c r="Q3531" s="12" t="s">
        <v>8323</v>
      </c>
      <c r="R3531" s="12" t="s">
        <v>8326</v>
      </c>
      <c r="S3531" s="9">
        <f t="shared" si="277"/>
        <v>41863.527326388888</v>
      </c>
      <c r="T3531" s="9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0">
        <f t="shared" si="276"/>
        <v>10</v>
      </c>
      <c r="Q3532" s="12" t="s">
        <v>8323</v>
      </c>
      <c r="R3532" s="12" t="s">
        <v>8326</v>
      </c>
      <c r="S3532" s="9">
        <f t="shared" si="277"/>
        <v>42058.603877314818</v>
      </c>
      <c r="T3532" s="9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 s="10">
        <f t="shared" si="276"/>
        <v>10</v>
      </c>
      <c r="Q3533" s="12" t="s">
        <v>8321</v>
      </c>
      <c r="R3533" s="12" t="s">
        <v>8337</v>
      </c>
      <c r="S3533" s="9">
        <f t="shared" si="277"/>
        <v>41938.893263888887</v>
      </c>
      <c r="T3533" s="9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 s="10">
        <f t="shared" si="276"/>
        <v>10</v>
      </c>
      <c r="Q3534" s="12" t="s">
        <v>8311</v>
      </c>
      <c r="R3534" s="12" t="s">
        <v>8356</v>
      </c>
      <c r="S3534" s="9">
        <f t="shared" si="277"/>
        <v>42172.669027777782</v>
      </c>
      <c r="T3534" s="9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10">
        <f t="shared" si="276"/>
        <v>10</v>
      </c>
      <c r="Q3535" s="12" t="s">
        <v>8323</v>
      </c>
      <c r="R3535" s="12" t="s">
        <v>8326</v>
      </c>
      <c r="S3535" s="9">
        <f t="shared" si="277"/>
        <v>42622.436412037037</v>
      </c>
      <c r="T3535" s="9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 s="10">
        <f t="shared" si="276"/>
        <v>5</v>
      </c>
      <c r="Q3536" s="12" t="s">
        <v>8316</v>
      </c>
      <c r="R3536" s="12" t="s">
        <v>8344</v>
      </c>
      <c r="S3536" s="9">
        <f t="shared" si="277"/>
        <v>41772.797280092593</v>
      </c>
      <c r="T3536" s="9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 s="10">
        <f t="shared" si="276"/>
        <v>10</v>
      </c>
      <c r="Q3537" s="12" t="s">
        <v>8313</v>
      </c>
      <c r="R3537" s="12" t="s">
        <v>8355</v>
      </c>
      <c r="S3537" s="9">
        <f t="shared" si="277"/>
        <v>41935.509652777779</v>
      </c>
      <c r="T3537" s="9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 s="10">
        <f t="shared" si="276"/>
        <v>5</v>
      </c>
      <c r="Q3538" s="12" t="s">
        <v>8316</v>
      </c>
      <c r="R3538" s="12" t="s">
        <v>8344</v>
      </c>
      <c r="S3538" s="9">
        <f t="shared" si="277"/>
        <v>42535.327476851846</v>
      </c>
      <c r="T3538" s="9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 s="10">
        <f t="shared" si="276"/>
        <v>5</v>
      </c>
      <c r="Q3539" s="12" t="s">
        <v>8311</v>
      </c>
      <c r="R3539" s="12" t="s">
        <v>8356</v>
      </c>
      <c r="S3539" s="9">
        <f t="shared" si="277"/>
        <v>42573.65662037037</v>
      </c>
      <c r="T3539" s="9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2" t="s">
        <v>8323</v>
      </c>
      <c r="R3540" s="12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2" t="s">
        <v>8323</v>
      </c>
      <c r="R3541" s="12" t="s">
        <v>8326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10">
        <f t="shared" si="276"/>
        <v>10</v>
      </c>
      <c r="Q3542" s="12" t="s">
        <v>8323</v>
      </c>
      <c r="R3542" s="12" t="s">
        <v>8326</v>
      </c>
      <c r="S3542" s="9">
        <f t="shared" si="277"/>
        <v>42803.842812499999</v>
      </c>
      <c r="T3542" s="9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 s="10">
        <f t="shared" si="276"/>
        <v>5</v>
      </c>
      <c r="Q3543" s="12" t="s">
        <v>8308</v>
      </c>
      <c r="R3543" s="12" t="s">
        <v>8342</v>
      </c>
      <c r="S3543" s="9">
        <f t="shared" si="277"/>
        <v>42049.716620370367</v>
      </c>
      <c r="T3543" s="9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10">
        <f t="shared" si="276"/>
        <v>10</v>
      </c>
      <c r="Q3544" s="12" t="s">
        <v>8323</v>
      </c>
      <c r="R3544" s="12" t="s">
        <v>8326</v>
      </c>
      <c r="S3544" s="9">
        <f t="shared" si="277"/>
        <v>42291.739548611105</v>
      </c>
      <c r="T3544" s="9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10">
        <f t="shared" si="276"/>
        <v>10</v>
      </c>
      <c r="Q3545" s="12" t="s">
        <v>8323</v>
      </c>
      <c r="R3545" s="12" t="s">
        <v>8326</v>
      </c>
      <c r="S3545" s="9">
        <f t="shared" si="277"/>
        <v>42217.670104166667</v>
      </c>
      <c r="T3545" s="9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 s="10">
        <f t="shared" si="276"/>
        <v>10</v>
      </c>
      <c r="Q3546" s="12" t="s">
        <v>8316</v>
      </c>
      <c r="R3546" s="12" t="s">
        <v>8334</v>
      </c>
      <c r="S3546" s="9">
        <f t="shared" si="277"/>
        <v>40802.964594907404</v>
      </c>
      <c r="T3546" s="9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 s="10">
        <f t="shared" si="276"/>
        <v>10</v>
      </c>
      <c r="Q3547" s="12" t="s">
        <v>8346</v>
      </c>
      <c r="R3547" s="12" t="s">
        <v>8347</v>
      </c>
      <c r="S3547" s="9">
        <f t="shared" si="277"/>
        <v>41851.696157407408</v>
      </c>
      <c r="T3547" s="9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 s="10">
        <f t="shared" si="276"/>
        <v>5</v>
      </c>
      <c r="Q3548" s="12" t="s">
        <v>8323</v>
      </c>
      <c r="R3548" s="12" t="s">
        <v>8335</v>
      </c>
      <c r="S3548" s="9">
        <f t="shared" si="277"/>
        <v>42201.436226851853</v>
      </c>
      <c r="T3548" s="9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10">
        <f t="shared" si="276"/>
        <v>10</v>
      </c>
      <c r="Q3549" s="12" t="s">
        <v>8323</v>
      </c>
      <c r="R3549" s="12" t="s">
        <v>8326</v>
      </c>
      <c r="S3549" s="9">
        <f t="shared" si="277"/>
        <v>42128.431064814817</v>
      </c>
      <c r="T3549" s="9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10">
        <f t="shared" si="276"/>
        <v>10</v>
      </c>
      <c r="Q3550" s="12" t="s">
        <v>8323</v>
      </c>
      <c r="R3550" s="12" t="s">
        <v>8326</v>
      </c>
      <c r="S3550" s="9">
        <f t="shared" si="277"/>
        <v>42261.632916666669</v>
      </c>
      <c r="T3550" s="9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10">
        <f t="shared" si="276"/>
        <v>10</v>
      </c>
      <c r="Q3551" s="12" t="s">
        <v>8323</v>
      </c>
      <c r="R3551" s="12" t="s">
        <v>8326</v>
      </c>
      <c r="S3551" s="9">
        <f t="shared" si="277"/>
        <v>41831.697939814818</v>
      </c>
      <c r="T3551" s="9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 s="10">
        <f t="shared" si="276"/>
        <v>10</v>
      </c>
      <c r="Q3552" s="12" t="s">
        <v>8327</v>
      </c>
      <c r="R3552" s="12" t="s">
        <v>8336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 s="10">
        <f t="shared" si="276"/>
        <v>10</v>
      </c>
      <c r="Q3553" s="12" t="s">
        <v>8327</v>
      </c>
      <c r="R3553" s="12" t="s">
        <v>8329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2" t="s">
        <v>8308</v>
      </c>
      <c r="R3554" s="12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 s="10">
        <f t="shared" si="276"/>
        <v>2</v>
      </c>
      <c r="Q3555" s="12" t="s">
        <v>8308</v>
      </c>
      <c r="R3555" s="12" t="s">
        <v>8310</v>
      </c>
      <c r="S3555" s="9">
        <f t="shared" si="277"/>
        <v>41838.832152777781</v>
      </c>
      <c r="T3555" s="9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 s="10">
        <f t="shared" si="276"/>
        <v>8</v>
      </c>
      <c r="Q3556" s="12" t="s">
        <v>8319</v>
      </c>
      <c r="R3556" s="12" t="s">
        <v>8345</v>
      </c>
      <c r="S3556" s="9">
        <f t="shared" si="277"/>
        <v>41974.704745370371</v>
      </c>
      <c r="T3556" s="9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 s="10">
        <f t="shared" si="276"/>
        <v>4</v>
      </c>
      <c r="Q3557" s="12" t="s">
        <v>8321</v>
      </c>
      <c r="R3557" s="12" t="s">
        <v>8337</v>
      </c>
      <c r="S3557" s="9">
        <f t="shared" si="277"/>
        <v>42396.911712962959</v>
      </c>
      <c r="T3557" s="9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2" t="s">
        <v>8308</v>
      </c>
      <c r="R3558" s="12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 s="10">
        <f t="shared" si="276"/>
        <v>2</v>
      </c>
      <c r="Q3559" s="12" t="s">
        <v>8308</v>
      </c>
      <c r="R3559" s="12" t="s">
        <v>8318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10">
        <f t="shared" si="276"/>
        <v>7</v>
      </c>
      <c r="Q3560" s="12" t="s">
        <v>8323</v>
      </c>
      <c r="R3560" s="12" t="s">
        <v>8326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2" t="s">
        <v>8323</v>
      </c>
      <c r="R3561" s="12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 s="10">
        <f t="shared" si="276"/>
        <v>2.33</v>
      </c>
      <c r="Q3562" s="12" t="s">
        <v>8311</v>
      </c>
      <c r="R3562" s="12" t="s">
        <v>8348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2" t="s">
        <v>8321</v>
      </c>
      <c r="R3563" s="12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 s="10">
        <f t="shared" si="276"/>
        <v>3</v>
      </c>
      <c r="Q3564" s="12" t="s">
        <v>8308</v>
      </c>
      <c r="R3564" s="12" t="s">
        <v>8342</v>
      </c>
      <c r="S3564" s="9">
        <f t="shared" si="277"/>
        <v>42646.896898148145</v>
      </c>
      <c r="T3564" s="9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 s="10">
        <f t="shared" si="276"/>
        <v>3</v>
      </c>
      <c r="Q3565" s="12" t="s">
        <v>8313</v>
      </c>
      <c r="R3565" s="12" t="s">
        <v>8355</v>
      </c>
      <c r="S3565" s="9">
        <f t="shared" si="277"/>
        <v>41974.712245370371</v>
      </c>
      <c r="T3565" s="9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2" t="s">
        <v>8346</v>
      </c>
      <c r="R3566" s="12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 s="10">
        <f t="shared" si="276"/>
        <v>3</v>
      </c>
      <c r="Q3567" s="12" t="s">
        <v>8316</v>
      </c>
      <c r="R3567" s="12" t="s">
        <v>8344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 s="10">
        <f t="shared" si="276"/>
        <v>6</v>
      </c>
      <c r="Q3568" s="12" t="s">
        <v>8311</v>
      </c>
      <c r="R3568" s="12" t="s">
        <v>8348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10">
        <f t="shared" si="276"/>
        <v>3</v>
      </c>
      <c r="Q3569" s="12" t="s">
        <v>8323</v>
      </c>
      <c r="R3569" s="12" t="s">
        <v>8326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 s="10">
        <f t="shared" si="276"/>
        <v>3</v>
      </c>
      <c r="Q3570" s="12" t="s">
        <v>8308</v>
      </c>
      <c r="R3570" s="12" t="s">
        <v>8342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 s="10">
        <f t="shared" si="276"/>
        <v>5</v>
      </c>
      <c r="Q3571" s="12" t="s">
        <v>8319</v>
      </c>
      <c r="R3571" s="12" t="s">
        <v>8345</v>
      </c>
      <c r="S3571" s="9">
        <f t="shared" si="277"/>
        <v>41837.905694444446</v>
      </c>
      <c r="T3571" s="9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 s="10">
        <f t="shared" si="276"/>
        <v>5</v>
      </c>
      <c r="Q3572" s="12" t="s">
        <v>8321</v>
      </c>
      <c r="R3572" s="12" t="s">
        <v>8325</v>
      </c>
      <c r="S3572" s="9">
        <f t="shared" si="277"/>
        <v>41792.687442129631</v>
      </c>
      <c r="T3572" s="9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10">
        <f t="shared" si="276"/>
        <v>5</v>
      </c>
      <c r="Q3573" s="12" t="s">
        <v>8319</v>
      </c>
      <c r="R3573" s="12" t="s">
        <v>8345</v>
      </c>
      <c r="S3573" s="9">
        <f t="shared" si="277"/>
        <v>42422.536192129628</v>
      </c>
      <c r="T3573" s="9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 s="10">
        <f t="shared" si="276"/>
        <v>5</v>
      </c>
      <c r="Q3574" s="12" t="s">
        <v>8321</v>
      </c>
      <c r="R3574" s="12" t="s">
        <v>8339</v>
      </c>
      <c r="S3574" s="9">
        <f t="shared" si="277"/>
        <v>41331.555127314816</v>
      </c>
      <c r="T3574" s="9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 s="10">
        <f t="shared" si="276"/>
        <v>1</v>
      </c>
      <c r="Q3575" s="12" t="s">
        <v>8319</v>
      </c>
      <c r="R3575" s="12" t="s">
        <v>8345</v>
      </c>
      <c r="S3575" s="9">
        <f t="shared" si="277"/>
        <v>42027.856990740736</v>
      </c>
      <c r="T3575" s="9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 s="10">
        <f t="shared" si="276"/>
        <v>5</v>
      </c>
      <c r="Q3576" s="12" t="s">
        <v>8319</v>
      </c>
      <c r="R3576" s="12" t="s">
        <v>8345</v>
      </c>
      <c r="S3576" s="9">
        <f t="shared" si="277"/>
        <v>42019.737766203703</v>
      </c>
      <c r="T3576" s="9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 s="10">
        <f t="shared" si="276"/>
        <v>5</v>
      </c>
      <c r="Q3577" s="12" t="s">
        <v>8316</v>
      </c>
      <c r="R3577" s="12" t="s">
        <v>8334</v>
      </c>
      <c r="S3577" s="9">
        <f t="shared" si="277"/>
        <v>42123.185798611114</v>
      </c>
      <c r="T3577" s="9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 s="10">
        <f t="shared" si="276"/>
        <v>5</v>
      </c>
      <c r="Q3578" s="12" t="s">
        <v>8327</v>
      </c>
      <c r="R3578" s="12" t="s">
        <v>8330</v>
      </c>
      <c r="S3578" s="9">
        <f t="shared" si="277"/>
        <v>42791.669837962967</v>
      </c>
      <c r="T3578" s="9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 s="10">
        <f t="shared" si="276"/>
        <v>5</v>
      </c>
      <c r="Q3579" s="12" t="s">
        <v>8323</v>
      </c>
      <c r="R3579" s="12" t="s">
        <v>8324</v>
      </c>
      <c r="S3579" s="9">
        <f t="shared" si="277"/>
        <v>42060.04550925926</v>
      </c>
      <c r="T3579" s="9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 s="10">
        <f t="shared" si="276"/>
        <v>5</v>
      </c>
      <c r="Q3580" s="12" t="s">
        <v>8316</v>
      </c>
      <c r="R3580" s="12" t="s">
        <v>8344</v>
      </c>
      <c r="S3580" s="9">
        <f t="shared" si="277"/>
        <v>41975.347523148142</v>
      </c>
      <c r="T3580" s="9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 s="10">
        <f t="shared" si="276"/>
        <v>5</v>
      </c>
      <c r="Q3581" s="12" t="s">
        <v>8323</v>
      </c>
      <c r="R3581" s="12" t="s">
        <v>8335</v>
      </c>
      <c r="S3581" s="9">
        <f t="shared" si="277"/>
        <v>41799.259039351848</v>
      </c>
      <c r="T3581" s="9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 s="10">
        <f t="shared" si="276"/>
        <v>5</v>
      </c>
      <c r="Q3582" s="12" t="s">
        <v>8321</v>
      </c>
      <c r="R3582" s="12" t="s">
        <v>8339</v>
      </c>
      <c r="S3582" s="9">
        <f t="shared" si="277"/>
        <v>42423.985567129625</v>
      </c>
      <c r="T3582" s="9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2" t="s">
        <v>8311</v>
      </c>
      <c r="R3583" s="12" t="s">
        <v>8352</v>
      </c>
      <c r="S3583" s="9">
        <f t="shared" si="277"/>
        <v>41136.85805555556</v>
      </c>
      <c r="T3583" s="9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10">
        <f t="shared" si="276"/>
        <v>5</v>
      </c>
      <c r="Q3584" s="12" t="s">
        <v>8323</v>
      </c>
      <c r="R3584" s="12" t="s">
        <v>8326</v>
      </c>
      <c r="S3584" s="9">
        <f t="shared" si="277"/>
        <v>41915.400219907409</v>
      </c>
      <c r="T3584" s="9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10">
        <f t="shared" si="276"/>
        <v>5</v>
      </c>
      <c r="Q3585" s="12" t="s">
        <v>8311</v>
      </c>
      <c r="R3585" s="12" t="s">
        <v>8352</v>
      </c>
      <c r="S3585" s="9">
        <f t="shared" si="277"/>
        <v>41471.446851851848</v>
      </c>
      <c r="T3585" s="9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s="12" t="s">
        <v>8319</v>
      </c>
      <c r="R3586" s="12" t="s">
        <v>8345</v>
      </c>
      <c r="S3586" s="9">
        <f t="shared" si="277"/>
        <v>42333.330277777779</v>
      </c>
      <c r="T3586" s="9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 s="10">
        <f t="shared" ref="P3587:P3650" si="281">IFERROR(ROUND(E3587/L3587,2),0)</f>
        <v>5</v>
      </c>
      <c r="Q3587" s="12" t="s">
        <v>8323</v>
      </c>
      <c r="R3587" s="12" t="s">
        <v>8326</v>
      </c>
      <c r="S3587" s="9">
        <f t="shared" ref="S3587:S3650" si="282">(((J3587/60)/60)/24)+DATE(1970,1,1)</f>
        <v>41985.427361111113</v>
      </c>
      <c r="T3587" s="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10">
        <f t="shared" si="281"/>
        <v>5</v>
      </c>
      <c r="Q3588" s="12" t="s">
        <v>8323</v>
      </c>
      <c r="R3588" s="12" t="s">
        <v>8326</v>
      </c>
      <c r="S3588" s="9">
        <f t="shared" si="282"/>
        <v>42510.938900462963</v>
      </c>
      <c r="T3588" s="9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 s="10">
        <f t="shared" si="281"/>
        <v>5</v>
      </c>
      <c r="Q3589" s="12" t="s">
        <v>8316</v>
      </c>
      <c r="R3589" s="12" t="s">
        <v>8334</v>
      </c>
      <c r="S3589" s="9">
        <f t="shared" si="282"/>
        <v>41722.792407407411</v>
      </c>
      <c r="T3589" s="9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 s="10">
        <f t="shared" si="281"/>
        <v>5</v>
      </c>
      <c r="Q3590" s="12" t="s">
        <v>8311</v>
      </c>
      <c r="R3590" s="12" t="s">
        <v>8352</v>
      </c>
      <c r="S3590" s="9">
        <f t="shared" si="282"/>
        <v>42527.007326388892</v>
      </c>
      <c r="T3590" s="9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10">
        <f t="shared" si="281"/>
        <v>5</v>
      </c>
      <c r="Q3591" s="12" t="s">
        <v>8323</v>
      </c>
      <c r="R3591" s="12" t="s">
        <v>8326</v>
      </c>
      <c r="S3591" s="9">
        <f t="shared" si="282"/>
        <v>42109.801712962959</v>
      </c>
      <c r="T3591" s="9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2" t="s">
        <v>8323</v>
      </c>
      <c r="R3592" s="12" t="s">
        <v>8326</v>
      </c>
      <c r="S3592" s="9">
        <f t="shared" si="282"/>
        <v>41809.389930555553</v>
      </c>
      <c r="T3592" s="9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10">
        <f t="shared" si="281"/>
        <v>5</v>
      </c>
      <c r="Q3593" s="12" t="s">
        <v>8323</v>
      </c>
      <c r="R3593" s="12" t="s">
        <v>8326</v>
      </c>
      <c r="S3593" s="9">
        <f t="shared" si="282"/>
        <v>41848.772928240738</v>
      </c>
      <c r="T3593" s="9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10">
        <f t="shared" si="281"/>
        <v>5</v>
      </c>
      <c r="Q3594" s="12" t="s">
        <v>8323</v>
      </c>
      <c r="R3594" s="12" t="s">
        <v>8326</v>
      </c>
      <c r="S3594" s="9">
        <f t="shared" si="282"/>
        <v>42492.98505787037</v>
      </c>
      <c r="T3594" s="9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 s="10">
        <f t="shared" si="281"/>
        <v>5</v>
      </c>
      <c r="Q3595" s="12" t="s">
        <v>8316</v>
      </c>
      <c r="R3595" s="12" t="s">
        <v>8334</v>
      </c>
      <c r="S3595" s="9">
        <f t="shared" si="282"/>
        <v>41835.977083333331</v>
      </c>
      <c r="T3595" s="9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 s="10">
        <f t="shared" si="281"/>
        <v>5</v>
      </c>
      <c r="Q3596" s="12" t="s">
        <v>8313</v>
      </c>
      <c r="R3596" s="12" t="s">
        <v>8351</v>
      </c>
      <c r="S3596" s="9">
        <f t="shared" si="282"/>
        <v>42325.448958333334</v>
      </c>
      <c r="T3596" s="9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 s="10">
        <f t="shared" si="281"/>
        <v>1</v>
      </c>
      <c r="Q3597" s="12" t="s">
        <v>8319</v>
      </c>
      <c r="R3597" s="12" t="s">
        <v>8345</v>
      </c>
      <c r="S3597" s="9">
        <f t="shared" si="282"/>
        <v>42019.76944444445</v>
      </c>
      <c r="T3597" s="9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 s="10">
        <f t="shared" si="281"/>
        <v>5</v>
      </c>
      <c r="Q3598" s="12" t="s">
        <v>8327</v>
      </c>
      <c r="R3598" s="12" t="s">
        <v>8354</v>
      </c>
      <c r="S3598" s="9">
        <f t="shared" si="282"/>
        <v>40782.165532407409</v>
      </c>
      <c r="T3598" s="9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 s="10">
        <f t="shared" si="281"/>
        <v>5</v>
      </c>
      <c r="Q3599" s="12" t="s">
        <v>8308</v>
      </c>
      <c r="R3599" s="12" t="s">
        <v>8342</v>
      </c>
      <c r="S3599" s="9">
        <f t="shared" si="282"/>
        <v>42307.034074074079</v>
      </c>
      <c r="T3599" s="9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10">
        <f t="shared" si="281"/>
        <v>5</v>
      </c>
      <c r="Q3600" s="12" t="s">
        <v>8323</v>
      </c>
      <c r="R3600" s="12" t="s">
        <v>8326</v>
      </c>
      <c r="S3600" s="9">
        <f t="shared" si="282"/>
        <v>42453.428240740745</v>
      </c>
      <c r="T3600" s="9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 s="10">
        <f t="shared" si="281"/>
        <v>2</v>
      </c>
      <c r="Q3601" s="12" t="s">
        <v>8316</v>
      </c>
      <c r="R3601" s="12" t="s">
        <v>8344</v>
      </c>
      <c r="S3601" s="9">
        <f t="shared" si="282"/>
        <v>42645.367442129631</v>
      </c>
      <c r="T3601" s="9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2" t="s">
        <v>8319</v>
      </c>
      <c r="R3602" s="1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 s="10">
        <f t="shared" si="281"/>
        <v>4</v>
      </c>
      <c r="Q3603" s="12" t="s">
        <v>8308</v>
      </c>
      <c r="R3603" s="12" t="s">
        <v>8342</v>
      </c>
      <c r="S3603" s="9">
        <f t="shared" si="282"/>
        <v>42131.455439814818</v>
      </c>
      <c r="T3603" s="9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2" t="s">
        <v>8323</v>
      </c>
      <c r="R3604" s="12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 s="10">
        <f t="shared" si="281"/>
        <v>1.5</v>
      </c>
      <c r="Q3605" s="12" t="s">
        <v>8323</v>
      </c>
      <c r="R3605" s="12" t="s">
        <v>8335</v>
      </c>
      <c r="S3605" s="9">
        <f t="shared" si="282"/>
        <v>41849.887037037035</v>
      </c>
      <c r="T3605" s="9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2" t="s">
        <v>8321</v>
      </c>
      <c r="R3606" s="12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10">
        <f t="shared" si="281"/>
        <v>3</v>
      </c>
      <c r="Q3607" s="12" t="s">
        <v>8323</v>
      </c>
      <c r="R3607" s="12" t="s">
        <v>8326</v>
      </c>
      <c r="S3607" s="9">
        <f t="shared" si="282"/>
        <v>42107.864722222221</v>
      </c>
      <c r="T3607" s="9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 s="10">
        <f t="shared" si="281"/>
        <v>1</v>
      </c>
      <c r="Q3608" s="12" t="s">
        <v>8313</v>
      </c>
      <c r="R3608" s="12" t="s">
        <v>8351</v>
      </c>
      <c r="S3608" s="9">
        <f t="shared" si="282"/>
        <v>42033.845543981486</v>
      </c>
      <c r="T3608" s="9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 s="10">
        <f t="shared" si="281"/>
        <v>1</v>
      </c>
      <c r="Q3609" s="12" t="s">
        <v>8323</v>
      </c>
      <c r="R3609" s="12" t="s">
        <v>8324</v>
      </c>
      <c r="S3609" s="9">
        <f t="shared" si="282"/>
        <v>42460.374305555553</v>
      </c>
      <c r="T3609" s="9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 s="10">
        <f t="shared" si="281"/>
        <v>1</v>
      </c>
      <c r="Q3610" s="12" t="s">
        <v>8308</v>
      </c>
      <c r="R3610" s="12" t="s">
        <v>8310</v>
      </c>
      <c r="S3610" s="9">
        <f t="shared" si="282"/>
        <v>42615.753310185188</v>
      </c>
      <c r="T3610" s="9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10">
        <f t="shared" si="281"/>
        <v>1.5</v>
      </c>
      <c r="Q3611" s="12" t="s">
        <v>8323</v>
      </c>
      <c r="R3611" s="12" t="s">
        <v>8326</v>
      </c>
      <c r="S3611" s="9">
        <f t="shared" si="282"/>
        <v>42095.229166666672</v>
      </c>
      <c r="T3611" s="9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 s="10">
        <f t="shared" si="281"/>
        <v>1.5</v>
      </c>
      <c r="Q3612" s="12" t="s">
        <v>8308</v>
      </c>
      <c r="R3612" s="12" t="s">
        <v>8342</v>
      </c>
      <c r="S3612" s="9">
        <f t="shared" si="282"/>
        <v>42031.362187499995</v>
      </c>
      <c r="T3612" s="9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 s="10">
        <f t="shared" si="281"/>
        <v>1</v>
      </c>
      <c r="Q3613" s="12" t="s">
        <v>8321</v>
      </c>
      <c r="R3613" s="12" t="s">
        <v>8325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10">
        <f t="shared" si="281"/>
        <v>1</v>
      </c>
      <c r="Q3614" s="12" t="s">
        <v>8323</v>
      </c>
      <c r="R3614" s="12" t="s">
        <v>8326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2" t="s">
        <v>8323</v>
      </c>
      <c r="R3615" s="12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 s="10">
        <f t="shared" si="281"/>
        <v>1</v>
      </c>
      <c r="Q3616" s="12" t="s">
        <v>8311</v>
      </c>
      <c r="R3616" s="12" t="s">
        <v>8348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 s="10">
        <f t="shared" si="281"/>
        <v>1</v>
      </c>
      <c r="Q3617" s="12" t="s">
        <v>8323</v>
      </c>
      <c r="R3617" s="12" t="s">
        <v>8335</v>
      </c>
      <c r="S3617" s="9">
        <f t="shared" si="282"/>
        <v>42437.094490740739</v>
      </c>
      <c r="T3617" s="9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10">
        <f t="shared" si="281"/>
        <v>1</v>
      </c>
      <c r="Q3618" s="12" t="s">
        <v>8319</v>
      </c>
      <c r="R3618" s="12" t="s">
        <v>8345</v>
      </c>
      <c r="S3618" s="9">
        <f t="shared" si="282"/>
        <v>42489.099687499998</v>
      </c>
      <c r="T3618" s="9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 s="10">
        <f t="shared" si="281"/>
        <v>1</v>
      </c>
      <c r="Q3619" s="12" t="s">
        <v>8321</v>
      </c>
      <c r="R3619" s="12" t="s">
        <v>8339</v>
      </c>
      <c r="S3619" s="9">
        <f t="shared" si="282"/>
        <v>42130.335358796292</v>
      </c>
      <c r="T3619" s="9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10">
        <f t="shared" si="281"/>
        <v>2</v>
      </c>
      <c r="Q3620" s="12" t="s">
        <v>8323</v>
      </c>
      <c r="R3620" s="12" t="s">
        <v>8326</v>
      </c>
      <c r="S3620" s="9">
        <f t="shared" si="282"/>
        <v>42391.772997685184</v>
      </c>
      <c r="T3620" s="9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 s="10">
        <f t="shared" si="281"/>
        <v>2</v>
      </c>
      <c r="Q3621" s="12" t="s">
        <v>8308</v>
      </c>
      <c r="R3621" s="12" t="s">
        <v>8342</v>
      </c>
      <c r="S3621" s="9">
        <f t="shared" si="282"/>
        <v>42076.092152777783</v>
      </c>
      <c r="T3621" s="9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 s="10">
        <f t="shared" si="281"/>
        <v>1</v>
      </c>
      <c r="Q3622" s="12" t="s">
        <v>8311</v>
      </c>
      <c r="R3622" s="12" t="s">
        <v>8348</v>
      </c>
      <c r="S3622" s="9">
        <f t="shared" si="282"/>
        <v>41931.959016203706</v>
      </c>
      <c r="T3622" s="9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 s="10">
        <f t="shared" si="281"/>
        <v>1</v>
      </c>
      <c r="Q3623" s="12" t="s">
        <v>8319</v>
      </c>
      <c r="R3623" s="12" t="s">
        <v>8345</v>
      </c>
      <c r="S3623" s="9">
        <f t="shared" si="282"/>
        <v>42041.218715277777</v>
      </c>
      <c r="T3623" s="9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 s="10">
        <f t="shared" si="281"/>
        <v>1</v>
      </c>
      <c r="Q3624" s="12" t="s">
        <v>8323</v>
      </c>
      <c r="R3624" s="12" t="s">
        <v>8324</v>
      </c>
      <c r="S3624" s="9">
        <f t="shared" si="282"/>
        <v>42658.690532407403</v>
      </c>
      <c r="T3624" s="9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10">
        <f t="shared" si="281"/>
        <v>1</v>
      </c>
      <c r="Q3625" s="12" t="s">
        <v>8323</v>
      </c>
      <c r="R3625" s="12" t="s">
        <v>8326</v>
      </c>
      <c r="S3625" s="9">
        <f t="shared" si="282"/>
        <v>41828.922905092593</v>
      </c>
      <c r="T3625" s="9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 s="10">
        <f t="shared" si="281"/>
        <v>2</v>
      </c>
      <c r="Q3626" s="12" t="s">
        <v>8308</v>
      </c>
      <c r="R3626" s="12" t="s">
        <v>8342</v>
      </c>
      <c r="S3626" s="9">
        <f t="shared" si="282"/>
        <v>42377.70694444445</v>
      </c>
      <c r="T3626" s="9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10">
        <f t="shared" si="281"/>
        <v>1</v>
      </c>
      <c r="Q3627" s="12" t="s">
        <v>8323</v>
      </c>
      <c r="R3627" s="12" t="s">
        <v>8326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 s="10">
        <f t="shared" si="281"/>
        <v>1</v>
      </c>
      <c r="Q3628" s="12" t="s">
        <v>8323</v>
      </c>
      <c r="R3628" s="12" t="s">
        <v>8324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 s="10">
        <f t="shared" si="281"/>
        <v>1</v>
      </c>
      <c r="Q3629" s="12" t="s">
        <v>8313</v>
      </c>
      <c r="R3629" s="12" t="s">
        <v>8353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 s="10">
        <f t="shared" si="281"/>
        <v>1</v>
      </c>
      <c r="Q3630" s="12" t="s">
        <v>8311</v>
      </c>
      <c r="R3630" s="12" t="s">
        <v>8356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 s="10">
        <f t="shared" si="281"/>
        <v>2</v>
      </c>
      <c r="Q3631" s="12" t="s">
        <v>8311</v>
      </c>
      <c r="R3631" s="12" t="s">
        <v>8352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 s="10">
        <f t="shared" si="281"/>
        <v>1</v>
      </c>
      <c r="Q3632" s="12" t="s">
        <v>8316</v>
      </c>
      <c r="R3632" s="12" t="s">
        <v>8334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 s="10">
        <f t="shared" si="281"/>
        <v>1</v>
      </c>
      <c r="Q3633" s="12" t="s">
        <v>8316</v>
      </c>
      <c r="R3633" s="12" t="s">
        <v>8334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 s="10">
        <f t="shared" si="281"/>
        <v>1</v>
      </c>
      <c r="Q3634" s="12" t="s">
        <v>8308</v>
      </c>
      <c r="R3634" s="12" t="s">
        <v>8342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 s="10">
        <f t="shared" si="281"/>
        <v>1</v>
      </c>
      <c r="Q3635" s="12" t="s">
        <v>8308</v>
      </c>
      <c r="R3635" s="12" t="s">
        <v>8342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 s="10">
        <f t="shared" si="281"/>
        <v>1</v>
      </c>
      <c r="Q3636" s="12" t="s">
        <v>8308</v>
      </c>
      <c r="R3636" s="12" t="s">
        <v>8342</v>
      </c>
      <c r="S3636" s="9">
        <f t="shared" si="282"/>
        <v>42433.737453703703</v>
      </c>
      <c r="T3636" s="9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10">
        <f t="shared" si="281"/>
        <v>1</v>
      </c>
      <c r="Q3637" s="12" t="s">
        <v>8323</v>
      </c>
      <c r="R3637" s="12" t="s">
        <v>8326</v>
      </c>
      <c r="S3637" s="9">
        <f t="shared" si="282"/>
        <v>42433.825717592597</v>
      </c>
      <c r="T3637" s="9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 s="10">
        <f t="shared" si="281"/>
        <v>1</v>
      </c>
      <c r="Q3638" s="12" t="s">
        <v>8308</v>
      </c>
      <c r="R3638" s="12" t="s">
        <v>8310</v>
      </c>
      <c r="S3638" s="9">
        <f t="shared" si="282"/>
        <v>41815.927106481482</v>
      </c>
      <c r="T3638" s="9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 s="10">
        <f t="shared" si="281"/>
        <v>1</v>
      </c>
      <c r="Q3639" s="12" t="s">
        <v>8311</v>
      </c>
      <c r="R3639" s="12" t="s">
        <v>8348</v>
      </c>
      <c r="S3639" s="9">
        <f t="shared" si="282"/>
        <v>42390.171261574069</v>
      </c>
      <c r="T3639" s="9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 s="10">
        <f t="shared" si="281"/>
        <v>1</v>
      </c>
      <c r="Q3640" s="12" t="s">
        <v>8319</v>
      </c>
      <c r="R3640" s="12" t="s">
        <v>8345</v>
      </c>
      <c r="S3640" s="9">
        <f t="shared" si="282"/>
        <v>42642.988819444443</v>
      </c>
      <c r="T3640" s="9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2" t="s">
        <v>8308</v>
      </c>
      <c r="R3641" s="12" t="s">
        <v>8342</v>
      </c>
      <c r="S3641" s="9">
        <f t="shared" si="282"/>
        <v>42031.471666666665</v>
      </c>
      <c r="T3641" s="9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 s="10">
        <f t="shared" si="281"/>
        <v>1</v>
      </c>
      <c r="Q3642" s="12" t="s">
        <v>8319</v>
      </c>
      <c r="R3642" s="12" t="s">
        <v>8345</v>
      </c>
      <c r="S3642" s="9">
        <f t="shared" si="282"/>
        <v>41828.967916666668</v>
      </c>
      <c r="T3642" s="9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10">
        <f t="shared" si="281"/>
        <v>1</v>
      </c>
      <c r="Q3643" s="12" t="s">
        <v>8308</v>
      </c>
      <c r="R3643" s="12" t="s">
        <v>8310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 s="10">
        <f t="shared" si="281"/>
        <v>1</v>
      </c>
      <c r="Q3644" s="12" t="s">
        <v>8321</v>
      </c>
      <c r="R3644" s="12" t="s">
        <v>8339</v>
      </c>
      <c r="S3644" s="9">
        <f t="shared" si="282"/>
        <v>41620.93141203704</v>
      </c>
      <c r="T3644" s="9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 s="10">
        <f t="shared" si="281"/>
        <v>1</v>
      </c>
      <c r="Q3645" s="12" t="s">
        <v>8321</v>
      </c>
      <c r="R3645" s="12" t="s">
        <v>8325</v>
      </c>
      <c r="S3645" s="9">
        <f t="shared" si="282"/>
        <v>42534.180717592593</v>
      </c>
      <c r="T3645" s="9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 s="10">
        <f t="shared" si="281"/>
        <v>1</v>
      </c>
      <c r="Q3646" s="12" t="s">
        <v>8319</v>
      </c>
      <c r="R3646" s="12" t="s">
        <v>8345</v>
      </c>
      <c r="S3646" s="9">
        <f t="shared" si="282"/>
        <v>42412.318668981476</v>
      </c>
      <c r="T3646" s="9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8323</v>
      </c>
      <c r="R3647" s="12" t="s">
        <v>8335</v>
      </c>
      <c r="S3647" s="9">
        <f t="shared" si="282"/>
        <v>42460.320613425924</v>
      </c>
      <c r="T3647" s="9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 s="10">
        <f t="shared" si="281"/>
        <v>1</v>
      </c>
      <c r="Q3648" s="12" t="s">
        <v>8319</v>
      </c>
      <c r="R3648" s="12" t="s">
        <v>8345</v>
      </c>
      <c r="S3648" s="9">
        <f t="shared" si="282"/>
        <v>42045.784155092595</v>
      </c>
      <c r="T3648" s="9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 s="10">
        <f t="shared" si="281"/>
        <v>1</v>
      </c>
      <c r="Q3649" s="12" t="s">
        <v>8319</v>
      </c>
      <c r="R3649" s="12" t="s">
        <v>8345</v>
      </c>
      <c r="S3649" s="9">
        <f t="shared" si="282"/>
        <v>42551.961689814809</v>
      </c>
      <c r="T3649" s="9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 s="10">
        <f t="shared" si="281"/>
        <v>1</v>
      </c>
      <c r="Q3650" s="12" t="s">
        <v>8319</v>
      </c>
      <c r="R3650" s="12" t="s">
        <v>8345</v>
      </c>
      <c r="S3650" s="9">
        <f t="shared" si="282"/>
        <v>41878.140497685185</v>
      </c>
      <c r="T3650" s="9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s="12" t="s">
        <v>8323</v>
      </c>
      <c r="R3651" s="12" t="s">
        <v>8326</v>
      </c>
      <c r="S3651" s="9">
        <f t="shared" ref="S3651:S3714" si="287">(((J3651/60)/60)/24)+DATE(1970,1,1)</f>
        <v>42107.841284722221</v>
      </c>
      <c r="T3651" s="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 s="10">
        <f t="shared" si="286"/>
        <v>1</v>
      </c>
      <c r="Q3652" s="12" t="s">
        <v>8316</v>
      </c>
      <c r="R3652" s="12" t="s">
        <v>8344</v>
      </c>
      <c r="S3652" s="9">
        <f t="shared" si="287"/>
        <v>41958.285046296296</v>
      </c>
      <c r="T3652" s="9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10">
        <f t="shared" si="286"/>
        <v>1</v>
      </c>
      <c r="Q3653" s="12" t="s">
        <v>8323</v>
      </c>
      <c r="R3653" s="12" t="s">
        <v>8326</v>
      </c>
      <c r="S3653" s="9">
        <f t="shared" si="287"/>
        <v>42017.907337962963</v>
      </c>
      <c r="T3653" s="9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 s="10">
        <f t="shared" si="286"/>
        <v>1</v>
      </c>
      <c r="Q3654" s="12" t="s">
        <v>8323</v>
      </c>
      <c r="R3654" s="12" t="s">
        <v>8324</v>
      </c>
      <c r="S3654" s="9">
        <f t="shared" si="287"/>
        <v>42034.960127314815</v>
      </c>
      <c r="T3654" s="9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 s="10">
        <f t="shared" si="286"/>
        <v>1</v>
      </c>
      <c r="Q3655" s="12" t="s">
        <v>8323</v>
      </c>
      <c r="R3655" s="12" t="s">
        <v>8335</v>
      </c>
      <c r="S3655" s="9">
        <f t="shared" si="287"/>
        <v>42590.677152777775</v>
      </c>
      <c r="T3655" s="9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 s="10">
        <f t="shared" si="286"/>
        <v>1</v>
      </c>
      <c r="Q3656" s="12" t="s">
        <v>8323</v>
      </c>
      <c r="R3656" s="12" t="s">
        <v>8335</v>
      </c>
      <c r="S3656" s="9">
        <f t="shared" si="287"/>
        <v>42689.029583333337</v>
      </c>
      <c r="T3656" s="9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 s="10">
        <f t="shared" si="286"/>
        <v>1</v>
      </c>
      <c r="Q3657" s="12" t="s">
        <v>8323</v>
      </c>
      <c r="R3657" s="12" t="s">
        <v>8324</v>
      </c>
      <c r="S3657" s="9">
        <f t="shared" si="287"/>
        <v>41953.95821759259</v>
      </c>
      <c r="T3657" s="9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 s="10">
        <f t="shared" si="286"/>
        <v>1</v>
      </c>
      <c r="Q3658" s="12" t="s">
        <v>8308</v>
      </c>
      <c r="R3658" s="12" t="s">
        <v>8342</v>
      </c>
      <c r="S3658" s="9">
        <f t="shared" si="287"/>
        <v>42411.942997685182</v>
      </c>
      <c r="T3658" s="9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 s="10">
        <f t="shared" si="286"/>
        <v>1</v>
      </c>
      <c r="Q3659" s="12" t="s">
        <v>8327</v>
      </c>
      <c r="R3659" s="12" t="s">
        <v>8330</v>
      </c>
      <c r="S3659" s="9">
        <f t="shared" si="287"/>
        <v>42063.869791666672</v>
      </c>
      <c r="T3659" s="9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 s="10">
        <f t="shared" si="286"/>
        <v>1</v>
      </c>
      <c r="Q3660" s="12" t="s">
        <v>8308</v>
      </c>
      <c r="R3660" s="12" t="s">
        <v>8342</v>
      </c>
      <c r="S3660" s="9">
        <f t="shared" si="287"/>
        <v>42009.817199074074</v>
      </c>
      <c r="T3660" s="9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 s="10">
        <f t="shared" si="286"/>
        <v>1</v>
      </c>
      <c r="Q3661" s="12" t="s">
        <v>8311</v>
      </c>
      <c r="R3661" s="12" t="s">
        <v>8352</v>
      </c>
      <c r="S3661" s="9">
        <f t="shared" si="287"/>
        <v>41444.64261574074</v>
      </c>
      <c r="T3661" s="9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10">
        <f t="shared" si="286"/>
        <v>1</v>
      </c>
      <c r="Q3662" s="12" t="s">
        <v>8323</v>
      </c>
      <c r="R3662" s="12" t="s">
        <v>8326</v>
      </c>
      <c r="S3662" s="9">
        <f t="shared" si="287"/>
        <v>42059.270023148143</v>
      </c>
      <c r="T3662" s="9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 s="10">
        <f t="shared" si="286"/>
        <v>1</v>
      </c>
      <c r="Q3663" s="12" t="s">
        <v>8311</v>
      </c>
      <c r="R3663" s="12" t="s">
        <v>8348</v>
      </c>
      <c r="S3663" s="9">
        <f t="shared" si="287"/>
        <v>42486.748414351852</v>
      </c>
      <c r="T3663" s="9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 s="10">
        <f t="shared" si="286"/>
        <v>1</v>
      </c>
      <c r="Q3664" s="12" t="s">
        <v>8321</v>
      </c>
      <c r="R3664" s="12" t="s">
        <v>8325</v>
      </c>
      <c r="S3664" s="9">
        <f t="shared" si="287"/>
        <v>42009.64061342593</v>
      </c>
      <c r="T3664" s="9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10">
        <f t="shared" si="286"/>
        <v>1</v>
      </c>
      <c r="Q3665" s="12" t="s">
        <v>8323</v>
      </c>
      <c r="R3665" s="12" t="s">
        <v>8326</v>
      </c>
      <c r="S3665" s="9">
        <f t="shared" si="287"/>
        <v>42415.168564814812</v>
      </c>
      <c r="T3665" s="9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 s="10">
        <f t="shared" si="286"/>
        <v>1</v>
      </c>
      <c r="Q3666" s="12" t="s">
        <v>8308</v>
      </c>
      <c r="R3666" s="12" t="s">
        <v>8342</v>
      </c>
      <c r="S3666" s="9">
        <f t="shared" si="287"/>
        <v>42052.93850694444</v>
      </c>
      <c r="T3666" s="9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 s="10">
        <f t="shared" si="286"/>
        <v>1</v>
      </c>
      <c r="Q3667" s="12" t="s">
        <v>8308</v>
      </c>
      <c r="R3667" s="12" t="s">
        <v>8342</v>
      </c>
      <c r="S3667" s="9">
        <f t="shared" si="287"/>
        <v>42178.614571759259</v>
      </c>
      <c r="T3667" s="9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 s="10">
        <f t="shared" si="286"/>
        <v>1</v>
      </c>
      <c r="Q3668" s="12" t="s">
        <v>8313</v>
      </c>
      <c r="R3668" s="12" t="s">
        <v>8351</v>
      </c>
      <c r="S3668" s="9">
        <f t="shared" si="287"/>
        <v>41956.950983796298</v>
      </c>
      <c r="T3668" s="9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10">
        <f t="shared" si="286"/>
        <v>1</v>
      </c>
      <c r="Q3669" s="12" t="s">
        <v>8323</v>
      </c>
      <c r="R3669" s="12" t="s">
        <v>8326</v>
      </c>
      <c r="S3669" s="9">
        <f t="shared" si="287"/>
        <v>42611.261064814811</v>
      </c>
      <c r="T3669" s="9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10">
        <f t="shared" si="286"/>
        <v>1</v>
      </c>
      <c r="Q3670" s="12" t="s">
        <v>8323</v>
      </c>
      <c r="R3670" s="12" t="s">
        <v>8326</v>
      </c>
      <c r="S3670" s="9">
        <f t="shared" si="287"/>
        <v>42174.780821759254</v>
      </c>
      <c r="T3670" s="9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 s="10">
        <f t="shared" si="286"/>
        <v>1</v>
      </c>
      <c r="Q3671" s="12" t="s">
        <v>8321</v>
      </c>
      <c r="R3671" s="12" t="s">
        <v>8325</v>
      </c>
      <c r="S3671" s="9">
        <f t="shared" si="287"/>
        <v>42416.881018518514</v>
      </c>
      <c r="T3671" s="9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 s="10">
        <f t="shared" si="286"/>
        <v>1</v>
      </c>
      <c r="Q3672" s="12" t="s">
        <v>8311</v>
      </c>
      <c r="R3672" s="12" t="s">
        <v>8348</v>
      </c>
      <c r="S3672" s="9">
        <f t="shared" si="287"/>
        <v>42479.318518518514</v>
      </c>
      <c r="T3672" s="9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 s="10">
        <f t="shared" si="286"/>
        <v>1</v>
      </c>
      <c r="Q3673" s="12" t="s">
        <v>8319</v>
      </c>
      <c r="R3673" s="12" t="s">
        <v>8345</v>
      </c>
      <c r="S3673" s="9">
        <f t="shared" si="287"/>
        <v>42026.687453703707</v>
      </c>
      <c r="T3673" s="9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2" t="s">
        <v>8308</v>
      </c>
      <c r="R3674" s="12" t="s">
        <v>8342</v>
      </c>
      <c r="S3674" s="9">
        <f t="shared" si="287"/>
        <v>42535.68440972222</v>
      </c>
      <c r="T3674" s="9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 s="10">
        <f t="shared" si="286"/>
        <v>1</v>
      </c>
      <c r="Q3675" s="12" t="s">
        <v>8308</v>
      </c>
      <c r="R3675" s="12" t="s">
        <v>8342</v>
      </c>
      <c r="S3675" s="9">
        <f t="shared" si="287"/>
        <v>42031.928576388891</v>
      </c>
      <c r="T3675" s="9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 s="10">
        <f t="shared" si="286"/>
        <v>1</v>
      </c>
      <c r="Q3676" s="12" t="s">
        <v>8316</v>
      </c>
      <c r="R3676" s="12" t="s">
        <v>8334</v>
      </c>
      <c r="S3676" s="9">
        <f t="shared" si="287"/>
        <v>42397.679513888885</v>
      </c>
      <c r="T3676" s="9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10">
        <f t="shared" si="286"/>
        <v>1</v>
      </c>
      <c r="Q3677" s="12" t="s">
        <v>8323</v>
      </c>
      <c r="R3677" s="12" t="s">
        <v>8326</v>
      </c>
      <c r="S3677" s="9">
        <f t="shared" si="287"/>
        <v>42041.743090277778</v>
      </c>
      <c r="T3677" s="9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10">
        <f t="shared" si="286"/>
        <v>1</v>
      </c>
      <c r="Q3678" s="12" t="s">
        <v>8323</v>
      </c>
      <c r="R3678" s="12" t="s">
        <v>8326</v>
      </c>
      <c r="S3678" s="9">
        <f t="shared" si="287"/>
        <v>41842.201261574075</v>
      </c>
      <c r="T3678" s="9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 s="10">
        <f t="shared" si="286"/>
        <v>1</v>
      </c>
      <c r="Q3679" s="12" t="s">
        <v>8327</v>
      </c>
      <c r="R3679" s="12" t="s">
        <v>8330</v>
      </c>
      <c r="S3679" s="9">
        <f t="shared" si="287"/>
        <v>42102.036527777775</v>
      </c>
      <c r="T3679" s="9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2" t="s">
        <v>8319</v>
      </c>
      <c r="R3680" s="12" t="s">
        <v>8345</v>
      </c>
      <c r="S3680" s="9">
        <f t="shared" si="287"/>
        <v>42502.913761574076</v>
      </c>
      <c r="T3680" s="9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 s="10">
        <f t="shared" si="286"/>
        <v>1</v>
      </c>
      <c r="Q3681" s="12" t="s">
        <v>8321</v>
      </c>
      <c r="R3681" s="12" t="s">
        <v>8339</v>
      </c>
      <c r="S3681" s="9">
        <f t="shared" si="287"/>
        <v>42753.329039351855</v>
      </c>
      <c r="T3681" s="9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 s="10">
        <f t="shared" si="286"/>
        <v>1</v>
      </c>
      <c r="Q3682" s="12" t="s">
        <v>8321</v>
      </c>
      <c r="R3682" s="12" t="s">
        <v>8337</v>
      </c>
      <c r="S3682" s="9">
        <f t="shared" si="287"/>
        <v>42096.704976851848</v>
      </c>
      <c r="T3682" s="9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 s="10">
        <f t="shared" si="286"/>
        <v>1</v>
      </c>
      <c r="Q3683" s="12" t="s">
        <v>8308</v>
      </c>
      <c r="R3683" s="12" t="s">
        <v>8342</v>
      </c>
      <c r="S3683" s="9">
        <f t="shared" si="287"/>
        <v>42605.908182870371</v>
      </c>
      <c r="T3683" s="9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 s="10">
        <f t="shared" si="286"/>
        <v>1</v>
      </c>
      <c r="Q3684" s="12" t="s">
        <v>8313</v>
      </c>
      <c r="R3684" s="12" t="s">
        <v>8355</v>
      </c>
      <c r="S3684" s="9">
        <f t="shared" si="287"/>
        <v>42031.884652777779</v>
      </c>
      <c r="T3684" s="9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 s="10">
        <f t="shared" si="286"/>
        <v>1</v>
      </c>
      <c r="Q3685" s="12" t="s">
        <v>8327</v>
      </c>
      <c r="R3685" s="12" t="s">
        <v>8330</v>
      </c>
      <c r="S3685" s="9">
        <f t="shared" si="287"/>
        <v>42044.927974537044</v>
      </c>
      <c r="T3685" s="9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 s="10">
        <f t="shared" si="286"/>
        <v>1</v>
      </c>
      <c r="Q3686" s="12" t="s">
        <v>8323</v>
      </c>
      <c r="R3686" s="12" t="s">
        <v>8335</v>
      </c>
      <c r="S3686" s="9">
        <f t="shared" si="287"/>
        <v>41942.84710648148</v>
      </c>
      <c r="T3686" s="9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 s="10">
        <f t="shared" si="286"/>
        <v>1</v>
      </c>
      <c r="Q3687" s="12" t="s">
        <v>8327</v>
      </c>
      <c r="R3687" s="12" t="s">
        <v>8330</v>
      </c>
      <c r="S3687" s="9">
        <f t="shared" si="287"/>
        <v>42425.960983796293</v>
      </c>
      <c r="T3687" s="9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 s="10">
        <f t="shared" si="286"/>
        <v>1</v>
      </c>
      <c r="Q3688" s="12" t="s">
        <v>8308</v>
      </c>
      <c r="R3688" s="12" t="s">
        <v>8310</v>
      </c>
      <c r="S3688" s="9">
        <f t="shared" si="287"/>
        <v>42639.805601851855</v>
      </c>
      <c r="T3688" s="9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 s="10">
        <f t="shared" si="286"/>
        <v>1</v>
      </c>
      <c r="Q3689" s="12" t="s">
        <v>8316</v>
      </c>
      <c r="R3689" s="12" t="s">
        <v>8334</v>
      </c>
      <c r="S3689" s="9">
        <f t="shared" si="287"/>
        <v>42347.203587962969</v>
      </c>
      <c r="T3689" s="9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10">
        <f t="shared" si="286"/>
        <v>1</v>
      </c>
      <c r="Q3690" s="12" t="s">
        <v>8323</v>
      </c>
      <c r="R3690" s="12" t="s">
        <v>8326</v>
      </c>
      <c r="S3690" s="9">
        <f t="shared" si="287"/>
        <v>41789.893599537041</v>
      </c>
      <c r="T3690" s="9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10">
        <f t="shared" si="286"/>
        <v>1</v>
      </c>
      <c r="Q3691" s="12" t="s">
        <v>8323</v>
      </c>
      <c r="R3691" s="12" t="s">
        <v>8326</v>
      </c>
      <c r="S3691" s="9">
        <f t="shared" si="287"/>
        <v>42400.946597222224</v>
      </c>
      <c r="T3691" s="9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 s="10">
        <f t="shared" si="286"/>
        <v>1</v>
      </c>
      <c r="Q3692" s="12" t="s">
        <v>8346</v>
      </c>
      <c r="R3692" s="12" t="s">
        <v>8347</v>
      </c>
      <c r="S3692" s="9">
        <f t="shared" si="287"/>
        <v>41918.818460648145</v>
      </c>
      <c r="T3692" s="9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 s="10">
        <f t="shared" si="286"/>
        <v>1</v>
      </c>
      <c r="Q3693" s="12" t="s">
        <v>8313</v>
      </c>
      <c r="R3693" s="12" t="s">
        <v>8353</v>
      </c>
      <c r="S3693" s="9">
        <f t="shared" si="287"/>
        <v>42413.433831018512</v>
      </c>
      <c r="T3693" s="9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10">
        <f t="shared" si="286"/>
        <v>1</v>
      </c>
      <c r="Q3694" s="12" t="s">
        <v>8323</v>
      </c>
      <c r="R3694" s="12" t="s">
        <v>8326</v>
      </c>
      <c r="S3694" s="9">
        <f t="shared" si="287"/>
        <v>41905.636469907404</v>
      </c>
      <c r="T3694" s="9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 s="10">
        <f t="shared" si="286"/>
        <v>1</v>
      </c>
      <c r="Q3695" s="12" t="s">
        <v>8321</v>
      </c>
      <c r="R3695" s="12" t="s">
        <v>8339</v>
      </c>
      <c r="S3695" s="9">
        <f t="shared" si="287"/>
        <v>42488.848784722228</v>
      </c>
      <c r="T3695" s="9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 s="10">
        <f t="shared" si="286"/>
        <v>1</v>
      </c>
      <c r="Q3696" s="12" t="s">
        <v>8316</v>
      </c>
      <c r="R3696" s="12" t="s">
        <v>8344</v>
      </c>
      <c r="S3696" s="9">
        <f t="shared" si="287"/>
        <v>41828.649502314816</v>
      </c>
      <c r="T3696" s="9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 s="10">
        <f t="shared" si="286"/>
        <v>1</v>
      </c>
      <c r="Q3697" s="12" t="s">
        <v>8327</v>
      </c>
      <c r="R3697" s="12" t="s">
        <v>8330</v>
      </c>
      <c r="S3697" s="9">
        <f t="shared" si="287"/>
        <v>42435.874212962968</v>
      </c>
      <c r="T3697" s="9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 s="10">
        <f t="shared" si="286"/>
        <v>1</v>
      </c>
      <c r="Q3698" s="12" t="s">
        <v>8308</v>
      </c>
      <c r="R3698" s="12" t="s">
        <v>8342</v>
      </c>
      <c r="S3698" s="9">
        <f t="shared" si="287"/>
        <v>42515.727650462963</v>
      </c>
      <c r="T3698" s="9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 s="10">
        <f t="shared" si="286"/>
        <v>1</v>
      </c>
      <c r="Q3699" s="12" t="s">
        <v>8323</v>
      </c>
      <c r="R3699" s="12" t="s">
        <v>8324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 s="10">
        <f t="shared" si="286"/>
        <v>1</v>
      </c>
      <c r="Q3700" s="12" t="s">
        <v>8323</v>
      </c>
      <c r="R3700" s="12" t="s">
        <v>8335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 s="10">
        <f t="shared" si="286"/>
        <v>1</v>
      </c>
      <c r="Q3701" s="12" t="s">
        <v>8313</v>
      </c>
      <c r="R3701" s="12" t="s">
        <v>8351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 s="10">
        <f t="shared" si="286"/>
        <v>1</v>
      </c>
      <c r="Q3702" s="12" t="s">
        <v>8311</v>
      </c>
      <c r="R3702" s="12" t="s">
        <v>8356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 s="10">
        <f t="shared" si="286"/>
        <v>1</v>
      </c>
      <c r="Q3703" s="12" t="s">
        <v>8311</v>
      </c>
      <c r="R3703" s="12" t="s">
        <v>8348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 s="10">
        <f t="shared" si="286"/>
        <v>1</v>
      </c>
      <c r="Q3704" s="12" t="s">
        <v>8319</v>
      </c>
      <c r="R3704" s="12" t="s">
        <v>8345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2" t="s">
        <v>8323</v>
      </c>
      <c r="R3705" s="12" t="s">
        <v>8326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s="12" t="s">
        <v>8321</v>
      </c>
      <c r="R3706" s="12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s="10">
        <f t="shared" si="286"/>
        <v>0</v>
      </c>
      <c r="Q3707" s="12" t="s">
        <v>8323</v>
      </c>
      <c r="R3707" s="12" t="s">
        <v>8324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s="10">
        <f t="shared" si="286"/>
        <v>0</v>
      </c>
      <c r="Q3708" s="12" t="s">
        <v>8311</v>
      </c>
      <c r="R3708" s="12" t="s">
        <v>8348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s="10">
        <f t="shared" si="286"/>
        <v>0</v>
      </c>
      <c r="Q3709" s="12" t="s">
        <v>8321</v>
      </c>
      <c r="R3709" s="12" t="s">
        <v>8339</v>
      </c>
      <c r="S3709" s="9">
        <f t="shared" si="287"/>
        <v>42596.03506944445</v>
      </c>
      <c r="T3709" s="9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s="10">
        <f t="shared" si="286"/>
        <v>0</v>
      </c>
      <c r="Q3710" s="12" t="s">
        <v>8321</v>
      </c>
      <c r="R3710" s="12" t="s">
        <v>8325</v>
      </c>
      <c r="S3710" s="9">
        <f t="shared" si="287"/>
        <v>42135.235254629632</v>
      </c>
      <c r="T3710" s="9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s="10">
        <f t="shared" si="286"/>
        <v>0</v>
      </c>
      <c r="Q3711" s="12" t="s">
        <v>8323</v>
      </c>
      <c r="R3711" s="12" t="s">
        <v>8324</v>
      </c>
      <c r="S3711" s="9">
        <f t="shared" si="287"/>
        <v>42362.36518518519</v>
      </c>
      <c r="T3711" s="9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s="10">
        <f t="shared" si="286"/>
        <v>0</v>
      </c>
      <c r="Q3712" s="12" t="s">
        <v>8321</v>
      </c>
      <c r="R3712" s="12" t="s">
        <v>8325</v>
      </c>
      <c r="S3712" s="9">
        <f t="shared" si="287"/>
        <v>42243.961273148147</v>
      </c>
      <c r="T3712" s="9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s="10">
        <f t="shared" si="286"/>
        <v>0</v>
      </c>
      <c r="Q3713" s="12" t="s">
        <v>8321</v>
      </c>
      <c r="R3713" s="12" t="s">
        <v>8325</v>
      </c>
      <c r="S3713" s="9">
        <f t="shared" si="287"/>
        <v>42135.67050925926</v>
      </c>
      <c r="T3713" s="9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s="10">
        <f t="shared" si="286"/>
        <v>0</v>
      </c>
      <c r="Q3714" s="12" t="s">
        <v>8321</v>
      </c>
      <c r="R3714" s="12" t="s">
        <v>8325</v>
      </c>
      <c r="S3714" s="9">
        <f t="shared" si="287"/>
        <v>42482.048032407409</v>
      </c>
      <c r="T3714" s="9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s="12" t="s">
        <v>8321</v>
      </c>
      <c r="R3715" s="12" t="s">
        <v>8325</v>
      </c>
      <c r="S3715" s="9">
        <f t="shared" ref="S3715:S3778" si="292">(((J3715/60)/60)/24)+DATE(1970,1,1)</f>
        <v>42341.958923611113</v>
      </c>
      <c r="T3715" s="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s="10">
        <f t="shared" si="291"/>
        <v>0</v>
      </c>
      <c r="Q3716" s="12" t="s">
        <v>8323</v>
      </c>
      <c r="R3716" s="12" t="s">
        <v>8324</v>
      </c>
      <c r="S3716" s="9">
        <f t="shared" si="292"/>
        <v>42346.20685185185</v>
      </c>
      <c r="T3716" s="9">
        <f t="shared" si="293"/>
        <v>42376.20685185185</v>
      </c>
      <c r="U3716">
        <f t="shared" si="29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s="10">
        <f t="shared" si="291"/>
        <v>0</v>
      </c>
      <c r="Q3717" s="12" t="s">
        <v>8323</v>
      </c>
      <c r="R3717" s="12" t="s">
        <v>8324</v>
      </c>
      <c r="S3717" s="9">
        <f t="shared" si="292"/>
        <v>41834.784120370372</v>
      </c>
      <c r="T3717" s="9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s="10">
        <f t="shared" si="291"/>
        <v>0</v>
      </c>
      <c r="Q3718" s="12" t="s">
        <v>8308</v>
      </c>
      <c r="R3718" s="12" t="s">
        <v>8342</v>
      </c>
      <c r="S3718" s="9">
        <f t="shared" si="292"/>
        <v>41968.262314814812</v>
      </c>
      <c r="T3718" s="9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s="12" t="s">
        <v>8321</v>
      </c>
      <c r="R3719" s="12" t="s">
        <v>8325</v>
      </c>
      <c r="S3719" s="9">
        <f t="shared" si="292"/>
        <v>42304.955381944441</v>
      </c>
      <c r="T3719" s="9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s="10">
        <f t="shared" si="291"/>
        <v>0</v>
      </c>
      <c r="Q3720" s="12" t="s">
        <v>8308</v>
      </c>
      <c r="R3720" s="12" t="s">
        <v>8310</v>
      </c>
      <c r="S3720" s="9">
        <f t="shared" si="292"/>
        <v>42189.673263888893</v>
      </c>
      <c r="T3720" s="9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s="10">
        <f t="shared" si="291"/>
        <v>0</v>
      </c>
      <c r="Q3721" s="12" t="s">
        <v>8327</v>
      </c>
      <c r="R3721" s="12" t="s">
        <v>8354</v>
      </c>
      <c r="S3721" s="9">
        <f t="shared" si="292"/>
        <v>40568.972569444442</v>
      </c>
      <c r="T3721" s="9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s="10">
        <f t="shared" si="291"/>
        <v>0</v>
      </c>
      <c r="Q3722" s="12" t="s">
        <v>8308</v>
      </c>
      <c r="R3722" s="12" t="s">
        <v>8315</v>
      </c>
      <c r="S3722" s="9">
        <f t="shared" si="292"/>
        <v>42536.246620370366</v>
      </c>
      <c r="T3722" s="9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s="10">
        <f t="shared" si="291"/>
        <v>0</v>
      </c>
      <c r="Q3723" s="12" t="s">
        <v>8308</v>
      </c>
      <c r="R3723" s="12" t="s">
        <v>8342</v>
      </c>
      <c r="S3723" s="9">
        <f t="shared" si="292"/>
        <v>42198.775787037041</v>
      </c>
      <c r="T3723" s="9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s="10">
        <f t="shared" si="291"/>
        <v>0</v>
      </c>
      <c r="Q3724" s="12" t="s">
        <v>8323</v>
      </c>
      <c r="R3724" s="12" t="s">
        <v>8335</v>
      </c>
      <c r="S3724" s="9">
        <f t="shared" si="292"/>
        <v>42469.951284722221</v>
      </c>
      <c r="T3724" s="9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s="12" t="s">
        <v>8321</v>
      </c>
      <c r="R3725" s="12" t="s">
        <v>8325</v>
      </c>
      <c r="S3725" s="9">
        <f t="shared" si="292"/>
        <v>42612.911712962959</v>
      </c>
      <c r="T3725" s="9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10">
        <f t="shared" si="291"/>
        <v>0</v>
      </c>
      <c r="Q3726" s="12" t="s">
        <v>8327</v>
      </c>
      <c r="R3726" s="12" t="s">
        <v>8330</v>
      </c>
      <c r="S3726" s="9">
        <f t="shared" si="292"/>
        <v>42796.069571759261</v>
      </c>
      <c r="T3726" s="9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s="10">
        <f t="shared" si="291"/>
        <v>0</v>
      </c>
      <c r="Q3727" s="12" t="s">
        <v>8316</v>
      </c>
      <c r="R3727" s="12" t="s">
        <v>8344</v>
      </c>
      <c r="S3727" s="9">
        <f t="shared" si="292"/>
        <v>42000.300243055557</v>
      </c>
      <c r="T3727" s="9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s="10">
        <f t="shared" si="291"/>
        <v>0</v>
      </c>
      <c r="Q3728" s="12" t="s">
        <v>8321</v>
      </c>
      <c r="R3728" s="12" t="s">
        <v>8337</v>
      </c>
      <c r="S3728" s="9">
        <f t="shared" si="292"/>
        <v>42053.198287037041</v>
      </c>
      <c r="T3728" s="9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s="10">
        <f t="shared" si="291"/>
        <v>0</v>
      </c>
      <c r="Q3729" s="12" t="s">
        <v>8311</v>
      </c>
      <c r="R3729" s="12" t="s">
        <v>8348</v>
      </c>
      <c r="S3729" s="9">
        <f t="shared" si="292"/>
        <v>42115.936550925922</v>
      </c>
      <c r="T3729" s="9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s="10">
        <f t="shared" si="291"/>
        <v>0</v>
      </c>
      <c r="Q3730" s="12" t="s">
        <v>8313</v>
      </c>
      <c r="R3730" s="12" t="s">
        <v>8353</v>
      </c>
      <c r="S3730" s="9">
        <f t="shared" si="292"/>
        <v>42678.586655092593</v>
      </c>
      <c r="T3730" s="9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s="10">
        <f t="shared" si="291"/>
        <v>0</v>
      </c>
      <c r="Q3731" s="12" t="s">
        <v>8319</v>
      </c>
      <c r="R3731" s="12" t="s">
        <v>8357</v>
      </c>
      <c r="S3731" s="9">
        <f t="shared" si="292"/>
        <v>42732.00681712963</v>
      </c>
      <c r="T3731" s="9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s="10">
        <f t="shared" si="291"/>
        <v>0</v>
      </c>
      <c r="Q3732" s="12" t="s">
        <v>8308</v>
      </c>
      <c r="R3732" s="12" t="s">
        <v>8342</v>
      </c>
      <c r="S3732" s="9">
        <f t="shared" si="292"/>
        <v>42322.011574074073</v>
      </c>
      <c r="T3732" s="9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s="12" t="s">
        <v>8321</v>
      </c>
      <c r="R3733" s="12" t="s">
        <v>8325</v>
      </c>
      <c r="S3733" s="9">
        <f t="shared" si="292"/>
        <v>42321.08447916666</v>
      </c>
      <c r="T3733" s="9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10">
        <f t="shared" si="291"/>
        <v>0</v>
      </c>
      <c r="Q3734" s="12" t="s">
        <v>8323</v>
      </c>
      <c r="R3734" s="12" t="s">
        <v>8326</v>
      </c>
      <c r="S3734" s="9">
        <f t="shared" si="292"/>
        <v>42171.743969907402</v>
      </c>
      <c r="T3734" s="9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s="10">
        <f t="shared" si="291"/>
        <v>0</v>
      </c>
      <c r="Q3735" s="12" t="s">
        <v>8323</v>
      </c>
      <c r="R3735" s="12" t="s">
        <v>8335</v>
      </c>
      <c r="S3735" s="9">
        <f t="shared" si="292"/>
        <v>42226.694780092599</v>
      </c>
      <c r="T3735" s="9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s="10">
        <f t="shared" si="291"/>
        <v>0</v>
      </c>
      <c r="Q3736" s="12" t="s">
        <v>8313</v>
      </c>
      <c r="R3736" s="12" t="s">
        <v>8353</v>
      </c>
      <c r="S3736" s="9">
        <f t="shared" si="292"/>
        <v>41800.819571759261</v>
      </c>
      <c r="T3736" s="9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s="10">
        <f t="shared" si="291"/>
        <v>0</v>
      </c>
      <c r="Q3737" s="12" t="s">
        <v>8311</v>
      </c>
      <c r="R3737" s="12" t="s">
        <v>8348</v>
      </c>
      <c r="S3737" s="9">
        <f t="shared" si="292"/>
        <v>42139.542303240742</v>
      </c>
      <c r="T3737" s="9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10">
        <f t="shared" si="291"/>
        <v>0</v>
      </c>
      <c r="Q3738" s="12" t="s">
        <v>8327</v>
      </c>
      <c r="R3738" s="12" t="s">
        <v>8330</v>
      </c>
      <c r="S3738" s="9">
        <f t="shared" si="292"/>
        <v>42796.207870370374</v>
      </c>
      <c r="T3738" s="9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s="10">
        <f t="shared" si="291"/>
        <v>0</v>
      </c>
      <c r="Q3739" s="12" t="s">
        <v>8308</v>
      </c>
      <c r="R3739" s="12" t="s">
        <v>8342</v>
      </c>
      <c r="S3739" s="9">
        <f t="shared" si="292"/>
        <v>41976.88490740741</v>
      </c>
      <c r="T3739" s="9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s="10">
        <f t="shared" si="291"/>
        <v>0</v>
      </c>
      <c r="Q3740" s="12" t="s">
        <v>8308</v>
      </c>
      <c r="R3740" s="12" t="s">
        <v>8342</v>
      </c>
      <c r="S3740" s="9">
        <f t="shared" si="292"/>
        <v>42213.013078703705</v>
      </c>
      <c r="T3740" s="9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s="10">
        <f t="shared" si="291"/>
        <v>0</v>
      </c>
      <c r="Q3741" s="12" t="s">
        <v>8321</v>
      </c>
      <c r="R3741" s="12" t="s">
        <v>8339</v>
      </c>
      <c r="S3741" s="9">
        <f t="shared" si="292"/>
        <v>40705.126631944448</v>
      </c>
      <c r="T3741" s="9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s="10">
        <f t="shared" si="291"/>
        <v>0</v>
      </c>
      <c r="Q3742" s="12" t="s">
        <v>8308</v>
      </c>
      <c r="R3742" s="12" t="s">
        <v>8342</v>
      </c>
      <c r="S3742" s="9">
        <f t="shared" si="292"/>
        <v>42055.739803240736</v>
      </c>
      <c r="T3742" s="9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s="10">
        <f t="shared" si="291"/>
        <v>0</v>
      </c>
      <c r="Q3743" s="12" t="s">
        <v>8308</v>
      </c>
      <c r="R3743" s="12" t="s">
        <v>8342</v>
      </c>
      <c r="S3743" s="9">
        <f t="shared" si="292"/>
        <v>42762.962013888886</v>
      </c>
      <c r="T3743" s="9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s="10">
        <f t="shared" si="291"/>
        <v>0</v>
      </c>
      <c r="Q3744" s="12" t="s">
        <v>8308</v>
      </c>
      <c r="R3744" s="12" t="s">
        <v>8310</v>
      </c>
      <c r="S3744" s="9">
        <f t="shared" si="292"/>
        <v>42676.995173611111</v>
      </c>
      <c r="T3744" s="9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s="10">
        <f t="shared" si="291"/>
        <v>0</v>
      </c>
      <c r="Q3745" s="12" t="s">
        <v>8327</v>
      </c>
      <c r="R3745" s="12" t="s">
        <v>8350</v>
      </c>
      <c r="S3745" s="9">
        <f t="shared" si="292"/>
        <v>41642.005150462966</v>
      </c>
      <c r="T3745" s="9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s="10">
        <f t="shared" si="291"/>
        <v>0</v>
      </c>
      <c r="Q3746" s="12" t="s">
        <v>8319</v>
      </c>
      <c r="R3746" s="12" t="s">
        <v>8357</v>
      </c>
      <c r="S3746" s="9">
        <f t="shared" si="292"/>
        <v>42371.446909722217</v>
      </c>
      <c r="T3746" s="9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s="10">
        <f t="shared" si="291"/>
        <v>0</v>
      </c>
      <c r="Q3747" s="12" t="s">
        <v>8319</v>
      </c>
      <c r="R3747" s="12" t="s">
        <v>8357</v>
      </c>
      <c r="S3747" s="9">
        <f t="shared" si="292"/>
        <v>42612.600520833337</v>
      </c>
      <c r="T3747" s="9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s="10">
        <f t="shared" si="291"/>
        <v>0</v>
      </c>
      <c r="Q3748" s="12" t="s">
        <v>8319</v>
      </c>
      <c r="R3748" s="12" t="s">
        <v>8345</v>
      </c>
      <c r="S3748" s="9">
        <f t="shared" si="292"/>
        <v>42260.528807870374</v>
      </c>
      <c r="T3748" s="9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s="10">
        <f t="shared" si="291"/>
        <v>0</v>
      </c>
      <c r="Q3749" s="12" t="s">
        <v>8311</v>
      </c>
      <c r="R3749" s="12" t="s">
        <v>8356</v>
      </c>
      <c r="S3749" s="9">
        <f t="shared" si="292"/>
        <v>42774.447777777779</v>
      </c>
      <c r="T3749" s="9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s="10">
        <f t="shared" si="291"/>
        <v>0</v>
      </c>
      <c r="Q3750" s="12" t="s">
        <v>8323</v>
      </c>
      <c r="R3750" s="12" t="s">
        <v>8324</v>
      </c>
      <c r="S3750" s="9">
        <f t="shared" si="292"/>
        <v>42034.856817129628</v>
      </c>
      <c r="T3750" s="9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s="10">
        <f t="shared" si="291"/>
        <v>0</v>
      </c>
      <c r="Q3751" s="12" t="s">
        <v>8323</v>
      </c>
      <c r="R3751" s="12" t="s">
        <v>8335</v>
      </c>
      <c r="S3751" s="9">
        <f t="shared" si="292"/>
        <v>42291.833287037036</v>
      </c>
      <c r="T3751" s="9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s="10">
        <f t="shared" si="291"/>
        <v>0</v>
      </c>
      <c r="Q3752" s="12" t="s">
        <v>8321</v>
      </c>
      <c r="R3752" s="12" t="s">
        <v>8325</v>
      </c>
      <c r="S3752" s="9">
        <f t="shared" si="292"/>
        <v>42047.394942129627</v>
      </c>
      <c r="T3752" s="9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s="10">
        <f t="shared" si="291"/>
        <v>0</v>
      </c>
      <c r="Q3753" s="12" t="s">
        <v>8319</v>
      </c>
      <c r="R3753" s="12" t="s">
        <v>8345</v>
      </c>
      <c r="S3753" s="9">
        <f t="shared" si="292"/>
        <v>41986.108726851846</v>
      </c>
      <c r="T3753" s="9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10">
        <f t="shared" si="291"/>
        <v>0</v>
      </c>
      <c r="Q3754" s="12" t="s">
        <v>8308</v>
      </c>
      <c r="R3754" s="12" t="s">
        <v>8342</v>
      </c>
      <c r="S3754" s="9">
        <f t="shared" si="292"/>
        <v>42328.560613425929</v>
      </c>
      <c r="T3754" s="9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s="10">
        <f t="shared" si="291"/>
        <v>0</v>
      </c>
      <c r="Q3755" s="12" t="s">
        <v>8323</v>
      </c>
      <c r="R3755" s="12" t="s">
        <v>8324</v>
      </c>
      <c r="S3755" s="9">
        <f t="shared" si="292"/>
        <v>42438.779131944444</v>
      </c>
      <c r="T3755" s="9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s="10">
        <f t="shared" si="291"/>
        <v>0</v>
      </c>
      <c r="Q3756" s="12" t="s">
        <v>8308</v>
      </c>
      <c r="R3756" s="12" t="s">
        <v>8342</v>
      </c>
      <c r="S3756" s="9">
        <f t="shared" si="292"/>
        <v>42122.009224537032</v>
      </c>
      <c r="T3756" s="9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s="10">
        <f t="shared" si="291"/>
        <v>0</v>
      </c>
      <c r="Q3757" s="12" t="s">
        <v>8323</v>
      </c>
      <c r="R3757" s="12" t="s">
        <v>8324</v>
      </c>
      <c r="S3757" s="9">
        <f t="shared" si="292"/>
        <v>41843.632523148146</v>
      </c>
      <c r="T3757" s="9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10">
        <f t="shared" si="291"/>
        <v>0</v>
      </c>
      <c r="Q3758" s="12" t="s">
        <v>8323</v>
      </c>
      <c r="R3758" s="12" t="s">
        <v>8326</v>
      </c>
      <c r="S3758" s="9">
        <f t="shared" si="292"/>
        <v>42495.722187499996</v>
      </c>
      <c r="T3758" s="9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s="10">
        <f t="shared" si="291"/>
        <v>0</v>
      </c>
      <c r="Q3759" s="12" t="s">
        <v>8321</v>
      </c>
      <c r="R3759" s="12" t="s">
        <v>8337</v>
      </c>
      <c r="S3759" s="9">
        <f t="shared" si="292"/>
        <v>42491.80768518518</v>
      </c>
      <c r="T3759" s="9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s="10">
        <f t="shared" si="291"/>
        <v>0</v>
      </c>
      <c r="Q3760" s="12" t="s">
        <v>8308</v>
      </c>
      <c r="R3760" s="12" t="s">
        <v>8342</v>
      </c>
      <c r="S3760" s="9">
        <f t="shared" si="292"/>
        <v>42143.79415509259</v>
      </c>
      <c r="T3760" s="9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s="10">
        <f t="shared" si="291"/>
        <v>0</v>
      </c>
      <c r="Q3761" s="12" t="s">
        <v>8321</v>
      </c>
      <c r="R3761" s="12" t="s">
        <v>8337</v>
      </c>
      <c r="S3761" s="9">
        <f t="shared" si="292"/>
        <v>42239.573993055557</v>
      </c>
      <c r="T3761" s="9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s="10">
        <f t="shared" si="291"/>
        <v>0</v>
      </c>
      <c r="Q3762" s="12" t="s">
        <v>8321</v>
      </c>
      <c r="R3762" s="12" t="s">
        <v>8325</v>
      </c>
      <c r="S3762" s="9">
        <f t="shared" si="292"/>
        <v>41959.369988425926</v>
      </c>
      <c r="T3762" s="9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s="10">
        <f t="shared" si="291"/>
        <v>0</v>
      </c>
      <c r="Q3763" s="12" t="s">
        <v>8321</v>
      </c>
      <c r="R3763" s="12" t="s">
        <v>8325</v>
      </c>
      <c r="S3763" s="9">
        <f t="shared" si="292"/>
        <v>42031.837546296301</v>
      </c>
      <c r="T3763" s="9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s="12" t="s">
        <v>8321</v>
      </c>
      <c r="R3764" s="12" t="s">
        <v>8339</v>
      </c>
      <c r="S3764" s="9">
        <f t="shared" si="292"/>
        <v>42669.594837962963</v>
      </c>
      <c r="T3764" s="9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s="10">
        <f t="shared" si="291"/>
        <v>0</v>
      </c>
      <c r="Q3765" s="12" t="s">
        <v>8308</v>
      </c>
      <c r="R3765" s="12" t="s">
        <v>8342</v>
      </c>
      <c r="S3765" s="9">
        <f t="shared" si="292"/>
        <v>42692.389062500006</v>
      </c>
      <c r="T3765" s="9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s="10">
        <f t="shared" si="291"/>
        <v>0</v>
      </c>
      <c r="Q3766" s="12" t="s">
        <v>8327</v>
      </c>
      <c r="R3766" s="12" t="s">
        <v>8354</v>
      </c>
      <c r="S3766" s="9">
        <f t="shared" si="292"/>
        <v>42007.788680555561</v>
      </c>
      <c r="T3766" s="9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s="10">
        <f t="shared" si="291"/>
        <v>0</v>
      </c>
      <c r="Q3767" s="12" t="s">
        <v>8311</v>
      </c>
      <c r="R3767" s="12" t="s">
        <v>8348</v>
      </c>
      <c r="S3767" s="9">
        <f t="shared" si="292"/>
        <v>42299.926145833335</v>
      </c>
      <c r="T3767" s="9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s="10">
        <f t="shared" si="291"/>
        <v>0</v>
      </c>
      <c r="Q3768" s="12" t="s">
        <v>8308</v>
      </c>
      <c r="R3768" s="12" t="s">
        <v>8342</v>
      </c>
      <c r="S3768" s="9">
        <f t="shared" si="292"/>
        <v>42708.842245370368</v>
      </c>
      <c r="T3768" s="9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s="10">
        <f t="shared" si="291"/>
        <v>0</v>
      </c>
      <c r="Q3769" s="12" t="s">
        <v>8308</v>
      </c>
      <c r="R3769" s="12" t="s">
        <v>8342</v>
      </c>
      <c r="S3769" s="9">
        <f t="shared" si="292"/>
        <v>42444.268101851849</v>
      </c>
      <c r="T3769" s="9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10">
        <f t="shared" si="291"/>
        <v>0</v>
      </c>
      <c r="Q3770" s="12" t="s">
        <v>8323</v>
      </c>
      <c r="R3770" s="12" t="s">
        <v>8326</v>
      </c>
      <c r="S3770" s="9">
        <f t="shared" si="292"/>
        <v>42037.986284722225</v>
      </c>
      <c r="T3770" s="9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s="10">
        <f t="shared" si="291"/>
        <v>0</v>
      </c>
      <c r="Q3771" s="12" t="s">
        <v>8323</v>
      </c>
      <c r="R3771" s="12" t="s">
        <v>8324</v>
      </c>
      <c r="S3771" s="9">
        <f t="shared" si="292"/>
        <v>42118.139583333337</v>
      </c>
      <c r="T3771" s="9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s="10">
        <f t="shared" si="291"/>
        <v>0</v>
      </c>
      <c r="Q3772" s="12" t="s">
        <v>8323</v>
      </c>
      <c r="R3772" s="12" t="s">
        <v>8324</v>
      </c>
      <c r="S3772" s="9">
        <f t="shared" si="292"/>
        <v>42433.650590277779</v>
      </c>
      <c r="T3772" s="9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s="10">
        <f t="shared" si="291"/>
        <v>0</v>
      </c>
      <c r="Q3773" s="12" t="s">
        <v>8308</v>
      </c>
      <c r="R3773" s="12" t="s">
        <v>8342</v>
      </c>
      <c r="S3773" s="9">
        <f t="shared" si="292"/>
        <v>42318.616851851853</v>
      </c>
      <c r="T3773" s="9">
        <f t="shared" si="293"/>
        <v>42378.616851851853</v>
      </c>
      <c r="U3773">
        <f t="shared" si="294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s="10">
        <f t="shared" si="291"/>
        <v>0</v>
      </c>
      <c r="Q3774" s="12" t="s">
        <v>8319</v>
      </c>
      <c r="R3774" s="12" t="s">
        <v>8357</v>
      </c>
      <c r="S3774" s="9">
        <f t="shared" si="292"/>
        <v>42105.072962962964</v>
      </c>
      <c r="T3774" s="9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s="10">
        <f t="shared" si="291"/>
        <v>0</v>
      </c>
      <c r="Q3775" s="12" t="s">
        <v>8346</v>
      </c>
      <c r="R3775" s="12" t="s">
        <v>8347</v>
      </c>
      <c r="S3775" s="9">
        <f t="shared" si="292"/>
        <v>42047.900960648149</v>
      </c>
      <c r="T3775" s="9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s="10">
        <f t="shared" si="291"/>
        <v>0</v>
      </c>
      <c r="Q3776" s="12" t="s">
        <v>8316</v>
      </c>
      <c r="R3776" s="12" t="s">
        <v>8344</v>
      </c>
      <c r="S3776" s="9">
        <f t="shared" si="292"/>
        <v>42332.908194444448</v>
      </c>
      <c r="T3776" s="9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s="10">
        <f t="shared" si="291"/>
        <v>0</v>
      </c>
      <c r="Q3777" s="12" t="s">
        <v>8311</v>
      </c>
      <c r="R3777" s="12" t="s">
        <v>8348</v>
      </c>
      <c r="S3777" s="9">
        <f t="shared" si="292"/>
        <v>42175.780416666668</v>
      </c>
      <c r="T3777" s="9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s="10">
        <f t="shared" si="291"/>
        <v>0</v>
      </c>
      <c r="Q3778" s="12" t="s">
        <v>8319</v>
      </c>
      <c r="R3778" s="12" t="s">
        <v>8345</v>
      </c>
      <c r="S3778" s="9">
        <f t="shared" si="292"/>
        <v>41822.040497685186</v>
      </c>
      <c r="T3778" s="9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s="12" t="s">
        <v>8311</v>
      </c>
      <c r="R3779" s="12" t="s">
        <v>8348</v>
      </c>
      <c r="S3779" s="9">
        <f t="shared" ref="S3779:S3842" si="297">(((J3779/60)/60)/24)+DATE(1970,1,1)</f>
        <v>42312.204814814817</v>
      </c>
      <c r="T3779" s="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s="10">
        <f t="shared" si="296"/>
        <v>0</v>
      </c>
      <c r="Q3780" s="12" t="s">
        <v>8319</v>
      </c>
      <c r="R3780" s="12" t="s">
        <v>8357</v>
      </c>
      <c r="S3780" s="9">
        <f t="shared" si="297"/>
        <v>41928.015439814815</v>
      </c>
      <c r="T3780" s="9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s="10">
        <f t="shared" si="296"/>
        <v>0</v>
      </c>
      <c r="Q3781" s="12" t="s">
        <v>8319</v>
      </c>
      <c r="R3781" s="12" t="s">
        <v>8345</v>
      </c>
      <c r="S3781" s="9">
        <f t="shared" si="297"/>
        <v>41842.980879629627</v>
      </c>
      <c r="T3781" s="9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s="12" t="s">
        <v>8308</v>
      </c>
      <c r="R3782" s="12" t="s">
        <v>8342</v>
      </c>
      <c r="S3782" s="9">
        <f t="shared" si="297"/>
        <v>42717.121377314819</v>
      </c>
      <c r="T3782" s="9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s="10">
        <f t="shared" si="296"/>
        <v>0</v>
      </c>
      <c r="Q3783" s="12" t="s">
        <v>8321</v>
      </c>
      <c r="R3783" s="12" t="s">
        <v>8339</v>
      </c>
      <c r="S3783" s="9">
        <f t="shared" si="297"/>
        <v>42114.726134259254</v>
      </c>
      <c r="T3783" s="9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s="10">
        <f t="shared" si="296"/>
        <v>0</v>
      </c>
      <c r="Q3784" s="12" t="s">
        <v>8311</v>
      </c>
      <c r="R3784" s="12" t="s">
        <v>8349</v>
      </c>
      <c r="S3784" s="9">
        <f t="shared" si="297"/>
        <v>41389.679560185185</v>
      </c>
      <c r="T3784" s="9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s="12" t="s">
        <v>8308</v>
      </c>
      <c r="R3785" s="12" t="s">
        <v>8342</v>
      </c>
      <c r="S3785" s="9">
        <f t="shared" si="297"/>
        <v>42237.016388888893</v>
      </c>
      <c r="T3785" s="9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s="12" t="s">
        <v>8308</v>
      </c>
      <c r="R3786" s="12" t="s">
        <v>8342</v>
      </c>
      <c r="S3786" s="9">
        <f t="shared" si="297"/>
        <v>41954.838240740741</v>
      </c>
      <c r="T3786" s="9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s="10">
        <f t="shared" si="296"/>
        <v>0</v>
      </c>
      <c r="Q3787" s="12" t="s">
        <v>8319</v>
      </c>
      <c r="R3787" s="12" t="s">
        <v>8345</v>
      </c>
      <c r="S3787" s="9">
        <f t="shared" si="297"/>
        <v>42077.119409722218</v>
      </c>
      <c r="T3787" s="9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s="10">
        <f t="shared" si="296"/>
        <v>0</v>
      </c>
      <c r="Q3788" s="12" t="s">
        <v>8319</v>
      </c>
      <c r="R3788" s="12" t="s">
        <v>8345</v>
      </c>
      <c r="S3788" s="9">
        <f t="shared" si="297"/>
        <v>41892.974803240737</v>
      </c>
      <c r="T3788" s="9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10">
        <f t="shared" si="296"/>
        <v>0</v>
      </c>
      <c r="Q3789" s="12" t="s">
        <v>8323</v>
      </c>
      <c r="R3789" s="12" t="s">
        <v>8326</v>
      </c>
      <c r="S3789" s="9">
        <f t="shared" si="297"/>
        <v>41922.535185185188</v>
      </c>
      <c r="T3789" s="9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s="10">
        <f t="shared" si="296"/>
        <v>0</v>
      </c>
      <c r="Q3790" s="12" t="s">
        <v>8323</v>
      </c>
      <c r="R3790" s="12" t="s">
        <v>8335</v>
      </c>
      <c r="S3790" s="9">
        <f t="shared" si="297"/>
        <v>42615.346817129626</v>
      </c>
      <c r="T3790" s="9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s="10">
        <f t="shared" si="296"/>
        <v>0</v>
      </c>
      <c r="Q3791" s="12" t="s">
        <v>8323</v>
      </c>
      <c r="R3791" s="12" t="s">
        <v>8335</v>
      </c>
      <c r="S3791" s="9">
        <f t="shared" si="297"/>
        <v>42373.983449074076</v>
      </c>
      <c r="T3791" s="9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10">
        <f t="shared" si="296"/>
        <v>0</v>
      </c>
      <c r="Q3792" s="12" t="s">
        <v>8323</v>
      </c>
      <c r="R3792" s="12" t="s">
        <v>8326</v>
      </c>
      <c r="S3792" s="9">
        <f t="shared" si="297"/>
        <v>41829.325497685182</v>
      </c>
      <c r="T3792" s="9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s="10">
        <f t="shared" si="296"/>
        <v>0</v>
      </c>
      <c r="Q3793" s="12" t="s">
        <v>8321</v>
      </c>
      <c r="R3793" s="12" t="s">
        <v>8325</v>
      </c>
      <c r="S3793" s="9">
        <f t="shared" si="297"/>
        <v>42164.893993055557</v>
      </c>
      <c r="T3793" s="9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s="12" t="s">
        <v>8308</v>
      </c>
      <c r="R3794" s="12" t="s">
        <v>8342</v>
      </c>
      <c r="S3794" s="9">
        <f t="shared" si="297"/>
        <v>42264.620115740734</v>
      </c>
      <c r="T3794" s="9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s="10">
        <f t="shared" si="296"/>
        <v>0</v>
      </c>
      <c r="Q3795" s="12" t="s">
        <v>8321</v>
      </c>
      <c r="R3795" s="12" t="s">
        <v>8325</v>
      </c>
      <c r="S3795" s="9">
        <f t="shared" si="297"/>
        <v>42713.962499999994</v>
      </c>
      <c r="T3795" s="9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s="10">
        <f t="shared" si="296"/>
        <v>0</v>
      </c>
      <c r="Q3796" s="12" t="s">
        <v>8321</v>
      </c>
      <c r="R3796" s="12" t="s">
        <v>8325</v>
      </c>
      <c r="S3796" s="9">
        <f t="shared" si="297"/>
        <v>42165.922858796301</v>
      </c>
      <c r="T3796" s="9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s="12" t="s">
        <v>8308</v>
      </c>
      <c r="R3797" s="12" t="s">
        <v>8342</v>
      </c>
      <c r="S3797" s="9">
        <f t="shared" si="297"/>
        <v>42165.785289351858</v>
      </c>
      <c r="T3797" s="9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s="12" t="s">
        <v>8308</v>
      </c>
      <c r="R3798" s="12" t="s">
        <v>8342</v>
      </c>
      <c r="S3798" s="9">
        <f t="shared" si="297"/>
        <v>42790.895567129628</v>
      </c>
      <c r="T3798" s="9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s="10">
        <f t="shared" si="296"/>
        <v>0</v>
      </c>
      <c r="Q3799" s="12" t="s">
        <v>8316</v>
      </c>
      <c r="R3799" s="12" t="s">
        <v>8334</v>
      </c>
      <c r="S3799" s="9">
        <f t="shared" si="297"/>
        <v>40799.872685185182</v>
      </c>
      <c r="T3799" s="9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s="10">
        <f t="shared" si="296"/>
        <v>0</v>
      </c>
      <c r="Q3800" s="12" t="s">
        <v>8319</v>
      </c>
      <c r="R3800" s="12" t="s">
        <v>8345</v>
      </c>
      <c r="S3800" s="9">
        <f t="shared" si="297"/>
        <v>41871.972025462965</v>
      </c>
      <c r="T3800" s="9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s="10">
        <f t="shared" si="296"/>
        <v>0</v>
      </c>
      <c r="Q3801" s="12" t="s">
        <v>8319</v>
      </c>
      <c r="R3801" s="12" t="s">
        <v>8345</v>
      </c>
      <c r="S3801" s="9">
        <f t="shared" si="297"/>
        <v>42224.102581018517</v>
      </c>
      <c r="T3801" s="9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s="10">
        <f t="shared" si="296"/>
        <v>0</v>
      </c>
      <c r="Q3802" s="12" t="s">
        <v>8327</v>
      </c>
      <c r="R3802" s="12" t="s">
        <v>8354</v>
      </c>
      <c r="S3802" s="9">
        <f t="shared" si="297"/>
        <v>41125.283159722225</v>
      </c>
      <c r="T3802" s="9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s="10">
        <f t="shared" si="296"/>
        <v>0</v>
      </c>
      <c r="Q3803" s="12" t="s">
        <v>8311</v>
      </c>
      <c r="R3803" s="12" t="s">
        <v>8348</v>
      </c>
      <c r="S3803" s="9">
        <f t="shared" si="297"/>
        <v>42795.696145833332</v>
      </c>
      <c r="T3803" s="9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s="10">
        <f t="shared" si="296"/>
        <v>0</v>
      </c>
      <c r="Q3804" s="12" t="s">
        <v>8308</v>
      </c>
      <c r="R3804" s="12" t="s">
        <v>8342</v>
      </c>
      <c r="S3804" s="9">
        <f t="shared" si="297"/>
        <v>42380.812627314815</v>
      </c>
      <c r="T3804" s="9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s="10">
        <f t="shared" si="296"/>
        <v>0</v>
      </c>
      <c r="Q3805" s="12" t="s">
        <v>8323</v>
      </c>
      <c r="R3805" s="12" t="s">
        <v>8324</v>
      </c>
      <c r="S3805" s="9">
        <f t="shared" si="297"/>
        <v>41851.636388888888</v>
      </c>
      <c r="T3805" s="9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10">
        <f t="shared" si="296"/>
        <v>0</v>
      </c>
      <c r="Q3806" s="12" t="s">
        <v>8323</v>
      </c>
      <c r="R3806" s="12" t="s">
        <v>8326</v>
      </c>
      <c r="S3806" s="9">
        <f t="shared" si="297"/>
        <v>42762.040902777779</v>
      </c>
      <c r="T3806" s="9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s="10">
        <f t="shared" si="296"/>
        <v>0</v>
      </c>
      <c r="Q3807" s="12" t="s">
        <v>8323</v>
      </c>
      <c r="R3807" s="12" t="s">
        <v>8335</v>
      </c>
      <c r="S3807" s="9">
        <f t="shared" si="297"/>
        <v>42285.143969907411</v>
      </c>
      <c r="T3807" s="9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10">
        <f t="shared" si="296"/>
        <v>0</v>
      </c>
      <c r="Q3808" s="12" t="s">
        <v>8323</v>
      </c>
      <c r="R3808" s="12" t="s">
        <v>8326</v>
      </c>
      <c r="S3808" s="9">
        <f t="shared" si="297"/>
        <v>41774.651203703703</v>
      </c>
      <c r="T3808" s="9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s="10">
        <f t="shared" si="296"/>
        <v>0</v>
      </c>
      <c r="Q3809" s="12" t="s">
        <v>8319</v>
      </c>
      <c r="R3809" s="12" t="s">
        <v>8357</v>
      </c>
      <c r="S3809" s="9">
        <f t="shared" si="297"/>
        <v>41942.653379629628</v>
      </c>
      <c r="T3809" s="9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s="10">
        <f t="shared" si="296"/>
        <v>0</v>
      </c>
      <c r="Q3810" s="12" t="s">
        <v>8321</v>
      </c>
      <c r="R3810" s="12" t="s">
        <v>8337</v>
      </c>
      <c r="S3810" s="9">
        <f t="shared" si="297"/>
        <v>41882.937303240738</v>
      </c>
      <c r="T3810" s="9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s="10">
        <f t="shared" si="296"/>
        <v>0</v>
      </c>
      <c r="Q3811" s="12" t="s">
        <v>8321</v>
      </c>
      <c r="R3811" s="12" t="s">
        <v>8339</v>
      </c>
      <c r="S3811" s="9">
        <f t="shared" si="297"/>
        <v>41634.715173611112</v>
      </c>
      <c r="T3811" s="9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s="10">
        <f t="shared" si="296"/>
        <v>0</v>
      </c>
      <c r="Q3812" s="12" t="s">
        <v>8321</v>
      </c>
      <c r="R3812" s="12" t="s">
        <v>8339</v>
      </c>
      <c r="S3812" s="9">
        <f t="shared" si="297"/>
        <v>41837.767500000002</v>
      </c>
      <c r="T3812" s="9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10">
        <f t="shared" si="296"/>
        <v>0</v>
      </c>
      <c r="Q3813" s="12" t="s">
        <v>8308</v>
      </c>
      <c r="R3813" s="12" t="s">
        <v>8342</v>
      </c>
      <c r="S3813" s="9">
        <f t="shared" si="297"/>
        <v>42303.659317129626</v>
      </c>
      <c r="T3813" s="9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s="10">
        <f t="shared" si="296"/>
        <v>0</v>
      </c>
      <c r="Q3814" s="12" t="s">
        <v>8327</v>
      </c>
      <c r="R3814" s="12" t="s">
        <v>8350</v>
      </c>
      <c r="S3814" s="9">
        <f t="shared" si="297"/>
        <v>41013.822858796295</v>
      </c>
      <c r="T3814" s="9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s="10">
        <f t="shared" si="296"/>
        <v>0</v>
      </c>
      <c r="Q3815" s="12" t="s">
        <v>8313</v>
      </c>
      <c r="R3815" s="12" t="s">
        <v>8355</v>
      </c>
      <c r="S3815" s="9">
        <f t="shared" si="297"/>
        <v>42188.252199074079</v>
      </c>
      <c r="T3815" s="9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s="10">
        <f t="shared" si="296"/>
        <v>0</v>
      </c>
      <c r="Q3816" s="12" t="s">
        <v>8319</v>
      </c>
      <c r="R3816" s="12" t="s">
        <v>8345</v>
      </c>
      <c r="S3816" s="9">
        <f t="shared" si="297"/>
        <v>42164.170046296291</v>
      </c>
      <c r="T3816" s="9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s="10">
        <f t="shared" si="296"/>
        <v>0</v>
      </c>
      <c r="Q3817" s="12" t="s">
        <v>8319</v>
      </c>
      <c r="R3817" s="12" t="s">
        <v>8357</v>
      </c>
      <c r="S3817" s="9">
        <f t="shared" si="297"/>
        <v>41835.951782407406</v>
      </c>
      <c r="T3817" s="9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s="10">
        <f t="shared" si="296"/>
        <v>0</v>
      </c>
      <c r="Q3818" s="12" t="s">
        <v>8319</v>
      </c>
      <c r="R3818" s="12" t="s">
        <v>8345</v>
      </c>
      <c r="S3818" s="9">
        <f t="shared" si="297"/>
        <v>42155.139479166668</v>
      </c>
      <c r="T3818" s="9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10">
        <f t="shared" si="296"/>
        <v>0</v>
      </c>
      <c r="Q3819" s="12" t="s">
        <v>8323</v>
      </c>
      <c r="R3819" s="12" t="s">
        <v>8326</v>
      </c>
      <c r="S3819" s="9">
        <f t="shared" si="297"/>
        <v>42325.920717592591</v>
      </c>
      <c r="T3819" s="9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10">
        <f t="shared" si="296"/>
        <v>0</v>
      </c>
      <c r="Q3820" s="12" t="s">
        <v>8323</v>
      </c>
      <c r="R3820" s="12" t="s">
        <v>8326</v>
      </c>
      <c r="S3820" s="9">
        <f t="shared" si="297"/>
        <v>42675.262962962966</v>
      </c>
      <c r="T3820" s="9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10">
        <f t="shared" si="296"/>
        <v>0</v>
      </c>
      <c r="Q3821" s="12" t="s">
        <v>8323</v>
      </c>
      <c r="R3821" s="12" t="s">
        <v>8326</v>
      </c>
      <c r="S3821" s="9">
        <f t="shared" si="297"/>
        <v>42322.025115740747</v>
      </c>
      <c r="T3821" s="9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10">
        <f t="shared" si="296"/>
        <v>0</v>
      </c>
      <c r="Q3822" s="12" t="s">
        <v>8323</v>
      </c>
      <c r="R3822" s="12" t="s">
        <v>8326</v>
      </c>
      <c r="S3822" s="9">
        <f t="shared" si="297"/>
        <v>42700.804756944446</v>
      </c>
      <c r="T3822" s="9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s="10">
        <f t="shared" si="296"/>
        <v>0</v>
      </c>
      <c r="Q3823" s="12" t="s">
        <v>8311</v>
      </c>
      <c r="R3823" s="12" t="s">
        <v>8356</v>
      </c>
      <c r="S3823" s="9">
        <f t="shared" si="297"/>
        <v>41257.531712962962</v>
      </c>
      <c r="T3823" s="9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s="10">
        <f t="shared" si="296"/>
        <v>0</v>
      </c>
      <c r="Q3824" s="12" t="s">
        <v>8319</v>
      </c>
      <c r="R3824" s="12" t="s">
        <v>8345</v>
      </c>
      <c r="S3824" s="9">
        <f t="shared" si="297"/>
        <v>42122.629502314812</v>
      </c>
      <c r="T3824" s="9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10">
        <f t="shared" si="296"/>
        <v>0</v>
      </c>
      <c r="Q3825" s="12" t="s">
        <v>8323</v>
      </c>
      <c r="R3825" s="12" t="s">
        <v>8326</v>
      </c>
      <c r="S3825" s="9">
        <f t="shared" si="297"/>
        <v>42550.048449074078</v>
      </c>
      <c r="T3825" s="9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s="10">
        <f t="shared" si="296"/>
        <v>0</v>
      </c>
      <c r="Q3826" s="12" t="s">
        <v>8311</v>
      </c>
      <c r="R3826" s="12" t="s">
        <v>8352</v>
      </c>
      <c r="S3826" s="9">
        <f t="shared" si="297"/>
        <v>41289.999641203707</v>
      </c>
      <c r="T3826" s="9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s="10">
        <f t="shared" si="296"/>
        <v>0</v>
      </c>
      <c r="Q3827" s="12" t="s">
        <v>8321</v>
      </c>
      <c r="R3827" s="12" t="s">
        <v>8325</v>
      </c>
      <c r="S3827" s="9">
        <f t="shared" si="297"/>
        <v>42351.658842592587</v>
      </c>
      <c r="T3827" s="9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s="10">
        <f t="shared" si="296"/>
        <v>0</v>
      </c>
      <c r="Q3828" s="12" t="s">
        <v>8327</v>
      </c>
      <c r="R3828" s="12" t="s">
        <v>8350</v>
      </c>
      <c r="S3828" s="9">
        <f t="shared" si="297"/>
        <v>41681.189699074072</v>
      </c>
      <c r="T3828" s="9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s="10">
        <f t="shared" si="296"/>
        <v>0</v>
      </c>
      <c r="Q3829" s="12" t="s">
        <v>8313</v>
      </c>
      <c r="R3829" s="12" t="s">
        <v>8351</v>
      </c>
      <c r="S3829" s="9">
        <f t="shared" si="297"/>
        <v>42603.354131944448</v>
      </c>
      <c r="T3829" s="9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s="10">
        <f t="shared" si="296"/>
        <v>0</v>
      </c>
      <c r="Q3830" s="12" t="s">
        <v>8313</v>
      </c>
      <c r="R3830" s="12" t="s">
        <v>8314</v>
      </c>
      <c r="S3830" s="9">
        <f t="shared" si="297"/>
        <v>42067.234375</v>
      </c>
      <c r="T3830" s="9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s="10">
        <f t="shared" si="296"/>
        <v>0</v>
      </c>
      <c r="Q3831" s="12" t="s">
        <v>8316</v>
      </c>
      <c r="R3831" s="12" t="s">
        <v>8334</v>
      </c>
      <c r="S3831" s="9">
        <f t="shared" si="297"/>
        <v>41927.235636574071</v>
      </c>
      <c r="T3831" s="9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10">
        <f t="shared" si="296"/>
        <v>0</v>
      </c>
      <c r="Q3832" s="12" t="s">
        <v>8319</v>
      </c>
      <c r="R3832" s="12" t="s">
        <v>8345</v>
      </c>
      <c r="S3832" s="9">
        <f t="shared" si="297"/>
        <v>42342.03943287037</v>
      </c>
      <c r="T3832" s="9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s="10">
        <f t="shared" si="296"/>
        <v>0</v>
      </c>
      <c r="Q3833" s="12" t="s">
        <v>8319</v>
      </c>
      <c r="R3833" s="12" t="s">
        <v>8345</v>
      </c>
      <c r="S3833" s="9">
        <f t="shared" si="297"/>
        <v>42224.408275462964</v>
      </c>
      <c r="T3833" s="9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10">
        <f t="shared" si="296"/>
        <v>0</v>
      </c>
      <c r="Q3834" s="12" t="s">
        <v>8319</v>
      </c>
      <c r="R3834" s="12" t="s">
        <v>8345</v>
      </c>
      <c r="S3834" s="9">
        <f t="shared" si="297"/>
        <v>41830.820567129631</v>
      </c>
      <c r="T3834" s="9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s="10">
        <f t="shared" si="296"/>
        <v>0</v>
      </c>
      <c r="Q3835" s="12" t="s">
        <v>8319</v>
      </c>
      <c r="R3835" s="12" t="s">
        <v>8345</v>
      </c>
      <c r="S3835" s="9">
        <f t="shared" si="297"/>
        <v>42154.64025462963</v>
      </c>
      <c r="T3835" s="9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s="10">
        <f t="shared" si="296"/>
        <v>0</v>
      </c>
      <c r="Q3836" s="12" t="s">
        <v>8323</v>
      </c>
      <c r="R3836" s="12" t="s">
        <v>8324</v>
      </c>
      <c r="S3836" s="9">
        <f t="shared" si="297"/>
        <v>42790.583368055552</v>
      </c>
      <c r="T3836" s="9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s="10">
        <f t="shared" si="296"/>
        <v>0</v>
      </c>
      <c r="Q3837" s="12" t="s">
        <v>8323</v>
      </c>
      <c r="R3837" s="12" t="s">
        <v>8335</v>
      </c>
      <c r="S3837" s="9">
        <f t="shared" si="297"/>
        <v>42666.666932870372</v>
      </c>
      <c r="T3837" s="9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10">
        <f t="shared" si="296"/>
        <v>0</v>
      </c>
      <c r="Q3838" s="12" t="s">
        <v>8323</v>
      </c>
      <c r="R3838" s="12" t="s">
        <v>8335</v>
      </c>
      <c r="S3838" s="9">
        <f t="shared" si="297"/>
        <v>42180.145787037036</v>
      </c>
      <c r="T3838" s="9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s="10">
        <f t="shared" si="296"/>
        <v>0</v>
      </c>
      <c r="Q3839" s="12" t="s">
        <v>8323</v>
      </c>
      <c r="R3839" s="12" t="s">
        <v>8335</v>
      </c>
      <c r="S3839" s="9">
        <f t="shared" si="297"/>
        <v>41999.861064814817</v>
      </c>
      <c r="T3839" s="9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s="10">
        <f t="shared" si="296"/>
        <v>0</v>
      </c>
      <c r="Q3840" s="12" t="s">
        <v>8323</v>
      </c>
      <c r="R3840" s="12" t="s">
        <v>8335</v>
      </c>
      <c r="S3840" s="9">
        <f t="shared" si="297"/>
        <v>41854.602650462963</v>
      </c>
      <c r="T3840" s="9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s="10">
        <f t="shared" si="296"/>
        <v>0</v>
      </c>
      <c r="Q3841" s="12" t="s">
        <v>8321</v>
      </c>
      <c r="R3841" s="12" t="s">
        <v>8339</v>
      </c>
      <c r="S3841" s="9">
        <f t="shared" si="297"/>
        <v>42400.176377314812</v>
      </c>
      <c r="T3841" s="9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s="10">
        <f t="shared" si="296"/>
        <v>0</v>
      </c>
      <c r="Q3842" s="12" t="s">
        <v>8311</v>
      </c>
      <c r="R3842" s="12" t="s">
        <v>8348</v>
      </c>
      <c r="S3842" s="9">
        <f t="shared" si="297"/>
        <v>41818.703275462962</v>
      </c>
      <c r="T3842" s="9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s="12" t="s">
        <v>8308</v>
      </c>
      <c r="R3843" s="12" t="s">
        <v>8342</v>
      </c>
      <c r="S3843" s="9">
        <f t="shared" ref="S3843:S3906" si="302">(((J3843/60)/60)/24)+DATE(1970,1,1)</f>
        <v>42086.83085648148</v>
      </c>
      <c r="T3843" s="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s="10">
        <f t="shared" si="301"/>
        <v>0</v>
      </c>
      <c r="Q3844" s="12" t="s">
        <v>8311</v>
      </c>
      <c r="R3844" s="12" t="s">
        <v>8348</v>
      </c>
      <c r="S3844" s="9">
        <f t="shared" si="302"/>
        <v>42093.131469907406</v>
      </c>
      <c r="T3844" s="9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s="10">
        <f t="shared" si="301"/>
        <v>0</v>
      </c>
      <c r="Q3845" s="12" t="s">
        <v>8311</v>
      </c>
      <c r="R3845" s="12" t="s">
        <v>8348</v>
      </c>
      <c r="S3845" s="9">
        <f t="shared" si="302"/>
        <v>42707.926030092596</v>
      </c>
      <c r="T3845" s="9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s="10">
        <f t="shared" si="301"/>
        <v>0</v>
      </c>
      <c r="Q3846" s="12" t="s">
        <v>8308</v>
      </c>
      <c r="R3846" s="12" t="s">
        <v>8342</v>
      </c>
      <c r="S3846" s="9">
        <f t="shared" si="302"/>
        <v>41956.853078703702</v>
      </c>
      <c r="T3846" s="9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s="10">
        <f t="shared" si="301"/>
        <v>0</v>
      </c>
      <c r="Q3847" s="12" t="s">
        <v>8321</v>
      </c>
      <c r="R3847" s="12" t="s">
        <v>8325</v>
      </c>
      <c r="S3847" s="9">
        <f t="shared" si="302"/>
        <v>42567.004432870366</v>
      </c>
      <c r="T3847" s="9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s="10">
        <f t="shared" si="301"/>
        <v>0</v>
      </c>
      <c r="Q3848" s="12" t="s">
        <v>8321</v>
      </c>
      <c r="R3848" s="12" t="s">
        <v>8339</v>
      </c>
      <c r="S3848" s="9">
        <f t="shared" si="302"/>
        <v>42714.054398148146</v>
      </c>
      <c r="T3848" s="9">
        <f t="shared" si="303"/>
        <v>42744.054398148146</v>
      </c>
      <c r="U3848">
        <f t="shared" si="30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s="10">
        <f t="shared" si="301"/>
        <v>0</v>
      </c>
      <c r="Q3849" s="12" t="s">
        <v>8346</v>
      </c>
      <c r="R3849" s="12" t="s">
        <v>8347</v>
      </c>
      <c r="S3849" s="9">
        <f t="shared" si="302"/>
        <v>42382.431076388893</v>
      </c>
      <c r="T3849" s="9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s="10">
        <f t="shared" si="301"/>
        <v>0</v>
      </c>
      <c r="Q3850" s="12" t="s">
        <v>8323</v>
      </c>
      <c r="R3850" s="12" t="s">
        <v>8335</v>
      </c>
      <c r="S3850" s="9">
        <f t="shared" si="302"/>
        <v>42182.062476851846</v>
      </c>
      <c r="T3850" s="9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s="10">
        <f t="shared" si="301"/>
        <v>0</v>
      </c>
      <c r="Q3851" s="12" t="s">
        <v>8308</v>
      </c>
      <c r="R3851" s="12" t="s">
        <v>8310</v>
      </c>
      <c r="S3851" s="9">
        <f t="shared" si="302"/>
        <v>42732.060277777782</v>
      </c>
      <c r="T3851" s="9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s="10">
        <f t="shared" si="301"/>
        <v>0</v>
      </c>
      <c r="Q3852" s="12" t="s">
        <v>8321</v>
      </c>
      <c r="R3852" s="12" t="s">
        <v>8325</v>
      </c>
      <c r="S3852" s="9">
        <f t="shared" si="302"/>
        <v>42584.123865740738</v>
      </c>
      <c r="T3852" s="9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s="10">
        <f t="shared" si="301"/>
        <v>0</v>
      </c>
      <c r="Q3853" s="12" t="s">
        <v>8321</v>
      </c>
      <c r="R3853" s="12" t="s">
        <v>8325</v>
      </c>
      <c r="S3853" s="9">
        <f t="shared" si="302"/>
        <v>42164.908530092594</v>
      </c>
      <c r="T3853" s="9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s="10">
        <f t="shared" si="301"/>
        <v>0</v>
      </c>
      <c r="Q3854" s="12" t="s">
        <v>8321</v>
      </c>
      <c r="R3854" s="12" t="s">
        <v>8339</v>
      </c>
      <c r="S3854" s="9">
        <f t="shared" si="302"/>
        <v>42065.910983796297</v>
      </c>
      <c r="T3854" s="9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s="10">
        <f t="shared" si="301"/>
        <v>0</v>
      </c>
      <c r="Q3855" s="12" t="s">
        <v>8321</v>
      </c>
      <c r="R3855" s="12" t="s">
        <v>8339</v>
      </c>
      <c r="S3855" s="9">
        <f t="shared" si="302"/>
        <v>42366.982627314821</v>
      </c>
      <c r="T3855" s="9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s="10">
        <f t="shared" si="301"/>
        <v>0</v>
      </c>
      <c r="Q3856" s="12" t="s">
        <v>8321</v>
      </c>
      <c r="R3856" s="12" t="s">
        <v>8339</v>
      </c>
      <c r="S3856" s="9">
        <f t="shared" si="302"/>
        <v>40703.234386574077</v>
      </c>
      <c r="T3856" s="9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s="10">
        <f t="shared" si="301"/>
        <v>0</v>
      </c>
      <c r="Q3857" s="12" t="s">
        <v>8308</v>
      </c>
      <c r="R3857" s="12" t="s">
        <v>8342</v>
      </c>
      <c r="S3857" s="9">
        <f t="shared" si="302"/>
        <v>41975.842523148152</v>
      </c>
      <c r="T3857" s="9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s="10">
        <f t="shared" si="301"/>
        <v>0</v>
      </c>
      <c r="Q3858" s="12" t="s">
        <v>8308</v>
      </c>
      <c r="R3858" s="12" t="s">
        <v>8342</v>
      </c>
      <c r="S3858" s="9">
        <f t="shared" si="302"/>
        <v>42585.031782407401</v>
      </c>
      <c r="T3858" s="9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10">
        <f t="shared" si="301"/>
        <v>0</v>
      </c>
      <c r="Q3859" s="12" t="s">
        <v>8308</v>
      </c>
      <c r="R3859" s="12" t="s">
        <v>8342</v>
      </c>
      <c r="S3859" s="9">
        <f t="shared" si="302"/>
        <v>42515.061805555553</v>
      </c>
      <c r="T3859" s="9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s="10">
        <f t="shared" si="301"/>
        <v>0</v>
      </c>
      <c r="Q3860" s="12" t="s">
        <v>8346</v>
      </c>
      <c r="R3860" s="12" t="s">
        <v>8347</v>
      </c>
      <c r="S3860" s="9">
        <f t="shared" si="302"/>
        <v>42058.719641203701</v>
      </c>
      <c r="T3860" s="9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s="10">
        <f t="shared" si="301"/>
        <v>0</v>
      </c>
      <c r="Q3861" s="12" t="s">
        <v>8346</v>
      </c>
      <c r="R3861" s="12" t="s">
        <v>8347</v>
      </c>
      <c r="S3861" s="9">
        <f t="shared" si="302"/>
        <v>42678.871331018512</v>
      </c>
      <c r="T3861" s="9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s="10">
        <f t="shared" si="301"/>
        <v>0</v>
      </c>
      <c r="Q3862" s="12" t="s">
        <v>8316</v>
      </c>
      <c r="R3862" s="12" t="s">
        <v>8334</v>
      </c>
      <c r="S3862" s="9">
        <f t="shared" si="302"/>
        <v>41813.861388888887</v>
      </c>
      <c r="T3862" s="9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s="12" t="s">
        <v>8319</v>
      </c>
      <c r="R3863" s="12" t="s">
        <v>8345</v>
      </c>
      <c r="S3863" s="9">
        <f t="shared" si="302"/>
        <v>42509.724328703705</v>
      </c>
      <c r="T3863" s="9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s="10">
        <f t="shared" si="301"/>
        <v>0</v>
      </c>
      <c r="Q3864" s="12" t="s">
        <v>8311</v>
      </c>
      <c r="R3864" s="12" t="s">
        <v>8348</v>
      </c>
      <c r="S3864" s="9">
        <f t="shared" si="302"/>
        <v>42074.060671296291</v>
      </c>
      <c r="T3864" s="9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s="10">
        <f t="shared" si="301"/>
        <v>0</v>
      </c>
      <c r="Q3865" s="12" t="s">
        <v>8311</v>
      </c>
      <c r="R3865" s="12" t="s">
        <v>8352</v>
      </c>
      <c r="S3865" s="9">
        <f t="shared" si="302"/>
        <v>42554.917488425926</v>
      </c>
      <c r="T3865" s="9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s="10">
        <f t="shared" si="301"/>
        <v>0</v>
      </c>
      <c r="Q3866" s="12" t="s">
        <v>8327</v>
      </c>
      <c r="R3866" s="12" t="s">
        <v>8330</v>
      </c>
      <c r="S3866" s="9">
        <f t="shared" si="302"/>
        <v>42471.052152777775</v>
      </c>
      <c r="T3866" s="9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s="10">
        <f t="shared" si="301"/>
        <v>0</v>
      </c>
      <c r="Q3867" s="12" t="s">
        <v>8327</v>
      </c>
      <c r="R3867" s="12" t="s">
        <v>8330</v>
      </c>
      <c r="S3867" s="9">
        <f t="shared" si="302"/>
        <v>42614.675625000003</v>
      </c>
      <c r="T3867" s="9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s="10">
        <f t="shared" si="301"/>
        <v>0</v>
      </c>
      <c r="Q3868" s="12" t="s">
        <v>8316</v>
      </c>
      <c r="R3868" s="12" t="s">
        <v>8344</v>
      </c>
      <c r="S3868" s="9">
        <f t="shared" si="302"/>
        <v>42709.002881944441</v>
      </c>
      <c r="T3868" s="9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s="10">
        <f t="shared" si="301"/>
        <v>0</v>
      </c>
      <c r="Q3869" s="12" t="s">
        <v>8308</v>
      </c>
      <c r="R3869" s="12" t="s">
        <v>8342</v>
      </c>
      <c r="S3869" s="9">
        <f t="shared" si="302"/>
        <v>42130.78361111111</v>
      </c>
      <c r="T3869" s="9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s="10">
        <f t="shared" si="301"/>
        <v>0</v>
      </c>
      <c r="Q3870" s="12" t="s">
        <v>8308</v>
      </c>
      <c r="R3870" s="12" t="s">
        <v>8342</v>
      </c>
      <c r="S3870" s="9">
        <f t="shared" si="302"/>
        <v>42592.836076388892</v>
      </c>
      <c r="T3870" s="9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s="10">
        <f t="shared" si="301"/>
        <v>0</v>
      </c>
      <c r="Q3871" s="12" t="s">
        <v>8319</v>
      </c>
      <c r="R3871" s="12" t="s">
        <v>8345</v>
      </c>
      <c r="S3871" s="9">
        <f t="shared" si="302"/>
        <v>42397.89980324074</v>
      </c>
      <c r="T3871" s="9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10">
        <f t="shared" si="301"/>
        <v>0</v>
      </c>
      <c r="Q3872" s="12" t="s">
        <v>8319</v>
      </c>
      <c r="R3872" s="12" t="s">
        <v>8345</v>
      </c>
      <c r="S3872" s="9">
        <f t="shared" si="302"/>
        <v>42265.818622685183</v>
      </c>
      <c r="T3872" s="9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s="10">
        <f t="shared" si="301"/>
        <v>0</v>
      </c>
      <c r="Q3873" s="12" t="s">
        <v>8319</v>
      </c>
      <c r="R3873" s="12" t="s">
        <v>8357</v>
      </c>
      <c r="S3873" s="9">
        <f t="shared" si="302"/>
        <v>42498.899398148147</v>
      </c>
      <c r="T3873" s="9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10">
        <f t="shared" si="301"/>
        <v>0</v>
      </c>
      <c r="Q3874" s="12" t="s">
        <v>8319</v>
      </c>
      <c r="R3874" s="12" t="s">
        <v>8345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10">
        <f t="shared" si="301"/>
        <v>0</v>
      </c>
      <c r="Q3875" s="12" t="s">
        <v>8319</v>
      </c>
      <c r="R3875" s="12" t="s">
        <v>8345</v>
      </c>
      <c r="S3875" s="9">
        <f t="shared" si="302"/>
        <v>42060.00980324074</v>
      </c>
      <c r="T3875" s="9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10">
        <f t="shared" si="301"/>
        <v>0</v>
      </c>
      <c r="Q3876" s="12" t="s">
        <v>8319</v>
      </c>
      <c r="R3876" s="12" t="s">
        <v>8345</v>
      </c>
      <c r="S3876" s="9">
        <f t="shared" si="302"/>
        <v>42140.173252314817</v>
      </c>
      <c r="T3876" s="9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10">
        <f t="shared" si="301"/>
        <v>0</v>
      </c>
      <c r="Q3877" s="12" t="s">
        <v>8319</v>
      </c>
      <c r="R3877" s="12" t="s">
        <v>8345</v>
      </c>
      <c r="S3877" s="9">
        <f t="shared" si="302"/>
        <v>42089.84520833334</v>
      </c>
      <c r="T3877" s="9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s="10">
        <f t="shared" si="301"/>
        <v>0</v>
      </c>
      <c r="Q3878" s="12" t="s">
        <v>8311</v>
      </c>
      <c r="R3878" s="12" t="s">
        <v>8356</v>
      </c>
      <c r="S3878" s="9">
        <f t="shared" si="302"/>
        <v>41863.636006944449</v>
      </c>
      <c r="T3878" s="9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10">
        <f t="shared" si="301"/>
        <v>0</v>
      </c>
      <c r="Q3879" s="12" t="s">
        <v>8323</v>
      </c>
      <c r="R3879" s="12" t="s">
        <v>8326</v>
      </c>
      <c r="S3879" s="9">
        <f t="shared" si="302"/>
        <v>42515.078217592592</v>
      </c>
      <c r="T3879" s="9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s="10">
        <f t="shared" si="301"/>
        <v>0</v>
      </c>
      <c r="Q3880" s="12" t="s">
        <v>8323</v>
      </c>
      <c r="R3880" s="12" t="s">
        <v>8324</v>
      </c>
      <c r="S3880" s="9">
        <f t="shared" si="302"/>
        <v>42498.008391203708</v>
      </c>
      <c r="T3880" s="9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8323</v>
      </c>
      <c r="R3881" s="12" t="s">
        <v>8335</v>
      </c>
      <c r="S3881" s="9">
        <f t="shared" si="302"/>
        <v>42065.791574074072</v>
      </c>
      <c r="T3881" s="9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s="10">
        <f t="shared" si="301"/>
        <v>0</v>
      </c>
      <c r="Q3882" s="12" t="s">
        <v>8323</v>
      </c>
      <c r="R3882" s="12" t="s">
        <v>8335</v>
      </c>
      <c r="S3882" s="9">
        <f t="shared" si="302"/>
        <v>41954.228032407409</v>
      </c>
      <c r="T3882" s="9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10">
        <f t="shared" si="301"/>
        <v>0</v>
      </c>
      <c r="Q3883" s="12" t="s">
        <v>8323</v>
      </c>
      <c r="R3883" s="12" t="s">
        <v>8326</v>
      </c>
      <c r="S3883" s="9">
        <f t="shared" si="302"/>
        <v>42433.338749999995</v>
      </c>
      <c r="T3883" s="9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10">
        <f t="shared" si="301"/>
        <v>0</v>
      </c>
      <c r="Q3884" s="12" t="s">
        <v>8323</v>
      </c>
      <c r="R3884" s="12" t="s">
        <v>8326</v>
      </c>
      <c r="S3884" s="9">
        <f t="shared" si="302"/>
        <v>42296.154131944444</v>
      </c>
      <c r="T3884" s="9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10">
        <f t="shared" si="301"/>
        <v>0</v>
      </c>
      <c r="Q3885" s="12" t="s">
        <v>8323</v>
      </c>
      <c r="R3885" s="12" t="s">
        <v>8326</v>
      </c>
      <c r="S3885" s="9">
        <f t="shared" si="302"/>
        <v>42344.824502314819</v>
      </c>
      <c r="T3885" s="9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10">
        <f t="shared" si="301"/>
        <v>0</v>
      </c>
      <c r="Q3886" s="12" t="s">
        <v>8323</v>
      </c>
      <c r="R3886" s="12" t="s">
        <v>8326</v>
      </c>
      <c r="S3886" s="9">
        <f t="shared" si="302"/>
        <v>42538.742893518516</v>
      </c>
      <c r="T3886" s="9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10">
        <f t="shared" si="301"/>
        <v>0</v>
      </c>
      <c r="Q3887" s="12" t="s">
        <v>8323</v>
      </c>
      <c r="R3887" s="12" t="s">
        <v>8326</v>
      </c>
      <c r="S3887" s="9">
        <f t="shared" si="302"/>
        <v>41836.190937499996</v>
      </c>
      <c r="T3887" s="9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s="10">
        <f t="shared" si="301"/>
        <v>0</v>
      </c>
      <c r="Q3888" s="12" t="s">
        <v>8319</v>
      </c>
      <c r="R3888" s="12" t="s">
        <v>8345</v>
      </c>
      <c r="S3888" s="9">
        <f t="shared" si="302"/>
        <v>42093.181944444441</v>
      </c>
      <c r="T3888" s="9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s="10">
        <f t="shared" si="301"/>
        <v>0</v>
      </c>
      <c r="Q3889" s="12" t="s">
        <v>8308</v>
      </c>
      <c r="R3889" s="12" t="s">
        <v>8342</v>
      </c>
      <c r="S3889" s="9">
        <f t="shared" si="302"/>
        <v>42283.3909375</v>
      </c>
      <c r="T3889" s="9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s="10">
        <f t="shared" si="301"/>
        <v>0</v>
      </c>
      <c r="Q3890" s="12" t="s">
        <v>8319</v>
      </c>
      <c r="R3890" s="12" t="s">
        <v>8345</v>
      </c>
      <c r="S3890" s="9">
        <f t="shared" si="302"/>
        <v>41841.682314814818</v>
      </c>
      <c r="T3890" s="9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s="10">
        <f t="shared" si="301"/>
        <v>0</v>
      </c>
      <c r="Q3891" s="12" t="s">
        <v>8323</v>
      </c>
      <c r="R3891" s="12" t="s">
        <v>8324</v>
      </c>
      <c r="S3891" s="9">
        <f t="shared" si="302"/>
        <v>42293.922986111109</v>
      </c>
      <c r="T3891" s="9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10">
        <f t="shared" si="301"/>
        <v>0</v>
      </c>
      <c r="Q3892" s="12" t="s">
        <v>8323</v>
      </c>
      <c r="R3892" s="12" t="s">
        <v>8326</v>
      </c>
      <c r="S3892" s="9">
        <f t="shared" si="302"/>
        <v>42419.246168981481</v>
      </c>
      <c r="T3892" s="9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s="10">
        <f t="shared" si="301"/>
        <v>0</v>
      </c>
      <c r="Q3893" s="12" t="s">
        <v>8311</v>
      </c>
      <c r="R3893" s="12" t="s">
        <v>8348</v>
      </c>
      <c r="S3893" s="9">
        <f t="shared" si="302"/>
        <v>42086.811400462961</v>
      </c>
      <c r="T3893" s="9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8323</v>
      </c>
      <c r="R3894" s="12" t="s">
        <v>8326</v>
      </c>
      <c r="S3894" s="9">
        <f t="shared" si="302"/>
        <v>42613.841261574074</v>
      </c>
      <c r="T3894" s="9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s="10">
        <f t="shared" si="301"/>
        <v>0</v>
      </c>
      <c r="Q3895" s="12" t="s">
        <v>8313</v>
      </c>
      <c r="R3895" s="12" t="s">
        <v>8314</v>
      </c>
      <c r="S3895" s="9">
        <f t="shared" si="302"/>
        <v>41829.889027777775</v>
      </c>
      <c r="T3895" s="9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s="10">
        <f t="shared" si="301"/>
        <v>0</v>
      </c>
      <c r="Q3896" s="12" t="s">
        <v>8321</v>
      </c>
      <c r="R3896" s="12" t="s">
        <v>8325</v>
      </c>
      <c r="S3896" s="9">
        <f t="shared" si="302"/>
        <v>42096.686400462961</v>
      </c>
      <c r="T3896" s="9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s="10">
        <f t="shared" si="301"/>
        <v>0</v>
      </c>
      <c r="Q3897" s="12" t="s">
        <v>8316</v>
      </c>
      <c r="R3897" s="12" t="s">
        <v>8344</v>
      </c>
      <c r="S3897" s="9">
        <f t="shared" si="302"/>
        <v>41773.008738425924</v>
      </c>
      <c r="T3897" s="9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10">
        <f t="shared" si="301"/>
        <v>0</v>
      </c>
      <c r="Q3898" s="12" t="s">
        <v>8319</v>
      </c>
      <c r="R3898" s="12" t="s">
        <v>8345</v>
      </c>
      <c r="S3898" s="9">
        <f t="shared" si="302"/>
        <v>42655.736956018518</v>
      </c>
      <c r="T3898" s="9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10">
        <f t="shared" si="301"/>
        <v>0</v>
      </c>
      <c r="Q3899" s="12" t="s">
        <v>8319</v>
      </c>
      <c r="R3899" s="12" t="s">
        <v>8345</v>
      </c>
      <c r="S3899" s="9">
        <f t="shared" si="302"/>
        <v>42031.965138888889</v>
      </c>
      <c r="T3899" s="9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s="10">
        <f t="shared" si="301"/>
        <v>0</v>
      </c>
      <c r="Q3900" s="12" t="s">
        <v>8319</v>
      </c>
      <c r="R3900" s="12" t="s">
        <v>8345</v>
      </c>
      <c r="S3900" s="9">
        <f t="shared" si="302"/>
        <v>41829.592002314814</v>
      </c>
      <c r="T3900" s="9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s="10">
        <f t="shared" si="301"/>
        <v>0</v>
      </c>
      <c r="Q3901" s="12" t="s">
        <v>8311</v>
      </c>
      <c r="R3901" s="12" t="s">
        <v>8356</v>
      </c>
      <c r="S3901" s="9">
        <f t="shared" si="302"/>
        <v>41537.869143518517</v>
      </c>
      <c r="T3901" s="9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10">
        <f t="shared" si="301"/>
        <v>0</v>
      </c>
      <c r="Q3902" s="12" t="s">
        <v>8323</v>
      </c>
      <c r="R3902" s="12" t="s">
        <v>8326</v>
      </c>
      <c r="S3902" s="9">
        <f t="shared" si="302"/>
        <v>42108.692060185189</v>
      </c>
      <c r="T3902" s="9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s="10">
        <f t="shared" si="301"/>
        <v>0</v>
      </c>
      <c r="Q3903" s="12" t="s">
        <v>8323</v>
      </c>
      <c r="R3903" s="12" t="s">
        <v>8335</v>
      </c>
      <c r="S3903" s="9">
        <f t="shared" si="302"/>
        <v>42527.00953703704</v>
      </c>
      <c r="T3903" s="9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10">
        <f t="shared" si="301"/>
        <v>0</v>
      </c>
      <c r="Q3904" s="12" t="s">
        <v>8323</v>
      </c>
      <c r="R3904" s="12" t="s">
        <v>8326</v>
      </c>
      <c r="S3904" s="9">
        <f t="shared" si="302"/>
        <v>42228.151701388888</v>
      </c>
      <c r="T3904" s="9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0">
        <f t="shared" si="301"/>
        <v>0</v>
      </c>
      <c r="Q3905" s="12" t="s">
        <v>8321</v>
      </c>
      <c r="R3905" s="12" t="s">
        <v>8339</v>
      </c>
      <c r="S3905" s="9">
        <f t="shared" si="302"/>
        <v>41041.167627314811</v>
      </c>
      <c r="T3905" s="9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10">
        <f t="shared" si="301"/>
        <v>0</v>
      </c>
      <c r="Q3906" s="12" t="s">
        <v>8308</v>
      </c>
      <c r="R3906" s="12" t="s">
        <v>8342</v>
      </c>
      <c r="S3906" s="9">
        <f t="shared" si="302"/>
        <v>42380.696342592593</v>
      </c>
      <c r="T3906" s="9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s="12" t="s">
        <v>8308</v>
      </c>
      <c r="R3907" s="12" t="s">
        <v>8342</v>
      </c>
      <c r="S3907" s="9">
        <f t="shared" ref="S3907:S3970" si="307">(((J3907/60)/60)/24)+DATE(1970,1,1)</f>
        <v>42503.353506944448</v>
      </c>
      <c r="T3907" s="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s="10">
        <f t="shared" si="306"/>
        <v>0</v>
      </c>
      <c r="Q3908" s="12" t="s">
        <v>8321</v>
      </c>
      <c r="R3908" s="12" t="s">
        <v>8339</v>
      </c>
      <c r="S3908" s="9">
        <f t="shared" si="307"/>
        <v>42223.616018518514</v>
      </c>
      <c r="T3908" s="9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s="10">
        <f t="shared" si="306"/>
        <v>0</v>
      </c>
      <c r="Q3909" s="12" t="s">
        <v>8321</v>
      </c>
      <c r="R3909" s="12" t="s">
        <v>8337</v>
      </c>
      <c r="S3909" s="9">
        <f t="shared" si="307"/>
        <v>41969.767824074079</v>
      </c>
      <c r="T3909" s="9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s="10">
        <f t="shared" si="306"/>
        <v>0</v>
      </c>
      <c r="Q3910" s="12" t="s">
        <v>8321</v>
      </c>
      <c r="R3910" s="12" t="s">
        <v>8339</v>
      </c>
      <c r="S3910" s="9">
        <f t="shared" si="307"/>
        <v>42591.31858796296</v>
      </c>
      <c r="T3910" s="9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s="10">
        <f t="shared" si="306"/>
        <v>0</v>
      </c>
      <c r="Q3911" s="12" t="s">
        <v>8321</v>
      </c>
      <c r="R3911" s="12" t="s">
        <v>8339</v>
      </c>
      <c r="S3911" s="9">
        <f t="shared" si="307"/>
        <v>42171.827604166669</v>
      </c>
      <c r="T3911" s="9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s="10">
        <f t="shared" si="306"/>
        <v>0</v>
      </c>
      <c r="Q3912" s="12" t="s">
        <v>8327</v>
      </c>
      <c r="R3912" s="12" t="s">
        <v>8350</v>
      </c>
      <c r="S3912" s="9">
        <f t="shared" si="307"/>
        <v>40338.02002314815</v>
      </c>
      <c r="T3912" s="9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s="10">
        <f t="shared" si="306"/>
        <v>0</v>
      </c>
      <c r="Q3913" s="12" t="s">
        <v>8327</v>
      </c>
      <c r="R3913" s="12" t="s">
        <v>8330</v>
      </c>
      <c r="S3913" s="9">
        <f t="shared" si="307"/>
        <v>42451.866967592592</v>
      </c>
      <c r="T3913" s="9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s="10">
        <f t="shared" si="306"/>
        <v>0</v>
      </c>
      <c r="Q3914" s="12" t="s">
        <v>8319</v>
      </c>
      <c r="R3914" s="12" t="s">
        <v>8357</v>
      </c>
      <c r="S3914" s="9">
        <f t="shared" si="307"/>
        <v>42047.05574074074</v>
      </c>
      <c r="T3914" s="9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10">
        <f t="shared" si="306"/>
        <v>0</v>
      </c>
      <c r="Q3915" s="12" t="s">
        <v>8323</v>
      </c>
      <c r="R3915" s="12" t="s">
        <v>8326</v>
      </c>
      <c r="S3915" s="9">
        <f t="shared" si="307"/>
        <v>42408.999571759254</v>
      </c>
      <c r="T3915" s="9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s="10">
        <f t="shared" si="306"/>
        <v>0</v>
      </c>
      <c r="Q3916" s="12" t="s">
        <v>8319</v>
      </c>
      <c r="R3916" s="12" t="s">
        <v>8345</v>
      </c>
      <c r="S3916" s="9">
        <f t="shared" si="307"/>
        <v>42154.726446759261</v>
      </c>
      <c r="T3916" s="9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s="10">
        <f t="shared" si="306"/>
        <v>0</v>
      </c>
      <c r="Q3917" s="12" t="s">
        <v>8321</v>
      </c>
      <c r="R3917" s="12" t="s">
        <v>8339</v>
      </c>
      <c r="S3917" s="9">
        <f t="shared" si="307"/>
        <v>42285.909027777772</v>
      </c>
      <c r="T3917" s="9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s="10">
        <f t="shared" si="306"/>
        <v>0</v>
      </c>
      <c r="Q3918" s="12" t="s">
        <v>8327</v>
      </c>
      <c r="R3918" s="12" t="s">
        <v>8350</v>
      </c>
      <c r="S3918" s="9">
        <f t="shared" si="307"/>
        <v>40291.81150462963</v>
      </c>
      <c r="T3918" s="9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s="10">
        <f t="shared" si="306"/>
        <v>0</v>
      </c>
      <c r="Q3919" s="12" t="s">
        <v>8319</v>
      </c>
      <c r="R3919" s="12" t="s">
        <v>8345</v>
      </c>
      <c r="S3919" s="9">
        <f t="shared" si="307"/>
        <v>42029.07131944444</v>
      </c>
      <c r="T3919" s="9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s="10">
        <f t="shared" si="306"/>
        <v>0</v>
      </c>
      <c r="Q3920" s="12" t="s">
        <v>8313</v>
      </c>
      <c r="R3920" s="12" t="s">
        <v>8353</v>
      </c>
      <c r="S3920" s="9">
        <f t="shared" si="307"/>
        <v>41847.930694444447</v>
      </c>
      <c r="T3920" s="9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s="10">
        <f t="shared" si="306"/>
        <v>0</v>
      </c>
      <c r="Q3921" s="12" t="s">
        <v>8321</v>
      </c>
      <c r="R3921" s="12" t="s">
        <v>8325</v>
      </c>
      <c r="S3921" s="9">
        <f t="shared" si="307"/>
        <v>42072.758981481486</v>
      </c>
      <c r="T3921" s="9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10">
        <f t="shared" si="306"/>
        <v>0</v>
      </c>
      <c r="Q3922" s="12" t="s">
        <v>8321</v>
      </c>
      <c r="R3922" s="12" t="s">
        <v>8325</v>
      </c>
      <c r="S3922" s="9">
        <f t="shared" si="307"/>
        <v>42255.927824074075</v>
      </c>
      <c r="T3922" s="9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0">
        <f t="shared" si="306"/>
        <v>0</v>
      </c>
      <c r="Q3923" s="12" t="s">
        <v>8321</v>
      </c>
      <c r="R3923" s="12" t="s">
        <v>8339</v>
      </c>
      <c r="S3923" s="9">
        <f t="shared" si="307"/>
        <v>41827.989861111113</v>
      </c>
      <c r="T3923" s="9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s="10">
        <f t="shared" si="306"/>
        <v>0</v>
      </c>
      <c r="Q3924" s="12" t="s">
        <v>8319</v>
      </c>
      <c r="R3924" s="12" t="s">
        <v>8345</v>
      </c>
      <c r="S3924" s="9">
        <f t="shared" si="307"/>
        <v>41897.660833333335</v>
      </c>
      <c r="T3924" s="9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s="10">
        <f t="shared" si="306"/>
        <v>0</v>
      </c>
      <c r="Q3925" s="12" t="s">
        <v>8311</v>
      </c>
      <c r="R3925" s="12" t="s">
        <v>8348</v>
      </c>
      <c r="S3925" s="9">
        <f t="shared" si="307"/>
        <v>42289.89634259259</v>
      </c>
      <c r="T3925" s="9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s="10">
        <f t="shared" si="306"/>
        <v>0</v>
      </c>
      <c r="Q3926" s="12" t="s">
        <v>8313</v>
      </c>
      <c r="R3926" s="12" t="s">
        <v>8355</v>
      </c>
      <c r="S3926" s="9">
        <f t="shared" si="307"/>
        <v>42219.282951388886</v>
      </c>
      <c r="T3926" s="9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s="12" t="s">
        <v>8327</v>
      </c>
      <c r="R3927" s="12" t="s">
        <v>8330</v>
      </c>
      <c r="S3927" s="9">
        <f t="shared" si="307"/>
        <v>42779.21365740741</v>
      </c>
      <c r="T3927" s="9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s="10">
        <f t="shared" si="306"/>
        <v>0</v>
      </c>
      <c r="Q3928" s="12" t="s">
        <v>8319</v>
      </c>
      <c r="R3928" s="12" t="s">
        <v>8345</v>
      </c>
      <c r="S3928" s="9">
        <f t="shared" si="307"/>
        <v>42238.022905092599</v>
      </c>
      <c r="T3928" s="9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10">
        <f t="shared" si="306"/>
        <v>0</v>
      </c>
      <c r="Q3929" s="12" t="s">
        <v>8323</v>
      </c>
      <c r="R3929" s="12" t="s">
        <v>8326</v>
      </c>
      <c r="S3929" s="9">
        <f t="shared" si="307"/>
        <v>42253.633159722223</v>
      </c>
      <c r="T3929" s="9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s="10">
        <f t="shared" si="306"/>
        <v>0</v>
      </c>
      <c r="Q3930" s="12" t="s">
        <v>8311</v>
      </c>
      <c r="R3930" s="12" t="s">
        <v>8356</v>
      </c>
      <c r="S3930" s="9">
        <f t="shared" si="307"/>
        <v>42632.328784722224</v>
      </c>
      <c r="T3930" s="9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10">
        <f t="shared" si="306"/>
        <v>0</v>
      </c>
      <c r="Q3931" s="12" t="s">
        <v>8321</v>
      </c>
      <c r="R3931" s="12" t="s">
        <v>8337</v>
      </c>
      <c r="S3931" s="9">
        <f t="shared" si="307"/>
        <v>42559.064143518524</v>
      </c>
      <c r="T3931" s="9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s="10">
        <f t="shared" si="306"/>
        <v>0</v>
      </c>
      <c r="Q3932" s="12" t="s">
        <v>8327</v>
      </c>
      <c r="R3932" s="12" t="s">
        <v>8350</v>
      </c>
      <c r="S3932" s="9">
        <f t="shared" si="307"/>
        <v>41562.67155092593</v>
      </c>
      <c r="T3932" s="9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s="10">
        <f t="shared" si="306"/>
        <v>0</v>
      </c>
      <c r="Q3933" s="12" t="s">
        <v>8327</v>
      </c>
      <c r="R3933" s="12" t="s">
        <v>8330</v>
      </c>
      <c r="S3933" s="9">
        <f t="shared" si="307"/>
        <v>42179.306388888886</v>
      </c>
      <c r="T3933" s="9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s="10">
        <f t="shared" si="306"/>
        <v>0</v>
      </c>
      <c r="Q3934" s="12" t="s">
        <v>8308</v>
      </c>
      <c r="R3934" s="12" t="s">
        <v>8342</v>
      </c>
      <c r="S3934" s="9">
        <f t="shared" si="307"/>
        <v>41897.702199074076</v>
      </c>
      <c r="T3934" s="9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10">
        <f t="shared" si="306"/>
        <v>0</v>
      </c>
      <c r="Q3935" s="12" t="s">
        <v>8323</v>
      </c>
      <c r="R3935" s="12" t="s">
        <v>8326</v>
      </c>
      <c r="S3935" s="9">
        <f t="shared" si="307"/>
        <v>41916.597638888888</v>
      </c>
      <c r="T3935" s="9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10">
        <f t="shared" si="306"/>
        <v>0</v>
      </c>
      <c r="Q3936" s="12" t="s">
        <v>8323</v>
      </c>
      <c r="R3936" s="12" t="s">
        <v>8335</v>
      </c>
      <c r="S3936" s="9">
        <f t="shared" si="307"/>
        <v>42255.696006944447</v>
      </c>
      <c r="T3936" s="9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10">
        <f t="shared" si="306"/>
        <v>0</v>
      </c>
      <c r="Q3937" s="12" t="s">
        <v>8323</v>
      </c>
      <c r="R3937" s="12" t="s">
        <v>8326</v>
      </c>
      <c r="S3937" s="9">
        <f t="shared" si="307"/>
        <v>42457.932025462964</v>
      </c>
      <c r="T3937" s="9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s="10">
        <f t="shared" si="306"/>
        <v>0</v>
      </c>
      <c r="Q3938" s="12" t="s">
        <v>8319</v>
      </c>
      <c r="R3938" s="12" t="s">
        <v>8345</v>
      </c>
      <c r="S3938" s="9">
        <f t="shared" si="307"/>
        <v>41830.723611111112</v>
      </c>
      <c r="T3938" s="9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s="10">
        <f t="shared" si="306"/>
        <v>0</v>
      </c>
      <c r="Q3939" s="12" t="s">
        <v>8321</v>
      </c>
      <c r="R3939" s="12" t="s">
        <v>8337</v>
      </c>
      <c r="S3939" s="9">
        <f t="shared" si="307"/>
        <v>42221.909930555557</v>
      </c>
      <c r="T3939" s="9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s="10">
        <f t="shared" si="306"/>
        <v>0</v>
      </c>
      <c r="Q3940" s="12" t="s">
        <v>8321</v>
      </c>
      <c r="R3940" s="12" t="s">
        <v>8337</v>
      </c>
      <c r="S3940" s="9">
        <f t="shared" si="307"/>
        <v>41904.07671296296</v>
      </c>
      <c r="T3940" s="9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10">
        <f t="shared" si="306"/>
        <v>0</v>
      </c>
      <c r="Q3941" s="12" t="s">
        <v>8321</v>
      </c>
      <c r="R3941" s="12" t="s">
        <v>8325</v>
      </c>
      <c r="S3941" s="9">
        <f t="shared" si="307"/>
        <v>42171.913090277783</v>
      </c>
      <c r="T3941" s="9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10">
        <f t="shared" si="306"/>
        <v>0</v>
      </c>
      <c r="Q3942" s="12" t="s">
        <v>8321</v>
      </c>
      <c r="R3942" s="12" t="s">
        <v>8325</v>
      </c>
      <c r="S3942" s="9">
        <f t="shared" si="307"/>
        <v>42767.812893518523</v>
      </c>
      <c r="T3942" s="9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s="10">
        <f t="shared" si="306"/>
        <v>0</v>
      </c>
      <c r="Q3943" s="12" t="s">
        <v>8321</v>
      </c>
      <c r="R3943" s="12" t="s">
        <v>8339</v>
      </c>
      <c r="S3943" s="9">
        <f t="shared" si="307"/>
        <v>40070.901412037041</v>
      </c>
      <c r="T3943" s="9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0">
        <f t="shared" si="306"/>
        <v>0</v>
      </c>
      <c r="Q3944" s="12" t="s">
        <v>8321</v>
      </c>
      <c r="R3944" s="12" t="s">
        <v>8339</v>
      </c>
      <c r="S3944" s="9">
        <f t="shared" si="307"/>
        <v>42091.778703703705</v>
      </c>
      <c r="T3944" s="9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s="12" t="s">
        <v>8308</v>
      </c>
      <c r="R3945" s="12" t="s">
        <v>8342</v>
      </c>
      <c r="S3945" s="9">
        <f t="shared" si="307"/>
        <v>42761.376238425932</v>
      </c>
      <c r="T3945" s="9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s="12" t="s">
        <v>8308</v>
      </c>
      <c r="R3946" s="12" t="s">
        <v>8342</v>
      </c>
      <c r="S3946" s="9">
        <f t="shared" si="307"/>
        <v>42108.988900462966</v>
      </c>
      <c r="T3946" s="9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s="12" t="s">
        <v>8308</v>
      </c>
      <c r="R3947" s="12" t="s">
        <v>8342</v>
      </c>
      <c r="S3947" s="9">
        <f t="shared" si="307"/>
        <v>41803.692789351851</v>
      </c>
      <c r="T3947" s="9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s="10">
        <f t="shared" si="306"/>
        <v>0</v>
      </c>
      <c r="Q3948" s="12" t="s">
        <v>8311</v>
      </c>
      <c r="R3948" s="12" t="s">
        <v>8352</v>
      </c>
      <c r="S3948" s="9">
        <f t="shared" si="307"/>
        <v>42227.173159722224</v>
      </c>
      <c r="T3948" s="9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s="10">
        <f t="shared" si="306"/>
        <v>0</v>
      </c>
      <c r="Q3949" s="12" t="s">
        <v>8327</v>
      </c>
      <c r="R3949" s="12" t="s">
        <v>8350</v>
      </c>
      <c r="S3949" s="9">
        <f t="shared" si="307"/>
        <v>42248.723738425921</v>
      </c>
      <c r="T3949" s="9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10">
        <f t="shared" si="306"/>
        <v>0</v>
      </c>
      <c r="Q3950" s="12" t="s">
        <v>8308</v>
      </c>
      <c r="R3950" s="12" t="s">
        <v>8310</v>
      </c>
      <c r="S3950" s="9">
        <f t="shared" si="307"/>
        <v>42614.356770833328</v>
      </c>
      <c r="T3950" s="9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s="10">
        <f t="shared" si="306"/>
        <v>0</v>
      </c>
      <c r="Q3951" s="12" t="s">
        <v>8316</v>
      </c>
      <c r="R3951" s="12" t="s">
        <v>8344</v>
      </c>
      <c r="S3951" s="9">
        <f t="shared" si="307"/>
        <v>42192.462048611109</v>
      </c>
      <c r="T3951" s="9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s="10">
        <f t="shared" si="306"/>
        <v>0</v>
      </c>
      <c r="Q3952" s="12" t="s">
        <v>8327</v>
      </c>
      <c r="R3952" s="12" t="s">
        <v>8354</v>
      </c>
      <c r="S3952" s="9">
        <f t="shared" si="307"/>
        <v>42193.941759259258</v>
      </c>
      <c r="T3952" s="9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10">
        <f t="shared" si="306"/>
        <v>0</v>
      </c>
      <c r="Q3953" s="12" t="s">
        <v>8311</v>
      </c>
      <c r="R3953" s="12" t="s">
        <v>8348</v>
      </c>
      <c r="S3953" s="9">
        <f t="shared" si="307"/>
        <v>41831.705555555556</v>
      </c>
      <c r="T3953" s="9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s="10">
        <f t="shared" si="306"/>
        <v>0</v>
      </c>
      <c r="Q3954" s="12" t="s">
        <v>8311</v>
      </c>
      <c r="R3954" s="12" t="s">
        <v>8352</v>
      </c>
      <c r="S3954" s="9">
        <f t="shared" si="307"/>
        <v>41198.611712962964</v>
      </c>
      <c r="T3954" s="9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s="10">
        <f t="shared" si="306"/>
        <v>0</v>
      </c>
      <c r="Q3955" s="12" t="s">
        <v>8327</v>
      </c>
      <c r="R3955" s="12" t="s">
        <v>8330</v>
      </c>
      <c r="S3955" s="9">
        <f t="shared" si="307"/>
        <v>42125.913807870369</v>
      </c>
      <c r="T3955" s="9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s="10">
        <f t="shared" si="306"/>
        <v>0</v>
      </c>
      <c r="Q3956" s="12" t="s">
        <v>8327</v>
      </c>
      <c r="R3956" s="12" t="s">
        <v>8330</v>
      </c>
      <c r="S3956" s="9">
        <f t="shared" si="307"/>
        <v>42319.461377314816</v>
      </c>
      <c r="T3956" s="9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s="12" t="s">
        <v>8308</v>
      </c>
      <c r="R3957" s="12" t="s">
        <v>8342</v>
      </c>
      <c r="S3957" s="9">
        <f t="shared" si="307"/>
        <v>42167.813703703709</v>
      </c>
      <c r="T3957" s="9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s="10">
        <f t="shared" si="306"/>
        <v>0</v>
      </c>
      <c r="Q3958" s="12" t="s">
        <v>8319</v>
      </c>
      <c r="R3958" s="12" t="s">
        <v>8357</v>
      </c>
      <c r="S3958" s="9">
        <f t="shared" si="307"/>
        <v>41926.680879629632</v>
      </c>
      <c r="T3958" s="9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s="10">
        <f t="shared" si="306"/>
        <v>0</v>
      </c>
      <c r="Q3959" s="12" t="s">
        <v>8311</v>
      </c>
      <c r="R3959" s="12" t="s">
        <v>8356</v>
      </c>
      <c r="S3959" s="9">
        <f t="shared" si="307"/>
        <v>41415.461319444446</v>
      </c>
      <c r="T3959" s="9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s="10">
        <f t="shared" si="306"/>
        <v>0</v>
      </c>
      <c r="Q3960" s="12" t="s">
        <v>8323</v>
      </c>
      <c r="R3960" s="12" t="s">
        <v>8335</v>
      </c>
      <c r="S3960" s="9">
        <f t="shared" si="307"/>
        <v>42236.276053240741</v>
      </c>
      <c r="T3960" s="9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10">
        <f t="shared" si="306"/>
        <v>0</v>
      </c>
      <c r="Q3961" s="12" t="s">
        <v>8323</v>
      </c>
      <c r="R3961" s="12" t="s">
        <v>8326</v>
      </c>
      <c r="S3961" s="9">
        <f t="shared" si="307"/>
        <v>42213.662905092591</v>
      </c>
      <c r="T3961" s="9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10">
        <f t="shared" si="306"/>
        <v>0</v>
      </c>
      <c r="Q3962" s="12" t="s">
        <v>8323</v>
      </c>
      <c r="R3962" s="12" t="s">
        <v>8326</v>
      </c>
      <c r="S3962" s="9">
        <f t="shared" si="307"/>
        <v>41941.585231481484</v>
      </c>
      <c r="T3962" s="9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s="10">
        <f t="shared" si="306"/>
        <v>0</v>
      </c>
      <c r="Q3963" s="12" t="s">
        <v>8311</v>
      </c>
      <c r="R3963" s="12" t="s">
        <v>8348</v>
      </c>
      <c r="S3963" s="9">
        <f t="shared" si="307"/>
        <v>42199.873402777783</v>
      </c>
      <c r="T3963" s="9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10">
        <f t="shared" si="306"/>
        <v>0</v>
      </c>
      <c r="Q3964" s="12" t="s">
        <v>8323</v>
      </c>
      <c r="R3964" s="12" t="s">
        <v>8326</v>
      </c>
      <c r="S3964" s="9">
        <f t="shared" si="307"/>
        <v>42390.002650462964</v>
      </c>
      <c r="T3964" s="9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s="10">
        <f t="shared" si="306"/>
        <v>0</v>
      </c>
      <c r="Q3965" s="12" t="s">
        <v>8346</v>
      </c>
      <c r="R3965" s="12" t="s">
        <v>8347</v>
      </c>
      <c r="S3965" s="9">
        <f t="shared" si="307"/>
        <v>42483.797395833331</v>
      </c>
      <c r="T3965" s="9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s="12" t="s">
        <v>8308</v>
      </c>
      <c r="R3966" s="12" t="s">
        <v>8342</v>
      </c>
      <c r="S3966" s="9">
        <f t="shared" si="307"/>
        <v>42276.120636574073</v>
      </c>
      <c r="T3966" s="9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s="10">
        <f t="shared" si="306"/>
        <v>0</v>
      </c>
      <c r="Q3967" s="12" t="s">
        <v>8321</v>
      </c>
      <c r="R3967" s="12" t="s">
        <v>8337</v>
      </c>
      <c r="S3967" s="9">
        <f t="shared" si="307"/>
        <v>42114.928726851853</v>
      </c>
      <c r="T3967" s="9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s="10">
        <f t="shared" si="306"/>
        <v>0</v>
      </c>
      <c r="Q3968" s="12" t="s">
        <v>8311</v>
      </c>
      <c r="R3968" s="12" t="s">
        <v>8352</v>
      </c>
      <c r="S3968" s="9">
        <f t="shared" si="307"/>
        <v>42021.783368055556</v>
      </c>
      <c r="T3968" s="9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s="10">
        <f t="shared" si="306"/>
        <v>0</v>
      </c>
      <c r="Q3969" s="12" t="s">
        <v>8346</v>
      </c>
      <c r="R3969" s="12" t="s">
        <v>8347</v>
      </c>
      <c r="S3969" s="9">
        <f t="shared" si="307"/>
        <v>42432.276712962965</v>
      </c>
      <c r="T3969" s="9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s="10">
        <f t="shared" si="306"/>
        <v>0</v>
      </c>
      <c r="Q3970" s="12" t="s">
        <v>8316</v>
      </c>
      <c r="R3970" s="12" t="s">
        <v>8344</v>
      </c>
      <c r="S3970" s="9">
        <f t="shared" si="307"/>
        <v>42022.006099537044</v>
      </c>
      <c r="T3970" s="9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s="12" t="s">
        <v>8311</v>
      </c>
      <c r="R3971" s="12" t="s">
        <v>8348</v>
      </c>
      <c r="S3971" s="9">
        <f t="shared" ref="S3971:S4034" si="312">(((J3971/60)/60)/24)+DATE(1970,1,1)</f>
        <v>41945.133506944447</v>
      </c>
      <c r="T3971" s="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s="10">
        <f t="shared" si="311"/>
        <v>0</v>
      </c>
      <c r="Q3972" s="12" t="s">
        <v>8311</v>
      </c>
      <c r="R3972" s="12" t="s">
        <v>8349</v>
      </c>
      <c r="S3972" s="9">
        <f t="shared" si="312"/>
        <v>40079.566157407404</v>
      </c>
      <c r="T3972" s="9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s="10">
        <f t="shared" si="311"/>
        <v>0</v>
      </c>
      <c r="Q3973" s="12" t="s">
        <v>8327</v>
      </c>
      <c r="R3973" s="12" t="s">
        <v>8330</v>
      </c>
      <c r="S3973" s="9">
        <f t="shared" si="312"/>
        <v>42325.683807870373</v>
      </c>
      <c r="T3973" s="9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s="10">
        <f t="shared" si="311"/>
        <v>0</v>
      </c>
      <c r="Q3974" s="12" t="s">
        <v>8308</v>
      </c>
      <c r="R3974" s="12" t="s">
        <v>8342</v>
      </c>
      <c r="S3974" s="9">
        <f t="shared" si="312"/>
        <v>42157.916481481487</v>
      </c>
      <c r="T3974" s="9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s="10">
        <f t="shared" si="311"/>
        <v>0</v>
      </c>
      <c r="Q3975" s="12" t="s">
        <v>8311</v>
      </c>
      <c r="R3975" s="12" t="s">
        <v>8356</v>
      </c>
      <c r="S3975" s="9">
        <f t="shared" si="312"/>
        <v>41194.579027777778</v>
      </c>
      <c r="T3975" s="9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s="10">
        <f t="shared" si="311"/>
        <v>0</v>
      </c>
      <c r="Q3976" s="12" t="s">
        <v>8323</v>
      </c>
      <c r="R3976" s="12" t="s">
        <v>8335</v>
      </c>
      <c r="S3976" s="9">
        <f t="shared" si="312"/>
        <v>42683.151331018518</v>
      </c>
      <c r="T3976" s="9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8323</v>
      </c>
      <c r="R3977" s="12" t="s">
        <v>8326</v>
      </c>
      <c r="S3977" s="9">
        <f t="shared" si="312"/>
        <v>42282.655543981484</v>
      </c>
      <c r="T3977" s="9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s="10">
        <f t="shared" si="311"/>
        <v>0</v>
      </c>
      <c r="Q3978" s="12" t="s">
        <v>8311</v>
      </c>
      <c r="R3978" s="12" t="s">
        <v>8352</v>
      </c>
      <c r="S3978" s="9">
        <f t="shared" si="312"/>
        <v>42690.858449074076</v>
      </c>
      <c r="T3978" s="9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s="10">
        <f t="shared" si="311"/>
        <v>0</v>
      </c>
      <c r="Q3979" s="12" t="s">
        <v>8346</v>
      </c>
      <c r="R3979" s="12" t="s">
        <v>8347</v>
      </c>
      <c r="S3979" s="9">
        <f t="shared" si="312"/>
        <v>42406.992418981477</v>
      </c>
      <c r="T3979" s="9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s="10">
        <f t="shared" si="311"/>
        <v>0</v>
      </c>
      <c r="Q3980" s="12" t="s">
        <v>8313</v>
      </c>
      <c r="R3980" s="12" t="s">
        <v>8355</v>
      </c>
      <c r="S3980" s="9">
        <f t="shared" si="312"/>
        <v>42121.824525462958</v>
      </c>
      <c r="T3980" s="9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s="10">
        <f t="shared" si="311"/>
        <v>0</v>
      </c>
      <c r="Q3981" s="12" t="s">
        <v>8327</v>
      </c>
      <c r="R3981" s="12" t="s">
        <v>8350</v>
      </c>
      <c r="S3981" s="9">
        <f t="shared" si="312"/>
        <v>40434.853402777779</v>
      </c>
      <c r="T3981" s="9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s="10">
        <f t="shared" si="311"/>
        <v>0</v>
      </c>
      <c r="Q3982" s="12" t="s">
        <v>8311</v>
      </c>
      <c r="R3982" s="12" t="s">
        <v>8356</v>
      </c>
      <c r="S3982" s="9">
        <f t="shared" si="312"/>
        <v>41747.887060185189</v>
      </c>
      <c r="T3982" s="9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s="10">
        <f t="shared" si="311"/>
        <v>0</v>
      </c>
      <c r="Q3983" s="12" t="s">
        <v>8316</v>
      </c>
      <c r="R3983" s="12" t="s">
        <v>8334</v>
      </c>
      <c r="S3983" s="9">
        <f t="shared" si="312"/>
        <v>41410.703993055555</v>
      </c>
      <c r="T3983" s="9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s="10">
        <f t="shared" si="311"/>
        <v>0</v>
      </c>
      <c r="Q3984" s="12" t="s">
        <v>8313</v>
      </c>
      <c r="R3984" s="12" t="s">
        <v>8353</v>
      </c>
      <c r="S3984" s="9">
        <f t="shared" si="312"/>
        <v>42651.006273148145</v>
      </c>
      <c r="T3984" s="9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10">
        <f t="shared" si="311"/>
        <v>0</v>
      </c>
      <c r="Q3985" s="12" t="s">
        <v>8321</v>
      </c>
      <c r="R3985" s="12" t="s">
        <v>8337</v>
      </c>
      <c r="S3985" s="9">
        <f t="shared" si="312"/>
        <v>42096.410115740742</v>
      </c>
      <c r="T3985" s="9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s="10">
        <f t="shared" si="311"/>
        <v>0</v>
      </c>
      <c r="Q3986" s="12" t="s">
        <v>8321</v>
      </c>
      <c r="R3986" s="12" t="s">
        <v>8325</v>
      </c>
      <c r="S3986" s="9">
        <f t="shared" si="312"/>
        <v>42383.933993055558</v>
      </c>
      <c r="T3986" s="9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s="10">
        <f t="shared" si="311"/>
        <v>0</v>
      </c>
      <c r="Q3987" s="12" t="s">
        <v>8321</v>
      </c>
      <c r="R3987" s="12" t="s">
        <v>8339</v>
      </c>
      <c r="S3987" s="9">
        <f t="shared" si="312"/>
        <v>42228.629884259266</v>
      </c>
      <c r="T3987" s="9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s="10">
        <f t="shared" si="311"/>
        <v>0</v>
      </c>
      <c r="Q3988" s="12" t="s">
        <v>8327</v>
      </c>
      <c r="R3988" s="12" t="s">
        <v>8328</v>
      </c>
      <c r="S3988" s="9">
        <f t="shared" si="312"/>
        <v>41211.688750000001</v>
      </c>
      <c r="T3988" s="9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10">
        <f t="shared" si="311"/>
        <v>0</v>
      </c>
      <c r="Q3989" s="12" t="s">
        <v>8346</v>
      </c>
      <c r="R3989" s="12" t="s">
        <v>8347</v>
      </c>
      <c r="S3989" s="9">
        <f t="shared" si="312"/>
        <v>42319.851388888885</v>
      </c>
      <c r="T3989" s="9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s="10">
        <f t="shared" si="311"/>
        <v>0</v>
      </c>
      <c r="Q3990" s="12" t="s">
        <v>8316</v>
      </c>
      <c r="R3990" s="12" t="s">
        <v>8344</v>
      </c>
      <c r="S3990" s="9">
        <f t="shared" si="312"/>
        <v>42212.624189814815</v>
      </c>
      <c r="T3990" s="9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s="10">
        <f t="shared" si="311"/>
        <v>0</v>
      </c>
      <c r="Q3991" s="12" t="s">
        <v>8327</v>
      </c>
      <c r="R3991" s="12" t="s">
        <v>8330</v>
      </c>
      <c r="S3991" s="9">
        <f t="shared" si="312"/>
        <v>42272.087766203709</v>
      </c>
      <c r="T3991" s="9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s="10">
        <f t="shared" si="311"/>
        <v>0</v>
      </c>
      <c r="Q3992" s="12" t="s">
        <v>8327</v>
      </c>
      <c r="R3992" s="12" t="s">
        <v>8330</v>
      </c>
      <c r="S3992" s="9">
        <f t="shared" si="312"/>
        <v>42171.817384259266</v>
      </c>
      <c r="T3992" s="9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s="10">
        <f t="shared" si="311"/>
        <v>0</v>
      </c>
      <c r="Q3993" s="12" t="s">
        <v>8313</v>
      </c>
      <c r="R3993" s="12" t="s">
        <v>8314</v>
      </c>
      <c r="S3993" s="9">
        <f t="shared" si="312"/>
        <v>42172.906678240746</v>
      </c>
      <c r="T3993" s="9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s="10">
        <f t="shared" si="311"/>
        <v>0</v>
      </c>
      <c r="Q3994" s="12" t="s">
        <v>8308</v>
      </c>
      <c r="R3994" s="12" t="s">
        <v>8342</v>
      </c>
      <c r="S3994" s="9">
        <f t="shared" si="312"/>
        <v>42060.001805555556</v>
      </c>
      <c r="T3994" s="9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s="12" t="s">
        <v>8319</v>
      </c>
      <c r="R3995" s="12" t="s">
        <v>8345</v>
      </c>
      <c r="S3995" s="9">
        <f t="shared" si="312"/>
        <v>41993.738298611104</v>
      </c>
      <c r="T3995" s="9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s="12" t="s">
        <v>8319</v>
      </c>
      <c r="R3996" s="12" t="s">
        <v>8345</v>
      </c>
      <c r="S3996" s="9">
        <f t="shared" si="312"/>
        <v>42388.589085648149</v>
      </c>
      <c r="T3996" s="9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10">
        <f t="shared" si="311"/>
        <v>0</v>
      </c>
      <c r="Q3997" s="12" t="s">
        <v>8323</v>
      </c>
      <c r="R3997" s="12" t="s">
        <v>8326</v>
      </c>
      <c r="S3997" s="9">
        <f t="shared" si="312"/>
        <v>42115.11618055556</v>
      </c>
      <c r="T3997" s="9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s="10">
        <f t="shared" si="311"/>
        <v>0</v>
      </c>
      <c r="Q3998" s="12" t="s">
        <v>8323</v>
      </c>
      <c r="R3998" s="12" t="s">
        <v>8324</v>
      </c>
      <c r="S3998" s="9">
        <f t="shared" si="312"/>
        <v>42077.129398148143</v>
      </c>
      <c r="T3998" s="9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10">
        <f t="shared" si="311"/>
        <v>0</v>
      </c>
      <c r="Q3999" s="12" t="s">
        <v>8323</v>
      </c>
      <c r="R3999" s="12" t="s">
        <v>8335</v>
      </c>
      <c r="S3999" s="9">
        <f t="shared" si="312"/>
        <v>41899.627071759263</v>
      </c>
      <c r="T3999" s="9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s="10">
        <f t="shared" si="311"/>
        <v>0</v>
      </c>
      <c r="Q4000" s="12" t="s">
        <v>8323</v>
      </c>
      <c r="R4000" s="12" t="s">
        <v>8335</v>
      </c>
      <c r="S4000" s="9">
        <f t="shared" si="312"/>
        <v>42269.126226851848</v>
      </c>
      <c r="T4000" s="9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10">
        <f t="shared" si="311"/>
        <v>0</v>
      </c>
      <c r="Q4001" s="12" t="s">
        <v>8323</v>
      </c>
      <c r="R4001" s="12" t="s">
        <v>8326</v>
      </c>
      <c r="S4001" s="9">
        <f t="shared" si="312"/>
        <v>41926.542303240742</v>
      </c>
      <c r="T4001" s="9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10">
        <f t="shared" si="311"/>
        <v>0</v>
      </c>
      <c r="Q4002" s="12" t="s">
        <v>8323</v>
      </c>
      <c r="R4002" s="12" t="s">
        <v>8326</v>
      </c>
      <c r="S4002" s="9">
        <f t="shared" si="312"/>
        <v>42286.749780092592</v>
      </c>
      <c r="T4002" s="9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10">
        <f t="shared" si="311"/>
        <v>0</v>
      </c>
      <c r="Q4003" s="12" t="s">
        <v>8323</v>
      </c>
      <c r="R4003" s="12" t="s">
        <v>8326</v>
      </c>
      <c r="S4003" s="9">
        <f t="shared" si="312"/>
        <v>42069.391446759255</v>
      </c>
      <c r="T4003" s="9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10">
        <f t="shared" si="311"/>
        <v>0</v>
      </c>
      <c r="Q4004" s="12" t="s">
        <v>8323</v>
      </c>
      <c r="R4004" s="12" t="s">
        <v>8326</v>
      </c>
      <c r="S4004" s="9">
        <f t="shared" si="312"/>
        <v>42511.698101851856</v>
      </c>
      <c r="T4004" s="9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s="10">
        <f t="shared" si="311"/>
        <v>0</v>
      </c>
      <c r="Q4005" s="12" t="s">
        <v>8327</v>
      </c>
      <c r="R4005" s="12" t="s">
        <v>8350</v>
      </c>
      <c r="S4005" s="9">
        <f t="shared" si="312"/>
        <v>40767.192395833335</v>
      </c>
      <c r="T4005" s="9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10">
        <f t="shared" si="311"/>
        <v>0</v>
      </c>
      <c r="Q4006" s="12" t="s">
        <v>8323</v>
      </c>
      <c r="R4006" s="12" t="s">
        <v>8326</v>
      </c>
      <c r="S4006" s="9">
        <f t="shared" si="312"/>
        <v>41950.114108796297</v>
      </c>
      <c r="T4006" s="9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s="10">
        <f t="shared" si="311"/>
        <v>0</v>
      </c>
      <c r="Q4007" s="12" t="s">
        <v>8308</v>
      </c>
      <c r="R4007" s="12" t="s">
        <v>8342</v>
      </c>
      <c r="S4007" s="9">
        <f t="shared" si="312"/>
        <v>42282.71629629629</v>
      </c>
      <c r="T4007" s="9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s="10">
        <f t="shared" si="311"/>
        <v>0</v>
      </c>
      <c r="Q4008" s="12" t="s">
        <v>8311</v>
      </c>
      <c r="R4008" s="12" t="s">
        <v>8352</v>
      </c>
      <c r="S4008" s="9">
        <f t="shared" si="312"/>
        <v>41594.207060185188</v>
      </c>
      <c r="T4008" s="9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s="10">
        <f t="shared" si="311"/>
        <v>0</v>
      </c>
      <c r="Q4009" s="12" t="s">
        <v>8327</v>
      </c>
      <c r="R4009" s="12" t="s">
        <v>8350</v>
      </c>
      <c r="S4009" s="9">
        <f t="shared" si="312"/>
        <v>40340.801562499997</v>
      </c>
      <c r="T4009" s="9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s="10">
        <f t="shared" si="311"/>
        <v>0</v>
      </c>
      <c r="Q4010" s="12" t="s">
        <v>8346</v>
      </c>
      <c r="R4010" s="12" t="s">
        <v>8347</v>
      </c>
      <c r="S4010" s="9">
        <f t="shared" si="312"/>
        <v>42231.7971875</v>
      </c>
      <c r="T4010" s="9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s="10">
        <f t="shared" si="311"/>
        <v>0</v>
      </c>
      <c r="Q4011" s="12" t="s">
        <v>8346</v>
      </c>
      <c r="R4011" s="12" t="s">
        <v>8347</v>
      </c>
      <c r="S4011" s="9">
        <f t="shared" si="312"/>
        <v>41831.851840277777</v>
      </c>
      <c r="T4011" s="9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10">
        <f t="shared" si="311"/>
        <v>0</v>
      </c>
      <c r="Q4012" s="12" t="s">
        <v>8327</v>
      </c>
      <c r="R4012" s="12" t="s">
        <v>8354</v>
      </c>
      <c r="S4012" s="9">
        <f t="shared" si="312"/>
        <v>41110.680138888885</v>
      </c>
      <c r="T4012" s="9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10">
        <f t="shared" si="311"/>
        <v>0</v>
      </c>
      <c r="Q4013" s="12" t="s">
        <v>8327</v>
      </c>
      <c r="R4013" s="12" t="s">
        <v>8354</v>
      </c>
      <c r="S4013" s="9">
        <f t="shared" si="312"/>
        <v>40883.962581018517</v>
      </c>
      <c r="T4013" s="9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10">
        <f t="shared" si="311"/>
        <v>0</v>
      </c>
      <c r="Q4014" s="12" t="s">
        <v>8308</v>
      </c>
      <c r="R4014" s="12" t="s">
        <v>8310</v>
      </c>
      <c r="S4014" s="9">
        <f t="shared" si="312"/>
        <v>41806.106770833336</v>
      </c>
      <c r="T4014" s="9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10">
        <f t="shared" si="311"/>
        <v>0</v>
      </c>
      <c r="Q4015" s="12" t="s">
        <v>8308</v>
      </c>
      <c r="R4015" s="12" t="s">
        <v>8342</v>
      </c>
      <c r="S4015" s="9">
        <f t="shared" si="312"/>
        <v>42669.870173611111</v>
      </c>
      <c r="T4015" s="9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s="10">
        <f t="shared" si="311"/>
        <v>0</v>
      </c>
      <c r="Q4016" s="12" t="s">
        <v>8311</v>
      </c>
      <c r="R4016" s="12" t="s">
        <v>8352</v>
      </c>
      <c r="S4016" s="9">
        <f t="shared" si="312"/>
        <v>41411.866608796299</v>
      </c>
      <c r="T4016" s="9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s="10">
        <f t="shared" si="311"/>
        <v>0</v>
      </c>
      <c r="Q4017" s="12" t="s">
        <v>8311</v>
      </c>
      <c r="R4017" s="12" t="s">
        <v>8352</v>
      </c>
      <c r="S4017" s="9">
        <f t="shared" si="312"/>
        <v>42670.764039351852</v>
      </c>
      <c r="T4017" s="9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10">
        <f t="shared" si="311"/>
        <v>0</v>
      </c>
      <c r="Q4018" s="12" t="s">
        <v>8323</v>
      </c>
      <c r="R4018" s="12" t="s">
        <v>8326</v>
      </c>
      <c r="S4018" s="9">
        <f t="shared" si="312"/>
        <v>41793.710231481484</v>
      </c>
      <c r="T4018" s="9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s="10">
        <f t="shared" si="311"/>
        <v>0</v>
      </c>
      <c r="Q4019" s="12" t="s">
        <v>8321</v>
      </c>
      <c r="R4019" s="12" t="s">
        <v>8339</v>
      </c>
      <c r="S4019" s="9">
        <f t="shared" si="312"/>
        <v>42100.086145833338</v>
      </c>
      <c r="T4019" s="9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s="10">
        <f t="shared" si="311"/>
        <v>0</v>
      </c>
      <c r="Q4020" s="12" t="s">
        <v>8327</v>
      </c>
      <c r="R4020" s="12" t="s">
        <v>8354</v>
      </c>
      <c r="S4020" s="9">
        <f t="shared" si="312"/>
        <v>41827.919166666667</v>
      </c>
      <c r="T4020" s="9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s="10">
        <f t="shared" si="311"/>
        <v>0</v>
      </c>
      <c r="Q4021" s="12" t="s">
        <v>8311</v>
      </c>
      <c r="R4021" s="12" t="s">
        <v>8352</v>
      </c>
      <c r="S4021" s="9">
        <f t="shared" si="312"/>
        <v>41053.200960648144</v>
      </c>
      <c r="T4021" s="9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s="10">
        <f t="shared" si="311"/>
        <v>0</v>
      </c>
      <c r="Q4022" s="12" t="s">
        <v>8311</v>
      </c>
      <c r="R4022" s="12" t="s">
        <v>8352</v>
      </c>
      <c r="S4022" s="9">
        <f t="shared" si="312"/>
        <v>40752.789710648147</v>
      </c>
      <c r="T4022" s="9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s="10">
        <f t="shared" si="311"/>
        <v>0</v>
      </c>
      <c r="Q4023" s="12" t="s">
        <v>8327</v>
      </c>
      <c r="R4023" s="12" t="s">
        <v>8330</v>
      </c>
      <c r="S4023" s="9">
        <f t="shared" si="312"/>
        <v>42245.016736111109</v>
      </c>
      <c r="T4023" s="9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s="10">
        <f t="shared" si="311"/>
        <v>0</v>
      </c>
      <c r="Q4024" s="12" t="s">
        <v>8313</v>
      </c>
      <c r="R4024" s="12" t="s">
        <v>8353</v>
      </c>
      <c r="S4024" s="9">
        <f t="shared" si="312"/>
        <v>42329.58839120371</v>
      </c>
      <c r="T4024" s="9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8334</v>
      </c>
      <c r="S4025" s="9">
        <f t="shared" si="312"/>
        <v>40355.024953703702</v>
      </c>
      <c r="T4025" s="9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0">
        <f t="shared" si="311"/>
        <v>0</v>
      </c>
      <c r="Q4026" s="12" t="s">
        <v>8308</v>
      </c>
      <c r="R4026" s="12" t="s">
        <v>8342</v>
      </c>
      <c r="S4026" s="9">
        <f t="shared" si="312"/>
        <v>42101.633703703701</v>
      </c>
      <c r="T4026" s="9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10">
        <f t="shared" si="311"/>
        <v>0</v>
      </c>
      <c r="Q4027" s="12" t="s">
        <v>8308</v>
      </c>
      <c r="R4027" s="12" t="s">
        <v>8342</v>
      </c>
      <c r="S4027" s="9">
        <f t="shared" si="312"/>
        <v>42150.777731481481</v>
      </c>
      <c r="T4027" s="9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8323</v>
      </c>
      <c r="R4028" s="12" t="s">
        <v>8326</v>
      </c>
      <c r="S4028" s="9">
        <f t="shared" si="312"/>
        <v>42453.806307870371</v>
      </c>
      <c r="T4028" s="9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s="12" t="s">
        <v>8323</v>
      </c>
      <c r="R4029" s="12" t="s">
        <v>8326</v>
      </c>
      <c r="S4029" s="9">
        <f t="shared" si="312"/>
        <v>42494.471666666665</v>
      </c>
      <c r="T4029" s="9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s="10">
        <f t="shared" si="311"/>
        <v>0</v>
      </c>
      <c r="Q4030" s="12" t="s">
        <v>8311</v>
      </c>
      <c r="R4030" s="12" t="s">
        <v>8356</v>
      </c>
      <c r="S4030" s="9">
        <f t="shared" si="312"/>
        <v>41078.899826388886</v>
      </c>
      <c r="T4030" s="9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s="10">
        <f t="shared" si="311"/>
        <v>0</v>
      </c>
      <c r="Q4031" s="12" t="s">
        <v>8311</v>
      </c>
      <c r="R4031" s="12" t="s">
        <v>8349</v>
      </c>
      <c r="S4031" s="9">
        <f t="shared" si="312"/>
        <v>40990.050069444449</v>
      </c>
      <c r="T4031" s="9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s="10">
        <f t="shared" si="311"/>
        <v>0</v>
      </c>
      <c r="Q4032" s="12" t="s">
        <v>8308</v>
      </c>
      <c r="R4032" s="12" t="s">
        <v>8310</v>
      </c>
      <c r="S4032" s="9">
        <f t="shared" si="312"/>
        <v>41836.595520833333</v>
      </c>
      <c r="T4032" s="9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s="10">
        <f t="shared" si="311"/>
        <v>0</v>
      </c>
      <c r="Q4033" s="12" t="s">
        <v>8321</v>
      </c>
      <c r="R4033" s="12" t="s">
        <v>8325</v>
      </c>
      <c r="S4033" s="9">
        <f t="shared" si="312"/>
        <v>42191.824062500003</v>
      </c>
      <c r="T4033" s="9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s="10">
        <f t="shared" si="311"/>
        <v>0</v>
      </c>
      <c r="Q4034" s="12" t="s">
        <v>8321</v>
      </c>
      <c r="R4034" s="12" t="s">
        <v>8325</v>
      </c>
      <c r="S4034" s="9">
        <f t="shared" si="312"/>
        <v>41857.18304398148</v>
      </c>
      <c r="T4034" s="9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s="12" t="s">
        <v>8321</v>
      </c>
      <c r="R4035" s="12" t="s">
        <v>8339</v>
      </c>
      <c r="S4035" s="9">
        <f t="shared" ref="S4035:S4098" si="317">(((J4035/60)/60)/24)+DATE(1970,1,1)</f>
        <v>40987.83488425926</v>
      </c>
      <c r="T4035" s="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s="10">
        <f t="shared" si="316"/>
        <v>0</v>
      </c>
      <c r="Q4036" s="12" t="s">
        <v>8308</v>
      </c>
      <c r="R4036" s="12" t="s">
        <v>8342</v>
      </c>
      <c r="S4036" s="9">
        <f t="shared" si="317"/>
        <v>41849.035370370373</v>
      </c>
      <c r="T4036" s="9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s="10">
        <f t="shared" si="316"/>
        <v>0</v>
      </c>
      <c r="Q4037" s="12" t="s">
        <v>8327</v>
      </c>
      <c r="R4037" s="12" t="s">
        <v>8350</v>
      </c>
      <c r="S4037" s="9">
        <f t="shared" si="317"/>
        <v>41116.763275462967</v>
      </c>
      <c r="T4037" s="9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s="10">
        <f t="shared" si="316"/>
        <v>0</v>
      </c>
      <c r="Q4038" s="12" t="s">
        <v>8311</v>
      </c>
      <c r="R4038" s="12" t="s">
        <v>8348</v>
      </c>
      <c r="S4038" s="9">
        <f t="shared" si="317"/>
        <v>42485.64534722222</v>
      </c>
      <c r="T4038" s="9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s="10">
        <f t="shared" si="316"/>
        <v>0</v>
      </c>
      <c r="Q4039" s="12" t="s">
        <v>8311</v>
      </c>
      <c r="R4039" s="12" t="s">
        <v>8352</v>
      </c>
      <c r="S4039" s="9">
        <f t="shared" si="317"/>
        <v>41838.475219907406</v>
      </c>
      <c r="T4039" s="9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s="10">
        <f t="shared" si="316"/>
        <v>0</v>
      </c>
      <c r="Q4040" s="12" t="s">
        <v>8313</v>
      </c>
      <c r="R4040" s="12" t="s">
        <v>8351</v>
      </c>
      <c r="S4040" s="9">
        <f t="shared" si="317"/>
        <v>42069.104421296302</v>
      </c>
      <c r="T4040" s="9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s="10">
        <f t="shared" si="316"/>
        <v>0</v>
      </c>
      <c r="Q4041" s="12" t="s">
        <v>8313</v>
      </c>
      <c r="R4041" s="12" t="s">
        <v>8314</v>
      </c>
      <c r="S4041" s="9">
        <f t="shared" si="317"/>
        <v>41855.859814814816</v>
      </c>
      <c r="T4041" s="9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10">
        <f t="shared" si="316"/>
        <v>0</v>
      </c>
      <c r="Q4042" s="12" t="s">
        <v>8308</v>
      </c>
      <c r="R4042" s="12" t="s">
        <v>8342</v>
      </c>
      <c r="S4042" s="9">
        <f t="shared" si="317"/>
        <v>41978.930972222224</v>
      </c>
      <c r="T4042" s="9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10">
        <f t="shared" si="316"/>
        <v>0</v>
      </c>
      <c r="Q4043" s="12" t="s">
        <v>8323</v>
      </c>
      <c r="R4043" s="12" t="s">
        <v>8326</v>
      </c>
      <c r="S4043" s="9">
        <f t="shared" si="317"/>
        <v>41784.952488425923</v>
      </c>
      <c r="T4043" s="9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10">
        <f t="shared" si="316"/>
        <v>0</v>
      </c>
      <c r="Q4044" s="12" t="s">
        <v>8323</v>
      </c>
      <c r="R4044" s="12" t="s">
        <v>8326</v>
      </c>
      <c r="S4044" s="9">
        <f t="shared" si="317"/>
        <v>42103.024398148147</v>
      </c>
      <c r="T4044" s="9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s="10">
        <f t="shared" si="316"/>
        <v>0</v>
      </c>
      <c r="Q4045" s="12" t="s">
        <v>8323</v>
      </c>
      <c r="R4045" s="12" t="s">
        <v>8335</v>
      </c>
      <c r="S4045" s="9">
        <f t="shared" si="317"/>
        <v>41766.692037037035</v>
      </c>
      <c r="T4045" s="9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10">
        <f t="shared" si="316"/>
        <v>0</v>
      </c>
      <c r="Q4046" s="12" t="s">
        <v>8323</v>
      </c>
      <c r="R4046" s="12" t="s">
        <v>8326</v>
      </c>
      <c r="S4046" s="9">
        <f t="shared" si="317"/>
        <v>42186.01116898148</v>
      </c>
      <c r="T4046" s="9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s="10">
        <f t="shared" si="316"/>
        <v>0</v>
      </c>
      <c r="Q4047" s="12" t="s">
        <v>8327</v>
      </c>
      <c r="R4047" s="12" t="s">
        <v>8350</v>
      </c>
      <c r="S4047" s="9">
        <f t="shared" si="317"/>
        <v>40883.024178240739</v>
      </c>
      <c r="T4047" s="9">
        <f t="shared" si="318"/>
        <v>40926.833333333336</v>
      </c>
      <c r="U4047">
        <f t="shared" si="31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s="10">
        <f t="shared" si="316"/>
        <v>0</v>
      </c>
      <c r="Q4048" s="12" t="s">
        <v>8321</v>
      </c>
      <c r="R4048" s="12" t="s">
        <v>8337</v>
      </c>
      <c r="S4048" s="9">
        <f t="shared" si="317"/>
        <v>42541.837511574078</v>
      </c>
      <c r="T4048" s="9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s="10">
        <f t="shared" si="316"/>
        <v>0</v>
      </c>
      <c r="Q4049" s="12" t="s">
        <v>8308</v>
      </c>
      <c r="R4049" s="12" t="s">
        <v>8310</v>
      </c>
      <c r="S4049" s="9">
        <f t="shared" si="317"/>
        <v>41837.984976851854</v>
      </c>
      <c r="T4049" s="9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s="10">
        <f t="shared" si="316"/>
        <v>0</v>
      </c>
      <c r="Q4050" s="12" t="s">
        <v>8313</v>
      </c>
      <c r="R4050" s="12" t="s">
        <v>8351</v>
      </c>
      <c r="S4050" s="9">
        <f t="shared" si="317"/>
        <v>41779.649317129632</v>
      </c>
      <c r="T4050" s="9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s="10">
        <f t="shared" si="316"/>
        <v>0</v>
      </c>
      <c r="Q4051" s="12" t="s">
        <v>8313</v>
      </c>
      <c r="R4051" s="12" t="s">
        <v>8351</v>
      </c>
      <c r="S4051" s="9">
        <f t="shared" si="317"/>
        <v>42256.984791666662</v>
      </c>
      <c r="T4051" s="9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10">
        <f t="shared" si="316"/>
        <v>0</v>
      </c>
      <c r="Q4052" s="12" t="s">
        <v>8323</v>
      </c>
      <c r="R4052" s="12" t="s">
        <v>8326</v>
      </c>
      <c r="S4052" s="9">
        <f t="shared" si="317"/>
        <v>42492.737847222219</v>
      </c>
      <c r="T4052" s="9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8323</v>
      </c>
      <c r="R4053" s="12" t="s">
        <v>8326</v>
      </c>
      <c r="S4053" s="9">
        <f t="shared" si="317"/>
        <v>41793.814259259263</v>
      </c>
      <c r="T4053" s="9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10">
        <f t="shared" si="316"/>
        <v>0</v>
      </c>
      <c r="Q4054" s="12" t="s">
        <v>8323</v>
      </c>
      <c r="R4054" s="12" t="s">
        <v>8326</v>
      </c>
      <c r="S4054" s="9">
        <f t="shared" si="317"/>
        <v>42111.904097222221</v>
      </c>
      <c r="T4054" s="9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s="10">
        <f t="shared" si="316"/>
        <v>0</v>
      </c>
      <c r="Q4055" s="12" t="s">
        <v>8319</v>
      </c>
      <c r="R4055" s="12" t="s">
        <v>8357</v>
      </c>
      <c r="S4055" s="9">
        <f t="shared" si="317"/>
        <v>41971.876863425925</v>
      </c>
      <c r="T4055" s="9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s="10">
        <f t="shared" si="316"/>
        <v>0</v>
      </c>
      <c r="Q4056" s="12" t="s">
        <v>8321</v>
      </c>
      <c r="R4056" s="12" t="s">
        <v>8325</v>
      </c>
      <c r="S4056" s="9">
        <f t="shared" si="317"/>
        <v>42033.573009259257</v>
      </c>
      <c r="T4056" s="9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s="10">
        <f t="shared" si="316"/>
        <v>0</v>
      </c>
      <c r="Q4057" s="12" t="s">
        <v>8346</v>
      </c>
      <c r="R4057" s="12" t="s">
        <v>8347</v>
      </c>
      <c r="S4057" s="9">
        <f t="shared" si="317"/>
        <v>42046.79</v>
      </c>
      <c r="T4057" s="9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s="10">
        <f t="shared" si="316"/>
        <v>0</v>
      </c>
      <c r="Q4058" s="12" t="s">
        <v>8316</v>
      </c>
      <c r="R4058" s="12" t="s">
        <v>8334</v>
      </c>
      <c r="S4058" s="9">
        <f t="shared" si="317"/>
        <v>41775.713969907411</v>
      </c>
      <c r="T4058" s="9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s="10">
        <f t="shared" si="316"/>
        <v>0</v>
      </c>
      <c r="Q4059" s="12" t="s">
        <v>8321</v>
      </c>
      <c r="R4059" s="12" t="s">
        <v>8325</v>
      </c>
      <c r="S4059" s="9">
        <f t="shared" si="317"/>
        <v>42712.011944444443</v>
      </c>
      <c r="T4059" s="9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10">
        <f t="shared" si="316"/>
        <v>0</v>
      </c>
      <c r="Q4060" s="12" t="s">
        <v>8321</v>
      </c>
      <c r="R4060" s="12" t="s">
        <v>8325</v>
      </c>
      <c r="S4060" s="9">
        <f t="shared" si="317"/>
        <v>41911.934791666667</v>
      </c>
      <c r="T4060" s="9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s="10">
        <f t="shared" si="316"/>
        <v>0</v>
      </c>
      <c r="Q4061" s="12" t="s">
        <v>8321</v>
      </c>
      <c r="R4061" s="12" t="s">
        <v>8339</v>
      </c>
      <c r="S4061" s="9">
        <f t="shared" si="317"/>
        <v>41456.36241898148</v>
      </c>
      <c r="T4061" s="9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s="10">
        <f t="shared" si="316"/>
        <v>0</v>
      </c>
      <c r="Q4062" s="12" t="s">
        <v>8321</v>
      </c>
      <c r="R4062" s="12" t="s">
        <v>8339</v>
      </c>
      <c r="S4062" s="9">
        <f t="shared" si="317"/>
        <v>41113.968576388892</v>
      </c>
      <c r="T4062" s="9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s="10">
        <f t="shared" si="316"/>
        <v>0</v>
      </c>
      <c r="Q4063" s="12" t="s">
        <v>8327</v>
      </c>
      <c r="R4063" s="12" t="s">
        <v>8328</v>
      </c>
      <c r="S4063" s="9">
        <f t="shared" si="317"/>
        <v>41026.958969907406</v>
      </c>
      <c r="T4063" s="9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s="10">
        <f t="shared" si="316"/>
        <v>0</v>
      </c>
      <c r="Q4064" s="12" t="s">
        <v>8346</v>
      </c>
      <c r="R4064" s="12" t="s">
        <v>8347</v>
      </c>
      <c r="S4064" s="9">
        <f t="shared" si="317"/>
        <v>42583.030810185184</v>
      </c>
      <c r="T4064" s="9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10">
        <f t="shared" si="316"/>
        <v>0</v>
      </c>
      <c r="Q4065" s="12" t="s">
        <v>8311</v>
      </c>
      <c r="R4065" s="12" t="s">
        <v>8348</v>
      </c>
      <c r="S4065" s="9">
        <f t="shared" si="317"/>
        <v>42180.390277777777</v>
      </c>
      <c r="T4065" s="9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s="10">
        <f t="shared" si="316"/>
        <v>0</v>
      </c>
      <c r="Q4066" s="12" t="s">
        <v>8313</v>
      </c>
      <c r="R4066" s="12" t="s">
        <v>8355</v>
      </c>
      <c r="S4066" s="9">
        <f t="shared" si="317"/>
        <v>42053.051203703704</v>
      </c>
      <c r="T4066" s="9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s="10">
        <f t="shared" si="316"/>
        <v>0</v>
      </c>
      <c r="Q4067" s="12" t="s">
        <v>8327</v>
      </c>
      <c r="R4067" s="12" t="s">
        <v>8330</v>
      </c>
      <c r="S4067" s="9">
        <f t="shared" si="317"/>
        <v>42152.906851851847</v>
      </c>
      <c r="T4067" s="9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10">
        <f t="shared" si="316"/>
        <v>0</v>
      </c>
      <c r="Q4068" s="12" t="s">
        <v>8308</v>
      </c>
      <c r="R4068" s="12" t="s">
        <v>8342</v>
      </c>
      <c r="S4068" s="9">
        <f t="shared" si="317"/>
        <v>42103.676180555558</v>
      </c>
      <c r="T4068" s="9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s="10">
        <f t="shared" si="316"/>
        <v>0</v>
      </c>
      <c r="Q4069" s="12" t="s">
        <v>8308</v>
      </c>
      <c r="R4069" s="12" t="s">
        <v>8342</v>
      </c>
      <c r="S4069" s="9">
        <f t="shared" si="317"/>
        <v>42346.736400462964</v>
      </c>
      <c r="T4069" s="9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s="10">
        <f t="shared" si="316"/>
        <v>0</v>
      </c>
      <c r="Q4070" s="12" t="s">
        <v>8319</v>
      </c>
      <c r="R4070" s="12" t="s">
        <v>8345</v>
      </c>
      <c r="S4070" s="9">
        <f t="shared" si="317"/>
        <v>41831.884108796294</v>
      </c>
      <c r="T4070" s="9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10">
        <f t="shared" si="316"/>
        <v>0</v>
      </c>
      <c r="Q4071" s="12" t="s">
        <v>8323</v>
      </c>
      <c r="R4071" s="12" t="s">
        <v>8326</v>
      </c>
      <c r="S4071" s="9">
        <f t="shared" si="317"/>
        <v>41954.545081018514</v>
      </c>
      <c r="T4071" s="9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10">
        <f t="shared" si="316"/>
        <v>0</v>
      </c>
      <c r="Q4072" s="12" t="s">
        <v>8323</v>
      </c>
      <c r="R4072" s="12" t="s">
        <v>8326</v>
      </c>
      <c r="S4072" s="9">
        <f t="shared" si="317"/>
        <v>41867.652280092596</v>
      </c>
      <c r="T4072" s="9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10">
        <f t="shared" si="316"/>
        <v>0</v>
      </c>
      <c r="Q4073" s="12" t="s">
        <v>8311</v>
      </c>
      <c r="R4073" s="12" t="s">
        <v>8348</v>
      </c>
      <c r="S4073" s="9">
        <f t="shared" si="317"/>
        <v>42461.447662037041</v>
      </c>
      <c r="T4073" s="9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s="10">
        <f t="shared" si="316"/>
        <v>0</v>
      </c>
      <c r="Q4074" s="12" t="s">
        <v>8308</v>
      </c>
      <c r="R4074" s="12" t="s">
        <v>8310</v>
      </c>
      <c r="S4074" s="9">
        <f t="shared" si="317"/>
        <v>42491.781319444446</v>
      </c>
      <c r="T4074" s="9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10">
        <f t="shared" si="316"/>
        <v>0</v>
      </c>
      <c r="Q4075" s="12" t="s">
        <v>8308</v>
      </c>
      <c r="R4075" s="12" t="s">
        <v>8342</v>
      </c>
      <c r="S4075" s="9">
        <f t="shared" si="317"/>
        <v>42057.883159722223</v>
      </c>
      <c r="T4075" s="9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s="10">
        <f t="shared" si="316"/>
        <v>0</v>
      </c>
      <c r="Q4076" s="12" t="s">
        <v>8313</v>
      </c>
      <c r="R4076" s="12" t="s">
        <v>8355</v>
      </c>
      <c r="S4076" s="9">
        <f t="shared" si="317"/>
        <v>42241.613796296297</v>
      </c>
      <c r="T4076" s="9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10">
        <f t="shared" si="316"/>
        <v>0</v>
      </c>
      <c r="Q4077" s="12" t="s">
        <v>8323</v>
      </c>
      <c r="R4077" s="12" t="s">
        <v>8326</v>
      </c>
      <c r="S4077" s="9">
        <f t="shared" si="317"/>
        <v>42808.358287037037</v>
      </c>
      <c r="T4077" s="9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8323</v>
      </c>
      <c r="R4078" s="12" t="s">
        <v>8326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s="12" t="s">
        <v>8323</v>
      </c>
      <c r="R4079" s="12" t="s">
        <v>8326</v>
      </c>
      <c r="S4079" s="9">
        <f t="shared" si="317"/>
        <v>42534.866875</v>
      </c>
      <c r="T4079" s="9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s="10">
        <f t="shared" si="316"/>
        <v>0</v>
      </c>
      <c r="Q4080" s="12" t="s">
        <v>8323</v>
      </c>
      <c r="R4080" s="12" t="s">
        <v>8335</v>
      </c>
      <c r="S4080" s="9">
        <f t="shared" si="317"/>
        <v>42007.016458333332</v>
      </c>
      <c r="T4080" s="9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s="10">
        <f t="shared" si="316"/>
        <v>0</v>
      </c>
      <c r="Q4081" s="12" t="s">
        <v>8321</v>
      </c>
      <c r="R4081" s="12" t="s">
        <v>8337</v>
      </c>
      <c r="S4081" s="9">
        <f t="shared" si="317"/>
        <v>41778.915416666663</v>
      </c>
      <c r="T4081" s="9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8323</v>
      </c>
      <c r="R4082" s="12" t="s">
        <v>8326</v>
      </c>
      <c r="S4082" s="9">
        <f t="shared" si="317"/>
        <v>42730.903726851851</v>
      </c>
      <c r="T4082" s="9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s="12" t="s">
        <v>8323</v>
      </c>
      <c r="R4083" s="12" t="s">
        <v>8326</v>
      </c>
      <c r="S4083" s="9">
        <f t="shared" si="317"/>
        <v>42096.544548611113</v>
      </c>
      <c r="T4083" s="9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s="10">
        <f t="shared" si="316"/>
        <v>0</v>
      </c>
      <c r="Q4084" s="12" t="s">
        <v>8321</v>
      </c>
      <c r="R4084" s="12" t="s">
        <v>8339</v>
      </c>
      <c r="S4084" s="9">
        <f t="shared" si="317"/>
        <v>41407.84684027778</v>
      </c>
      <c r="T4084" s="9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s="10">
        <f t="shared" si="316"/>
        <v>0</v>
      </c>
      <c r="Q4085" s="12" t="s">
        <v>8316</v>
      </c>
      <c r="R4085" s="12" t="s">
        <v>8334</v>
      </c>
      <c r="S4085" s="9">
        <f t="shared" si="317"/>
        <v>41829.912083333329</v>
      </c>
      <c r="T4085" s="9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s="12" t="s">
        <v>8323</v>
      </c>
      <c r="R4086" s="12" t="s">
        <v>8326</v>
      </c>
      <c r="S4086" s="9">
        <f t="shared" si="317"/>
        <v>42421.141469907408</v>
      </c>
      <c r="T4086" s="9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s="10">
        <f t="shared" si="316"/>
        <v>0</v>
      </c>
      <c r="Q4087" s="12" t="s">
        <v>8313</v>
      </c>
      <c r="R4087" s="12" t="s">
        <v>8351</v>
      </c>
      <c r="S4087" s="9">
        <f t="shared" si="317"/>
        <v>42005.24998842593</v>
      </c>
      <c r="T4087" s="9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s="10">
        <f t="shared" si="316"/>
        <v>0</v>
      </c>
      <c r="Q4088" s="12" t="s">
        <v>8308</v>
      </c>
      <c r="R4088" s="12" t="s">
        <v>8342</v>
      </c>
      <c r="S4088" s="9">
        <f t="shared" si="317"/>
        <v>42242.122210648144</v>
      </c>
      <c r="T4088" s="9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s="10">
        <f t="shared" si="316"/>
        <v>0</v>
      </c>
      <c r="Q4089" s="12" t="s">
        <v>8327</v>
      </c>
      <c r="R4089" s="12" t="s">
        <v>8350</v>
      </c>
      <c r="S4089" s="9">
        <f t="shared" si="317"/>
        <v>40978.238067129627</v>
      </c>
      <c r="T4089" s="9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s="10">
        <f t="shared" si="316"/>
        <v>0</v>
      </c>
      <c r="Q4090" s="12" t="s">
        <v>8346</v>
      </c>
      <c r="R4090" s="12" t="s">
        <v>8347</v>
      </c>
      <c r="S4090" s="9">
        <f t="shared" si="317"/>
        <v>41850.014178240745</v>
      </c>
      <c r="T4090" s="9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s="10">
        <f t="shared" si="316"/>
        <v>0</v>
      </c>
      <c r="Q4091" s="12" t="s">
        <v>8316</v>
      </c>
      <c r="R4091" s="12" t="s">
        <v>8344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s="10">
        <f t="shared" si="316"/>
        <v>0</v>
      </c>
      <c r="Q4092" s="12" t="s">
        <v>8313</v>
      </c>
      <c r="R4092" s="12" t="s">
        <v>8351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s="10">
        <f t="shared" si="316"/>
        <v>0</v>
      </c>
      <c r="Q4093" s="12" t="s">
        <v>8323</v>
      </c>
      <c r="R4093" s="12" t="s">
        <v>8335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s="12" t="s">
        <v>8323</v>
      </c>
      <c r="R4094" s="12" t="s">
        <v>8326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s="12" t="s">
        <v>8323</v>
      </c>
      <c r="R4095" s="12" t="s">
        <v>8326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s="10">
        <f t="shared" si="316"/>
        <v>0</v>
      </c>
      <c r="Q4096" s="12" t="s">
        <v>8321</v>
      </c>
      <c r="R4096" s="12" t="s">
        <v>8339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s="10">
        <f t="shared" si="316"/>
        <v>0</v>
      </c>
      <c r="Q4097" s="12" t="s">
        <v>8321</v>
      </c>
      <c r="R4097" s="12" t="s">
        <v>8339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s="10">
        <f t="shared" si="316"/>
        <v>0</v>
      </c>
      <c r="Q4098" s="12" t="s">
        <v>8308</v>
      </c>
      <c r="R4098" s="12" t="s">
        <v>8342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8308</v>
      </c>
      <c r="R4099" s="12" t="s">
        <v>8342</v>
      </c>
      <c r="S4099" s="9">
        <f t="shared" ref="S4099:S4115" si="322">(((J4099/60)/60)/24)+DATE(1970,1,1)</f>
        <v>42317.810219907406</v>
      </c>
      <c r="T4099" s="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s="10">
        <f t="shared" si="321"/>
        <v>0</v>
      </c>
      <c r="Q4100" s="12" t="s">
        <v>8323</v>
      </c>
      <c r="R4100" s="12" t="s">
        <v>8324</v>
      </c>
      <c r="S4100" s="9">
        <f t="shared" si="322"/>
        <v>42027.832800925928</v>
      </c>
      <c r="T4100" s="9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s="12" t="s">
        <v>8323</v>
      </c>
      <c r="R4101" s="12" t="s">
        <v>8326</v>
      </c>
      <c r="S4101" s="9">
        <f t="shared" si="322"/>
        <v>41948.957465277781</v>
      </c>
      <c r="T4101" s="9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8344</v>
      </c>
      <c r="S4102" s="9">
        <f t="shared" si="322"/>
        <v>41776.284780092588</v>
      </c>
      <c r="T4102" s="9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8323</v>
      </c>
      <c r="R4103" s="12" t="s">
        <v>8326</v>
      </c>
      <c r="S4103" s="9">
        <f t="shared" si="322"/>
        <v>41927.124884259261</v>
      </c>
      <c r="T4103" s="9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s="10">
        <f t="shared" si="321"/>
        <v>0</v>
      </c>
      <c r="Q4104" s="12" t="s">
        <v>8308</v>
      </c>
      <c r="R4104" s="12" t="s">
        <v>8342</v>
      </c>
      <c r="S4104" s="9">
        <f t="shared" si="322"/>
        <v>42300.825648148151</v>
      </c>
      <c r="T4104" s="9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s="12" t="s">
        <v>8323</v>
      </c>
      <c r="R4105" s="12" t="s">
        <v>8326</v>
      </c>
      <c r="S4105" s="9">
        <f t="shared" si="322"/>
        <v>42732.787523148145</v>
      </c>
      <c r="T4105" s="9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s="10">
        <f t="shared" si="321"/>
        <v>0</v>
      </c>
      <c r="Q4106" s="12" t="s">
        <v>8321</v>
      </c>
      <c r="R4106" s="12" t="s">
        <v>8325</v>
      </c>
      <c r="S4106" s="9">
        <f t="shared" si="322"/>
        <v>42438.961273148147</v>
      </c>
      <c r="T4106" s="9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s="10">
        <f t="shared" si="321"/>
        <v>0</v>
      </c>
      <c r="Q4107" s="12" t="s">
        <v>8308</v>
      </c>
      <c r="R4107" s="12" t="s">
        <v>8342</v>
      </c>
      <c r="S4107" s="9">
        <f t="shared" si="322"/>
        <v>42466.858888888892</v>
      </c>
      <c r="T4107" s="9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s="12" t="s">
        <v>8323</v>
      </c>
      <c r="R4108" s="12" t="s">
        <v>8326</v>
      </c>
      <c r="S4108" s="9">
        <f t="shared" si="322"/>
        <v>42809.645914351851</v>
      </c>
      <c r="T4108" s="9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s="10">
        <f t="shared" si="321"/>
        <v>0</v>
      </c>
      <c r="Q4109" s="12" t="s">
        <v>8308</v>
      </c>
      <c r="R4109" s="12" t="s">
        <v>8342</v>
      </c>
      <c r="S4109" s="9">
        <f t="shared" si="322"/>
        <v>42248.934675925921</v>
      </c>
      <c r="T4109" s="9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s="10">
        <f t="shared" si="321"/>
        <v>0</v>
      </c>
      <c r="Q4110" s="12" t="s">
        <v>8316</v>
      </c>
      <c r="R4110" s="12" t="s">
        <v>8334</v>
      </c>
      <c r="S4110" s="9">
        <f t="shared" si="322"/>
        <v>42295.753391203703</v>
      </c>
      <c r="T4110" s="9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8344</v>
      </c>
      <c r="S4111" s="9">
        <f t="shared" si="322"/>
        <v>42035.029224537036</v>
      </c>
      <c r="T4111" s="9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s="10">
        <f t="shared" si="321"/>
        <v>0</v>
      </c>
      <c r="Q4112" s="12" t="s">
        <v>8346</v>
      </c>
      <c r="R4112" s="12" t="s">
        <v>8347</v>
      </c>
      <c r="S4112" s="9">
        <f t="shared" si="322"/>
        <v>41831.060092592597</v>
      </c>
      <c r="T4112" s="9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s="10">
        <f t="shared" si="321"/>
        <v>0</v>
      </c>
      <c r="Q4113" s="12" t="s">
        <v>8313</v>
      </c>
      <c r="R4113" s="12" t="s">
        <v>8351</v>
      </c>
      <c r="S4113" s="9">
        <f t="shared" si="322"/>
        <v>42046.072743055556</v>
      </c>
      <c r="T4113" s="9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s="10">
        <f t="shared" si="321"/>
        <v>0</v>
      </c>
      <c r="Q4114" s="12" t="s">
        <v>8313</v>
      </c>
      <c r="R4114" s="12" t="s">
        <v>8355</v>
      </c>
      <c r="S4114" s="9">
        <f t="shared" si="322"/>
        <v>42782.426875000005</v>
      </c>
      <c r="T4114" s="9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s="10">
        <f t="shared" si="321"/>
        <v>0</v>
      </c>
      <c r="Q4115" s="12" t="s">
        <v>8319</v>
      </c>
      <c r="R4115" s="12" t="s">
        <v>8345</v>
      </c>
      <c r="S4115" s="9">
        <f t="shared" si="322"/>
        <v>41829.896562499998</v>
      </c>
      <c r="T4115" s="9">
        <f t="shared" si="323"/>
        <v>41859.896562499998</v>
      </c>
      <c r="U4115">
        <f t="shared" si="324"/>
        <v>2014</v>
      </c>
    </row>
  </sheetData>
  <autoFilter ref="A1:T4115" xr:uid="{E420153B-146F-4C80-9D1D-548EB3028DF6}"/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F67E-E58F-4220-B68D-61D69EA1EE38}">
  <dimension ref="A1:E18"/>
  <sheetViews>
    <sheetView workbookViewId="0">
      <selection activeCell="G57" sqref="G5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8400</v>
      </c>
      <c r="B4" s="13" t="s">
        <v>8363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A334-E2D6-4498-BE03-365E85FB14BA}">
  <dimension ref="A1:H13"/>
  <sheetViews>
    <sheetView workbookViewId="0">
      <selection activeCell="C40" sqref="C40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21">
        <f>B2/$E$2</f>
        <v>0.75806451612903225</v>
      </c>
      <c r="G2" s="21">
        <f t="shared" ref="G2:H2" si="0">C2/$E$2</f>
        <v>0.24193548387096775</v>
      </c>
      <c r="H2" s="21">
        <f t="shared" si="0"/>
        <v>0</v>
      </c>
    </row>
    <row r="3" spans="1:8" x14ac:dyDescent="0.25">
      <c r="A3" t="s">
        <v>8409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3" si="1">SUM(B3:D3)</f>
        <v>534</v>
      </c>
      <c r="F3" s="21">
        <f>B3/$E$3</f>
        <v>0.72659176029962547</v>
      </c>
      <c r="G3" s="21">
        <f t="shared" ref="G3:H3" si="2">C3/$E$3</f>
        <v>0.27340823970037453</v>
      </c>
      <c r="H3" s="21">
        <f t="shared" si="2"/>
        <v>0</v>
      </c>
    </row>
    <row r="4" spans="1:8" x14ac:dyDescent="0.25">
      <c r="A4" t="s">
        <v>8419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1"/>
        <v>169</v>
      </c>
      <c r="F4" s="21">
        <f>B4/$E$4</f>
        <v>0.55029585798816572</v>
      </c>
      <c r="G4" s="21">
        <f t="shared" ref="G4:H4" si="3">C4/$E$4</f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COUNTIFS(Kickstarter!$F$2:$F$4115,"successful",Kickstarter!$D$2:$D$4115,"&gt;=10000",Kickstarter!$D$2:$D$4115,"&lt;=14999",Kickstarter!$R$2:$R$4115,"plays")</f>
        <v>39</v>
      </c>
      <c r="C5">
        <f>COUNTIFS(Kickstarter!$F$2:$F$4115,"failed",Kickstarter!$D$2:$D$4115,"&gt;=10000",Kickstarter!$D$2:$D$4115,"&lt;=14999",Kickstarter!$R$2:$R$4115,"plays")</f>
        <v>33</v>
      </c>
      <c r="D5">
        <f>COUNTIFS(Kickstarter!$F$2:$F$4115,"canceled",Kickstarter!$D$2:$D$4115,"&gt;=10000",Kickstarter!$D$2:$D$4115,"&lt;=14999",Kickstarter!$R$2:$R$4115,"plays")</f>
        <v>0</v>
      </c>
      <c r="E5">
        <f t="shared" si="1"/>
        <v>72</v>
      </c>
      <c r="F5" s="21">
        <f>B5/$E$5</f>
        <v>0.54166666666666663</v>
      </c>
      <c r="G5" s="21">
        <f t="shared" ref="G5:H5" si="4">C5/$E$5</f>
        <v>0.45833333333333331</v>
      </c>
      <c r="H5" s="21">
        <f t="shared" si="4"/>
        <v>0</v>
      </c>
    </row>
    <row r="6" spans="1:8" x14ac:dyDescent="0.25">
      <c r="A6" t="s">
        <v>8411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1"/>
        <v>24</v>
      </c>
      <c r="F6" s="21">
        <f>B6/$E$6</f>
        <v>0.5</v>
      </c>
      <c r="G6" s="21">
        <f t="shared" ref="G6:H6" si="5">C6/$E$6</f>
        <v>0.5</v>
      </c>
      <c r="H6" s="21">
        <f t="shared" si="5"/>
        <v>0</v>
      </c>
    </row>
    <row r="7" spans="1:8" x14ac:dyDescent="0.25">
      <c r="A7" t="s">
        <v>8412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1"/>
        <v>20</v>
      </c>
      <c r="F7" s="21">
        <f>B7/$E$7</f>
        <v>0.45</v>
      </c>
      <c r="G7" s="21">
        <f t="shared" ref="G7:H7" si="6">C7/$E$7</f>
        <v>0.55000000000000004</v>
      </c>
      <c r="H7" s="21">
        <f t="shared" si="6"/>
        <v>0</v>
      </c>
    </row>
    <row r="8" spans="1:8" x14ac:dyDescent="0.25">
      <c r="A8" t="s">
        <v>8413</v>
      </c>
      <c r="B8">
        <f>COUNTIFS(Kickstarter!$F$2:$F$4115,"successful",Kickstarter!$D$2:$D$4115,"&gt;=25000",Kickstarter!$D$2:$D$4115,"&lt;=29999",Kickstarter!$R$2:$R$4115,"plays")</f>
        <v>1</v>
      </c>
      <c r="C8">
        <f>COUNTIFS(Kickstarter!$F$2:$F$4115,"failed",Kickstarter!$D$2:$D$4115,"&gt;=25000",Kickstarter!$D$2:$D$4115,"&lt;=29999",Kickstarter!$R$2:$R$4115,"plays")</f>
        <v>4</v>
      </c>
      <c r="D8">
        <f>COUNTIFS(Kickstarter!$F$2:$F$4115,"canceled",Kickstarter!$D$2:$D$4115,"&gt;=25000",Kickstarter!$D$2:$D$4115,"&lt;=29999",Kickstarter!$R$2:$R$4115,"plays")</f>
        <v>0</v>
      </c>
      <c r="E8">
        <f t="shared" si="1"/>
        <v>5</v>
      </c>
      <c r="F8" s="21">
        <f>B8/$E$8</f>
        <v>0.2</v>
      </c>
      <c r="G8" s="21">
        <f t="shared" ref="G8:H8" si="7">C8/$E$8</f>
        <v>0.8</v>
      </c>
      <c r="H8" s="21">
        <f t="shared" si="7"/>
        <v>0</v>
      </c>
    </row>
    <row r="9" spans="1:8" x14ac:dyDescent="0.25">
      <c r="A9" t="s">
        <v>8414</v>
      </c>
      <c r="B9">
        <f>COUNTIFS(Kickstarter!$F$2:$F$4115,"successful",Kickstarter!$D$2:$D$4115,"&gt;=30000",Kickstarter!$D$2:$D$4115,"&lt;=34999",Kickstarter!$R$2:$R$4115,"plays")</f>
        <v>3</v>
      </c>
      <c r="C9">
        <f>COUNTIFS(Kickstarter!$F$2:$F$4115,"failed",Kickstarter!$D$2:$D$4115,"&gt;=30000",Kickstarter!$D$2:$D$4115,"&lt;=34999",Kickstarter!$R$2:$R$4115,"plays")</f>
        <v>8</v>
      </c>
      <c r="D9">
        <f>COUNTIFS(Kickstarter!$F$2:$F$4115,"canceled",Kickstarter!$D$2:$D$4115,"&gt;=30000",Kickstarter!$D$2:$D$4115,"&lt;=34999",Kickstarter!$R$2:$R$4115,"plays")</f>
        <v>0</v>
      </c>
      <c r="E9">
        <f t="shared" si="1"/>
        <v>11</v>
      </c>
      <c r="F9" s="21">
        <f>B9/$E$9</f>
        <v>0.27272727272727271</v>
      </c>
      <c r="G9" s="21">
        <f t="shared" ref="G9:H9" si="8">C9/$E$9</f>
        <v>0.72727272727272729</v>
      </c>
      <c r="H9" s="21">
        <f t="shared" si="8"/>
        <v>0</v>
      </c>
    </row>
    <row r="10" spans="1:8" x14ac:dyDescent="0.25">
      <c r="A10" t="s">
        <v>8415</v>
      </c>
      <c r="B10">
        <f>COUNTIFS(Kickstarter!$F$2:$F$4115,"successful",Kickstarter!$D$2:$D$4115,"&gt;=35000",Kickstarter!$D$2:$D$4115,"&lt;=39999",Kickstarter!$R$2:$R$4115,"plays")</f>
        <v>4</v>
      </c>
      <c r="C10">
        <f>COUNTIFS(Kickstarter!$F$2:$F$4115,"failed",Kickstarter!$D$2:$D$4115,"&gt;=35000",Kickstarter!$D$2:$D$4115,"&lt;=39999",Kickstarter!$R$2:$R$4115,"plays")</f>
        <v>2</v>
      </c>
      <c r="D10">
        <f>COUNTIFS(Kickstarter!$F$2:$F$4115,"canceled",Kickstarter!$D$2:$D$4115,"&gt;=35000",Kickstarter!$D$2:$D$4115,"&lt;=39999",Kickstarter!$R$2:$R$4115,"plays")</f>
        <v>0</v>
      </c>
      <c r="E10">
        <f t="shared" si="1"/>
        <v>6</v>
      </c>
      <c r="F10" s="21">
        <f>B10/$E$10</f>
        <v>0.66666666666666663</v>
      </c>
      <c r="G10" s="21">
        <f t="shared" ref="G10:H10" si="9">C10/$E$10</f>
        <v>0.33333333333333331</v>
      </c>
      <c r="H10" s="21">
        <f t="shared" si="9"/>
        <v>0</v>
      </c>
    </row>
    <row r="11" spans="1:8" x14ac:dyDescent="0.25">
      <c r="A11" t="s">
        <v>8416</v>
      </c>
      <c r="B11">
        <f>COUNTIFS(Kickstarter!$F$2:$F$4115,"successful",Kickstarter!$D$2:$D$4115,"&gt;=40000",Kickstarter!$D$2:$D$4115,"&lt;=44999",Kickstarter!$R$2:$R$4115,"plays")</f>
        <v>2</v>
      </c>
      <c r="C11">
        <f>COUNTIFS(Kickstarter!$F$2:$F$4115,"failed",Kickstarter!$D$2:$D$4115,"&gt;=40000",Kickstarter!$D$2:$D$4115,"&lt;=44999",Kickstarter!$R$2:$R$4115,"plays")</f>
        <v>1</v>
      </c>
      <c r="D11">
        <f>COUNTIFS(Kickstarter!$F$2:$F$4115,"canceled",Kickstarter!$D$2:$D$4115,"&gt;=40000",Kickstarter!$D$2:$D$4115,"&lt;=44999",Kickstarter!$R$2:$R$4115,"plays")</f>
        <v>0</v>
      </c>
      <c r="E11">
        <f t="shared" si="1"/>
        <v>3</v>
      </c>
      <c r="F11" s="21">
        <f>B11/$E$11</f>
        <v>0.66666666666666663</v>
      </c>
      <c r="G11" s="21">
        <f t="shared" ref="G11:H11" si="10">C11/$E$11</f>
        <v>0.33333333333333331</v>
      </c>
      <c r="H11" s="21">
        <f t="shared" si="10"/>
        <v>0</v>
      </c>
    </row>
    <row r="12" spans="1:8" x14ac:dyDescent="0.25">
      <c r="A12" t="s">
        <v>8417</v>
      </c>
      <c r="B12">
        <f>COUNTIFS(Kickstarter!$F$2:$F$4115,"successful",Kickstarter!$D$2:$D$4115,"&gt;=45000",Kickstarter!$D$2:$D$4115,"&lt;=49999",Kickstarter!$R$2:$R$4115,"plays")</f>
        <v>0</v>
      </c>
      <c r="C12">
        <f>COUNTIFS(Kickstarter!$F$2:$F$4115,"failed",Kickstarter!$D$2:$D$4115,"&gt;=45000",Kickstarter!$D$2:$D$4115,"&lt;=49999",Kickstarter!$R$2:$R$4115,"plays")</f>
        <v>1</v>
      </c>
      <c r="D12">
        <f>COUNTIFS(Kickstarter!$F$2:$F$4115,"canceled",Kickstarter!$D$2:$D$4115,"&gt;=45000",Kickstarter!$D$2:$D$4115,"&lt;=49999",Kickstarter!$R$2:$R$4115,"plays")</f>
        <v>0</v>
      </c>
      <c r="E12">
        <f t="shared" si="1"/>
        <v>1</v>
      </c>
      <c r="F12" s="21">
        <f>B12/$E$12</f>
        <v>0</v>
      </c>
      <c r="G12" s="21">
        <f t="shared" ref="G12:H12" si="11">C12/$E$12</f>
        <v>1</v>
      </c>
      <c r="H12" s="21">
        <f t="shared" si="11"/>
        <v>0</v>
      </c>
    </row>
    <row r="13" spans="1:8" x14ac:dyDescent="0.25">
      <c r="A13" t="s">
        <v>8418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1"/>
        <v>16</v>
      </c>
      <c r="F13" s="21">
        <f>B13/$E$13</f>
        <v>0.125</v>
      </c>
      <c r="G13" s="21">
        <f t="shared" ref="G13:H13" si="12">C13/$E$13</f>
        <v>0.875</v>
      </c>
      <c r="H13" s="21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4859B-0E5A-441B-93D2-35F74E50F1DB}">
  <dimension ref="A1:C19"/>
  <sheetViews>
    <sheetView workbookViewId="0">
      <selection activeCell="B19" sqref="B19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8393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8394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B9" s="20"/>
      <c r="C9" s="20"/>
    </row>
    <row r="10" spans="1:3" x14ac:dyDescent="0.25">
      <c r="A10" t="s">
        <v>8389</v>
      </c>
      <c r="B10" s="20" t="e">
        <f>AVERAGE(#REF!)</f>
        <v>#REF!</v>
      </c>
      <c r="C10" s="20" t="e">
        <f>AVERAGE(#REF!)</f>
        <v>#REF!</v>
      </c>
    </row>
    <row r="11" spans="1:3" x14ac:dyDescent="0.25">
      <c r="A11" t="s">
        <v>8390</v>
      </c>
      <c r="B11" s="20" t="e">
        <f>MEDIAN(#REF!)</f>
        <v>#REF!</v>
      </c>
      <c r="C11" s="20" t="e">
        <f>MEDIAN(#REF!)</f>
        <v>#REF!</v>
      </c>
    </row>
    <row r="12" spans="1:3" x14ac:dyDescent="0.25">
      <c r="A12" t="s">
        <v>8395</v>
      </c>
      <c r="B12" s="19" t="e">
        <f>_xlfn.STDEV.P(#REF!)</f>
        <v>#REF!</v>
      </c>
      <c r="C12" s="19" t="e">
        <f>_xlfn.STDEV.P(#REF!)</f>
        <v>#REF!</v>
      </c>
    </row>
    <row r="13" spans="1:3" x14ac:dyDescent="0.25">
      <c r="A13" t="s">
        <v>8396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25">
      <c r="A14" t="s">
        <v>8397</v>
      </c>
      <c r="B14" s="19" t="e">
        <f>_xlfn.QUARTILE.EXC(#REF!,1)</f>
        <v>#REF!</v>
      </c>
      <c r="C14" s="19" t="e">
        <f>_xlfn.QUARTILE.EXC(#REF!,1)</f>
        <v>#REF!</v>
      </c>
    </row>
    <row r="15" spans="1:3" x14ac:dyDescent="0.25">
      <c r="A15" t="s">
        <v>8398</v>
      </c>
      <c r="B15" s="19" t="e">
        <f>B13-B14</f>
        <v>#REF!</v>
      </c>
      <c r="C15" s="19" t="e">
        <f>C13-C14</f>
        <v>#REF!</v>
      </c>
    </row>
    <row r="19" spans="1:2" x14ac:dyDescent="0.25">
      <c r="A19" t="s">
        <v>8399</v>
      </c>
      <c r="B19" s="6" t="e">
        <f>MAX(#REF!)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5E02-DC71-4271-AADE-44EA145EAFB7}">
  <dimension ref="A1:E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8362</v>
      </c>
      <c r="B3" s="13" t="s">
        <v>8363</v>
      </c>
    </row>
    <row r="4" spans="1:5" x14ac:dyDescent="0.25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4" t="s">
        <v>8323</v>
      </c>
      <c r="B5" s="16">
        <v>250</v>
      </c>
      <c r="C5" s="16">
        <v>9</v>
      </c>
      <c r="D5" s="16">
        <v>412</v>
      </c>
      <c r="E5" s="16">
        <v>671</v>
      </c>
    </row>
    <row r="6" spans="1:5" x14ac:dyDescent="0.25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4"/>
      <c r="B7" s="16"/>
      <c r="C7" s="16"/>
      <c r="D7" s="16"/>
      <c r="E7" s="16"/>
    </row>
    <row r="8" spans="1:5" x14ac:dyDescent="0.25">
      <c r="A8" s="14" t="s">
        <v>8361</v>
      </c>
      <c r="B8" s="16">
        <v>250</v>
      </c>
      <c r="C8" s="16">
        <v>9</v>
      </c>
      <c r="D8" s="16">
        <v>412</v>
      </c>
      <c r="E8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6ECDA-537F-4358-89AE-C155107E0772}">
  <dimension ref="A1:E20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3" spans="1:5" x14ac:dyDescent="0.25">
      <c r="A3" s="13" t="s">
        <v>8379</v>
      </c>
      <c r="B3" t="s">
        <v>8364</v>
      </c>
    </row>
    <row r="4" spans="1:5" x14ac:dyDescent="0.25">
      <c r="A4" s="13" t="s">
        <v>8359</v>
      </c>
      <c r="B4" t="s">
        <v>8326</v>
      </c>
    </row>
    <row r="6" spans="1:5" x14ac:dyDescent="0.25">
      <c r="A6" s="13" t="s">
        <v>8362</v>
      </c>
      <c r="B6" s="13" t="s">
        <v>8363</v>
      </c>
    </row>
    <row r="7" spans="1:5" x14ac:dyDescent="0.25">
      <c r="A7" s="13" t="s">
        <v>8360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25">
      <c r="A8" s="17" t="s">
        <v>8373</v>
      </c>
      <c r="B8" s="16">
        <v>5</v>
      </c>
      <c r="C8" s="16"/>
      <c r="D8" s="16">
        <v>14</v>
      </c>
      <c r="E8" s="16">
        <v>19</v>
      </c>
    </row>
    <row r="9" spans="1:5" x14ac:dyDescent="0.25">
      <c r="A9" s="17" t="s">
        <v>8374</v>
      </c>
      <c r="B9" s="16">
        <v>4</v>
      </c>
      <c r="C9" s="16">
        <v>3</v>
      </c>
      <c r="D9" s="16">
        <v>22</v>
      </c>
      <c r="E9" s="16">
        <v>29</v>
      </c>
    </row>
    <row r="10" spans="1:5" x14ac:dyDescent="0.25">
      <c r="A10" s="17" t="s">
        <v>8375</v>
      </c>
      <c r="B10" s="16">
        <v>5</v>
      </c>
      <c r="C10" s="16">
        <v>3</v>
      </c>
      <c r="D10" s="16">
        <v>16</v>
      </c>
      <c r="E10" s="16">
        <v>24</v>
      </c>
    </row>
    <row r="11" spans="1:5" x14ac:dyDescent="0.25">
      <c r="A11" s="17" t="s">
        <v>8376</v>
      </c>
      <c r="B11" s="16">
        <v>10</v>
      </c>
      <c r="C11" s="16"/>
      <c r="D11" s="16">
        <v>25</v>
      </c>
      <c r="E11" s="16">
        <v>35</v>
      </c>
    </row>
    <row r="12" spans="1:5" x14ac:dyDescent="0.25">
      <c r="A12" s="17" t="s">
        <v>8367</v>
      </c>
      <c r="B12" s="16">
        <v>12</v>
      </c>
      <c r="C12" s="16"/>
      <c r="D12" s="16">
        <v>34</v>
      </c>
      <c r="E12" s="16">
        <v>46</v>
      </c>
    </row>
    <row r="13" spans="1:5" x14ac:dyDescent="0.25">
      <c r="A13" s="17" t="s">
        <v>8377</v>
      </c>
      <c r="B13" s="16">
        <v>8</v>
      </c>
      <c r="C13" s="16"/>
      <c r="D13" s="16">
        <v>34</v>
      </c>
      <c r="E13" s="16">
        <v>42</v>
      </c>
    </row>
    <row r="14" spans="1:5" x14ac:dyDescent="0.25">
      <c r="A14" s="17" t="s">
        <v>8368</v>
      </c>
      <c r="B14" s="16">
        <v>5</v>
      </c>
      <c r="C14" s="16"/>
      <c r="D14" s="16">
        <v>28</v>
      </c>
      <c r="E14" s="16">
        <v>33</v>
      </c>
    </row>
    <row r="15" spans="1:5" x14ac:dyDescent="0.25">
      <c r="A15" s="17" t="s">
        <v>8369</v>
      </c>
      <c r="B15" s="16">
        <v>3</v>
      </c>
      <c r="C15" s="16"/>
      <c r="D15" s="16">
        <v>17</v>
      </c>
      <c r="E15" s="16">
        <v>20</v>
      </c>
    </row>
    <row r="16" spans="1:5" x14ac:dyDescent="0.25">
      <c r="A16" s="17" t="s">
        <v>8370</v>
      </c>
      <c r="B16" s="16">
        <v>2</v>
      </c>
      <c r="C16" s="16"/>
      <c r="D16" s="16">
        <v>11</v>
      </c>
      <c r="E16" s="16">
        <v>13</v>
      </c>
    </row>
    <row r="17" spans="1:5" x14ac:dyDescent="0.25">
      <c r="A17" s="17" t="s">
        <v>8371</v>
      </c>
      <c r="B17" s="16">
        <v>9</v>
      </c>
      <c r="C17" s="16"/>
      <c r="D17" s="16">
        <v>14</v>
      </c>
      <c r="E17" s="16">
        <v>23</v>
      </c>
    </row>
    <row r="18" spans="1:5" x14ac:dyDescent="0.25">
      <c r="A18" s="17" t="s">
        <v>8372</v>
      </c>
      <c r="B18" s="16">
        <v>2</v>
      </c>
      <c r="C18" s="16"/>
      <c r="D18" s="16">
        <v>15</v>
      </c>
      <c r="E18" s="16">
        <v>17</v>
      </c>
    </row>
    <row r="19" spans="1:5" x14ac:dyDescent="0.25">
      <c r="A19" s="17" t="s">
        <v>8378</v>
      </c>
      <c r="B19" s="16">
        <v>5</v>
      </c>
      <c r="C19" s="16"/>
      <c r="D19" s="16">
        <v>8</v>
      </c>
      <c r="E19" s="16">
        <v>13</v>
      </c>
    </row>
    <row r="20" spans="1:5" x14ac:dyDescent="0.25">
      <c r="A20" s="17" t="s">
        <v>8361</v>
      </c>
      <c r="B20" s="16">
        <v>70</v>
      </c>
      <c r="C20" s="16">
        <v>6</v>
      </c>
      <c r="D20" s="16">
        <v>238</v>
      </c>
      <c r="E20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E6CA-5C34-40ED-8759-7C1CAC5FF4C0}">
  <dimension ref="A1:F6"/>
  <sheetViews>
    <sheetView workbookViewId="0">
      <selection activeCell="C2" sqref="C2"/>
    </sheetView>
  </sheetViews>
  <sheetFormatPr defaultRowHeight="15" x14ac:dyDescent="0.25"/>
  <cols>
    <col min="1" max="1" width="32.85546875" bestFit="1" customWidth="1"/>
    <col min="2" max="2" width="38.28515625" customWidth="1"/>
    <col min="3" max="4" width="12.5703125" bestFit="1" customWidth="1"/>
    <col min="5" max="5" width="17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620-8111-4B53-B6F9-F98DDD4C67C6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DFCE-1A31-408E-9749-B9C4D24AD8AE}">
  <dimension ref="A1:T413"/>
  <sheetViews>
    <sheetView workbookViewId="0"/>
  </sheetViews>
  <sheetFormatPr defaultRowHeight="15" x14ac:dyDescent="0.25"/>
  <cols>
    <col min="1" max="1" width="5" bestFit="1" customWidth="1"/>
    <col min="3" max="3" width="3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9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12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9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13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10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10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7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12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13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9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10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9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13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10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9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12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12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10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9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10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7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12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12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7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12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12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13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16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12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10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9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13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13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9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7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12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13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9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9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13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13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7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10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10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13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ht="3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10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9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10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9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7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13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12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6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12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12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12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10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13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9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13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12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9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10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10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9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60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9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10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9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10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9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9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9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10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12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9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9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18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9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12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13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7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13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10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6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10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10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15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12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10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9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7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9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12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13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12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7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ht="4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12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10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13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12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15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13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9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2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12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9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9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7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9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7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13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13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12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9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10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12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7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7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7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13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7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7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13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7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12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12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12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10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10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9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9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6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13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12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13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10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7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10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12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9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9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7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10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15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13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9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10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7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12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ht="6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12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10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13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13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6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9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7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12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10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9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12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15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12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9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12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12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6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12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15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10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10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7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10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10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9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7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10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12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9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12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13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6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13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9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9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12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13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12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9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10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9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9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7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7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10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10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13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Lanch Date</vt:lpstr>
      <vt:lpstr>Outcomes Based on Goals</vt:lpstr>
      <vt:lpstr>Descriptive Statistics</vt:lpstr>
      <vt:lpstr>Category Statistics</vt:lpstr>
      <vt:lpstr>Outcomes Based on Launch</vt:lpstr>
      <vt:lpstr>Edinburgh Research</vt:lpstr>
      <vt:lpstr>Subcategory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DeYoung</cp:lastModifiedBy>
  <dcterms:created xsi:type="dcterms:W3CDTF">2017-04-20T15:17:24Z</dcterms:created>
  <dcterms:modified xsi:type="dcterms:W3CDTF">2021-03-01T01:43:51Z</dcterms:modified>
</cp:coreProperties>
</file>