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1570" windowHeight="8085"/>
  </bookViews>
  <sheets>
    <sheet name="Diagramma1" sheetId="2" r:id="rId1"/>
    <sheet name="Lap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3" i="1"/>
  <c r="G15" i="1" s="1"/>
  <c r="C14" i="1"/>
  <c r="F4" i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E3" i="1"/>
</calcChain>
</file>

<file path=xl/sharedStrings.xml><?xml version="1.0" encoding="utf-8"?>
<sst xmlns="http://schemas.openxmlformats.org/spreadsheetml/2006/main" count="32" uniqueCount="28">
  <si>
    <t>Marka</t>
  </si>
  <si>
    <t>Modelis</t>
  </si>
  <si>
    <t>Cena</t>
  </si>
  <si>
    <t>Pārmaksa (līzinga procenti)</t>
  </si>
  <si>
    <t>Ikmēneša maksa</t>
  </si>
  <si>
    <t>Pirmā iemaksa 12%</t>
  </si>
  <si>
    <t>PEUGEOT</t>
  </si>
  <si>
    <t>KIA</t>
  </si>
  <si>
    <t>SAAB</t>
  </si>
  <si>
    <t>SEAT</t>
  </si>
  <si>
    <t>SUBARU</t>
  </si>
  <si>
    <t>NISSAN</t>
  </si>
  <si>
    <t>CITROEN</t>
  </si>
  <si>
    <t>Nr.p.k.</t>
  </si>
  <si>
    <t>407 SW ST</t>
  </si>
  <si>
    <t>Picanto</t>
  </si>
  <si>
    <t>9-3 Linear</t>
  </si>
  <si>
    <t>Altea</t>
  </si>
  <si>
    <t>Sorenato</t>
  </si>
  <si>
    <t>Legacv</t>
  </si>
  <si>
    <t>MICRA</t>
  </si>
  <si>
    <t>1007 URBAN</t>
  </si>
  <si>
    <t>407 ST</t>
  </si>
  <si>
    <t>350Z</t>
  </si>
  <si>
    <t>Picasso</t>
  </si>
  <si>
    <t>Vidējais firmas ienākums mēnesī</t>
  </si>
  <si>
    <t xml:space="preserve">Dārgākā mašīna </t>
  </si>
  <si>
    <t>Firmas "Nebremzē - brauc!" mārketinga pārskats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</si>
</sst>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b/>
      <sz val="21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44" fontId="0" fillId="0" borderId="0" xfId="1" applyFont="1" applyBorder="1" applyAlignment="1">
      <alignment horizontal="center" vertical="center"/>
    </xf>
    <xf numFmtId="44" fontId="0" fillId="0" borderId="0" xfId="0" applyNumberForma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44" fontId="0" fillId="0" borderId="9" xfId="0" applyNumberFormat="1" applyBorder="1" applyAlignment="1">
      <alignment horizontal="center" vertical="center"/>
    </xf>
    <xf numFmtId="44" fontId="0" fillId="0" borderId="7" xfId="0" applyNumberFormat="1" applyBorder="1" applyAlignment="1">
      <alignment horizontal="center" vertical="center"/>
    </xf>
  </cellXfs>
  <cellStyles count="2">
    <cellStyle name="Parasts" xfId="0" builtinId="0"/>
    <cellStyle name="Valū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daaaaaaaaaamn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Lapa1!$D$2</c:f>
              <c:strCache>
                <c:ptCount val="1"/>
                <c:pt idx="0">
                  <c:v>Cena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20000"/>
                  <a:lumOff val="80000"/>
                </a:schemeClr>
              </a:solidFill>
              <a:miter lim="800000"/>
            </a:ln>
            <a:effectLst>
              <a:glow rad="63500">
                <a:schemeClr val="accent6">
                  <a:tint val="58000"/>
                  <a:satMod val="175000"/>
                  <a:alpha val="25000"/>
                </a:schemeClr>
              </a:glow>
            </a:effectLst>
          </c:spPr>
          <c:invertIfNegative val="0"/>
          <c:dPt>
            <c:idx val="9"/>
            <c:invertIfNegative val="0"/>
            <c:bubble3D val="0"/>
            <c:spPr>
              <a:noFill/>
              <a:ln w="9525" cap="flat" cmpd="sng" algn="ctr">
                <a:solidFill>
                  <a:schemeClr val="accent6">
                    <a:lumMod val="40000"/>
                    <a:lumOff val="60000"/>
                  </a:schemeClr>
                </a:solidFill>
                <a:miter lim="800000"/>
              </a:ln>
              <a:effectLst>
                <a:glow rad="63500">
                  <a:schemeClr val="accent6">
                    <a:tint val="58000"/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DE32-4DBA-8FE7-E3C53F171CCA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Lapa1!$B$3:$C$13</c15:sqref>
                  </c15:fullRef>
                  <c15:levelRef>
                    <c15:sqref>Lapa1!$C$3:$C$13</c15:sqref>
                  </c15:levelRef>
                </c:ext>
              </c:extLst>
              <c:f>Lapa1!$C$3:$C$13</c:f>
              <c:strCache>
                <c:ptCount val="11"/>
                <c:pt idx="0">
                  <c:v>407 SW ST</c:v>
                </c:pt>
                <c:pt idx="1">
                  <c:v>Picanto</c:v>
                </c:pt>
                <c:pt idx="2">
                  <c:v>9-3 Linear</c:v>
                </c:pt>
                <c:pt idx="3">
                  <c:v>Altea</c:v>
                </c:pt>
                <c:pt idx="4">
                  <c:v>Sorenato</c:v>
                </c:pt>
                <c:pt idx="5">
                  <c:v>Legacv</c:v>
                </c:pt>
                <c:pt idx="6">
                  <c:v>MICRA</c:v>
                </c:pt>
                <c:pt idx="7">
                  <c:v>1007 URBAN</c:v>
                </c:pt>
                <c:pt idx="8">
                  <c:v>407 ST</c:v>
                </c:pt>
                <c:pt idx="9">
                  <c:v>350Z</c:v>
                </c:pt>
                <c:pt idx="10">
                  <c:v>Picasso</c:v>
                </c:pt>
              </c:strCache>
            </c:strRef>
          </c:cat>
          <c:val>
            <c:numRef>
              <c:f>Lapa1!$D$3:$D$13</c:f>
              <c:numCache>
                <c:formatCode>_("€"* #,##0.00_);_("€"* \(#,##0.00\);_("€"* "-"??_);_(@_)</c:formatCode>
                <c:ptCount val="11"/>
                <c:pt idx="0">
                  <c:v>16990</c:v>
                </c:pt>
                <c:pt idx="1">
                  <c:v>8350</c:v>
                </c:pt>
                <c:pt idx="2">
                  <c:v>27575</c:v>
                </c:pt>
                <c:pt idx="3">
                  <c:v>18725</c:v>
                </c:pt>
                <c:pt idx="4">
                  <c:v>32690</c:v>
                </c:pt>
                <c:pt idx="5">
                  <c:v>23800</c:v>
                </c:pt>
                <c:pt idx="6">
                  <c:v>9995</c:v>
                </c:pt>
                <c:pt idx="7">
                  <c:v>11580</c:v>
                </c:pt>
                <c:pt idx="8">
                  <c:v>16290</c:v>
                </c:pt>
                <c:pt idx="9">
                  <c:v>43995</c:v>
                </c:pt>
                <c:pt idx="10">
                  <c:v>16700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2-4DBA-8FE7-E3C53F171CCA}"/>
            </c:ext>
          </c:extLst>
        </c:ser>
        <c:ser>
          <c:idx val="1"/>
          <c:order val="1"/>
          <c:tx>
            <c:strRef>
              <c:f>Lapa1!$E$2</c:f>
              <c:strCache>
                <c:ptCount val="1"/>
                <c:pt idx="0">
                  <c:v>Pirmā iemaksa 12%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tint val="86000"/>
                </a:schemeClr>
              </a:solidFill>
              <a:miter lim="800000"/>
            </a:ln>
            <a:effectLst>
              <a:glow rad="63500">
                <a:schemeClr val="accent6">
                  <a:tint val="86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Lapa1!$B$3:$C$13</c15:sqref>
                  </c15:fullRef>
                  <c15:levelRef>
                    <c15:sqref>Lapa1!$C$3:$C$13</c15:sqref>
                  </c15:levelRef>
                </c:ext>
              </c:extLst>
              <c:f>Lapa1!$C$3:$C$13</c:f>
              <c:strCache>
                <c:ptCount val="11"/>
                <c:pt idx="0">
                  <c:v>407 SW ST</c:v>
                </c:pt>
                <c:pt idx="1">
                  <c:v>Picanto</c:v>
                </c:pt>
                <c:pt idx="2">
                  <c:v>9-3 Linear</c:v>
                </c:pt>
                <c:pt idx="3">
                  <c:v>Altea</c:v>
                </c:pt>
                <c:pt idx="4">
                  <c:v>Sorenato</c:v>
                </c:pt>
                <c:pt idx="5">
                  <c:v>Legacv</c:v>
                </c:pt>
                <c:pt idx="6">
                  <c:v>MICRA</c:v>
                </c:pt>
                <c:pt idx="7">
                  <c:v>1007 URBAN</c:v>
                </c:pt>
                <c:pt idx="8">
                  <c:v>407 ST</c:v>
                </c:pt>
                <c:pt idx="9">
                  <c:v>350Z</c:v>
                </c:pt>
                <c:pt idx="10">
                  <c:v>Picasso</c:v>
                </c:pt>
              </c:strCache>
            </c:strRef>
          </c:cat>
          <c:val>
            <c:numRef>
              <c:f>Lapa1!$E$3:$E$13</c:f>
              <c:numCache>
                <c:formatCode>_("€"* #,##0.00_);_("€"* \(#,##0.00\);_("€"* "-"??_);_(@_)</c:formatCode>
                <c:ptCount val="11"/>
                <c:pt idx="0">
                  <c:v>2038.8</c:v>
                </c:pt>
                <c:pt idx="1">
                  <c:v>1002</c:v>
                </c:pt>
                <c:pt idx="2">
                  <c:v>3309</c:v>
                </c:pt>
                <c:pt idx="3">
                  <c:v>2247</c:v>
                </c:pt>
                <c:pt idx="4">
                  <c:v>3922.7999999999997</c:v>
                </c:pt>
                <c:pt idx="5">
                  <c:v>2856</c:v>
                </c:pt>
                <c:pt idx="6">
                  <c:v>1199.3999999999999</c:v>
                </c:pt>
                <c:pt idx="7">
                  <c:v>1389.6</c:v>
                </c:pt>
                <c:pt idx="8">
                  <c:v>1954.8</c:v>
                </c:pt>
                <c:pt idx="9">
                  <c:v>5279.4</c:v>
                </c:pt>
                <c:pt idx="10">
                  <c:v>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2-4DBA-8FE7-E3C53F171CCA}"/>
            </c:ext>
          </c:extLst>
        </c:ser>
        <c:ser>
          <c:idx val="2"/>
          <c:order val="2"/>
          <c:tx>
            <c:strRef>
              <c:f>Lapa1!$F$2</c:f>
              <c:strCache>
                <c:ptCount val="1"/>
                <c:pt idx="0">
                  <c:v>Pārmaksa (līzinga procenti)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shade val="86000"/>
                </a:schemeClr>
              </a:solidFill>
              <a:miter lim="800000"/>
            </a:ln>
            <a:effectLst>
              <a:glow rad="63500">
                <a:schemeClr val="accent6">
                  <a:shade val="86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Lapa1!$B$3:$C$13</c15:sqref>
                  </c15:fullRef>
                  <c15:levelRef>
                    <c15:sqref>Lapa1!$C$3:$C$13</c15:sqref>
                  </c15:levelRef>
                </c:ext>
              </c:extLst>
              <c:f>Lapa1!$C$3:$C$13</c:f>
              <c:strCache>
                <c:ptCount val="11"/>
                <c:pt idx="0">
                  <c:v>407 SW ST</c:v>
                </c:pt>
                <c:pt idx="1">
                  <c:v>Picanto</c:v>
                </c:pt>
                <c:pt idx="2">
                  <c:v>9-3 Linear</c:v>
                </c:pt>
                <c:pt idx="3">
                  <c:v>Altea</c:v>
                </c:pt>
                <c:pt idx="4">
                  <c:v>Sorenato</c:v>
                </c:pt>
                <c:pt idx="5">
                  <c:v>Legacv</c:v>
                </c:pt>
                <c:pt idx="6">
                  <c:v>MICRA</c:v>
                </c:pt>
                <c:pt idx="7">
                  <c:v>1007 URBAN</c:v>
                </c:pt>
                <c:pt idx="8">
                  <c:v>407 ST</c:v>
                </c:pt>
                <c:pt idx="9">
                  <c:v>350Z</c:v>
                </c:pt>
                <c:pt idx="10">
                  <c:v>Picasso</c:v>
                </c:pt>
              </c:strCache>
            </c:strRef>
          </c:cat>
          <c:val>
            <c:numRef>
              <c:f>Lapa1!$F$3:$F$13</c:f>
              <c:numCache>
                <c:formatCode>_("€"* #,##0.00_);_("€"* \(#,##0.00\);_("€"* "-"??_);_(@_)</c:formatCode>
                <c:ptCount val="11"/>
                <c:pt idx="0">
                  <c:v>1196.096</c:v>
                </c:pt>
                <c:pt idx="1">
                  <c:v>587.84</c:v>
                </c:pt>
                <c:pt idx="2">
                  <c:v>1941.28</c:v>
                </c:pt>
                <c:pt idx="3">
                  <c:v>1318.24</c:v>
                </c:pt>
                <c:pt idx="4">
                  <c:v>2301.3760000000002</c:v>
                </c:pt>
                <c:pt idx="5">
                  <c:v>1675.52</c:v>
                </c:pt>
                <c:pt idx="6">
                  <c:v>703.64800000000002</c:v>
                </c:pt>
                <c:pt idx="7">
                  <c:v>815.23199999999997</c:v>
                </c:pt>
                <c:pt idx="8">
                  <c:v>1146.816</c:v>
                </c:pt>
                <c:pt idx="9">
                  <c:v>3097.248</c:v>
                </c:pt>
                <c:pt idx="10">
                  <c:v>1175.68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32-4DBA-8FE7-E3C53F171CCA}"/>
            </c:ext>
          </c:extLst>
        </c:ser>
        <c:ser>
          <c:idx val="3"/>
          <c:order val="3"/>
          <c:tx>
            <c:strRef>
              <c:f>Lapa1!$G$2</c:f>
              <c:strCache>
                <c:ptCount val="1"/>
                <c:pt idx="0">
                  <c:v>Ikmēneša maksa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shade val="58000"/>
                </a:schemeClr>
              </a:solidFill>
              <a:miter lim="800000"/>
            </a:ln>
            <a:effectLst>
              <a:glow rad="63500">
                <a:schemeClr val="accent6">
                  <a:shade val="58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Lapa1!$B$3:$C$13</c15:sqref>
                  </c15:fullRef>
                  <c15:levelRef>
                    <c15:sqref>Lapa1!$C$3:$C$13</c15:sqref>
                  </c15:levelRef>
                </c:ext>
              </c:extLst>
              <c:f>Lapa1!$C$3:$C$13</c:f>
              <c:strCache>
                <c:ptCount val="11"/>
                <c:pt idx="0">
                  <c:v>407 SW ST</c:v>
                </c:pt>
                <c:pt idx="1">
                  <c:v>Picanto</c:v>
                </c:pt>
                <c:pt idx="2">
                  <c:v>9-3 Linear</c:v>
                </c:pt>
                <c:pt idx="3">
                  <c:v>Altea</c:v>
                </c:pt>
                <c:pt idx="4">
                  <c:v>Sorenato</c:v>
                </c:pt>
                <c:pt idx="5">
                  <c:v>Legacv</c:v>
                </c:pt>
                <c:pt idx="6">
                  <c:v>MICRA</c:v>
                </c:pt>
                <c:pt idx="7">
                  <c:v>1007 URBAN</c:v>
                </c:pt>
                <c:pt idx="8">
                  <c:v>407 ST</c:v>
                </c:pt>
                <c:pt idx="9">
                  <c:v>350Z</c:v>
                </c:pt>
                <c:pt idx="10">
                  <c:v>Picasso</c:v>
                </c:pt>
              </c:strCache>
            </c:strRef>
          </c:cat>
          <c:val>
            <c:numRef>
              <c:f>Lapa1!$G$3:$G$13</c:f>
              <c:numCache>
                <c:formatCode>_("€"* #,##0.00_);_("€"* \(#,##0.00\);_("€"* "-"??_);_(@_)</c:formatCode>
                <c:ptCount val="11"/>
                <c:pt idx="0">
                  <c:v>672.80399999999997</c:v>
                </c:pt>
                <c:pt idx="1">
                  <c:v>330.66</c:v>
                </c:pt>
                <c:pt idx="2">
                  <c:v>1091.97</c:v>
                </c:pt>
                <c:pt idx="3">
                  <c:v>741.5100000000001</c:v>
                </c:pt>
                <c:pt idx="4">
                  <c:v>1294.5240000000001</c:v>
                </c:pt>
                <c:pt idx="5">
                  <c:v>942.48</c:v>
                </c:pt>
                <c:pt idx="6">
                  <c:v>395.80199999999996</c:v>
                </c:pt>
                <c:pt idx="7">
                  <c:v>458.56799999999998</c:v>
                </c:pt>
                <c:pt idx="8">
                  <c:v>645.08400000000006</c:v>
                </c:pt>
                <c:pt idx="9">
                  <c:v>1742.202</c:v>
                </c:pt>
                <c:pt idx="10">
                  <c:v>661.32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32-4DBA-8FE7-E3C53F171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2585344"/>
        <c:axId val="422585672"/>
      </c:barChart>
      <c:catAx>
        <c:axId val="42258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22585672"/>
        <c:crosses val="autoZero"/>
        <c:auto val="1"/>
        <c:lblAlgn val="ctr"/>
        <c:lblOffset val="100"/>
        <c:noMultiLvlLbl val="0"/>
      </c:catAx>
      <c:valAx>
        <c:axId val="422585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422585344"/>
        <c:crosses val="autoZero"/>
        <c:crossBetween val="between"/>
      </c:valAx>
      <c:spPr>
        <a:noFill/>
        <a:ln>
          <a:solidFill>
            <a:schemeClr val="accent6">
              <a:lumMod val="75000"/>
            </a:schemeClr>
          </a:solidFill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Diagramma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4" workbookViewId="0">
      <selection activeCell="G27" sqref="G27"/>
    </sheetView>
  </sheetViews>
  <sheetFormatPr defaultRowHeight="15" x14ac:dyDescent="0.25"/>
  <cols>
    <col min="1" max="1" width="7.140625" customWidth="1"/>
    <col min="2" max="2" width="15.42578125" customWidth="1"/>
    <col min="3" max="3" width="14" customWidth="1"/>
    <col min="4" max="4" width="14.5703125" customWidth="1"/>
    <col min="5" max="5" width="13.7109375" customWidth="1"/>
    <col min="6" max="6" width="13.140625" customWidth="1"/>
    <col min="7" max="7" width="11.42578125" customWidth="1"/>
    <col min="8" max="8" width="16.42578125" customWidth="1"/>
    <col min="9" max="9" width="19.7109375" customWidth="1"/>
  </cols>
  <sheetData>
    <row r="1" spans="1:11" ht="72.75" customHeight="1" thickBot="1" x14ac:dyDescent="0.3">
      <c r="A1" s="3" t="s">
        <v>27</v>
      </c>
      <c r="B1" s="4"/>
      <c r="C1" s="4"/>
      <c r="D1" s="4"/>
      <c r="E1" s="4"/>
      <c r="F1" s="4"/>
      <c r="G1" s="4"/>
    </row>
    <row r="2" spans="1:11" ht="75.75" customHeight="1" thickTop="1" thickBot="1" x14ac:dyDescent="0.3">
      <c r="A2" s="9" t="s">
        <v>13</v>
      </c>
      <c r="B2" s="10" t="s">
        <v>0</v>
      </c>
      <c r="C2" s="10" t="s">
        <v>1</v>
      </c>
      <c r="D2" s="10" t="s">
        <v>2</v>
      </c>
      <c r="E2" s="11" t="s">
        <v>5</v>
      </c>
      <c r="F2" s="12" t="s">
        <v>3</v>
      </c>
      <c r="G2" s="13" t="s">
        <v>4</v>
      </c>
    </row>
    <row r="3" spans="1:11" ht="15.75" thickTop="1" x14ac:dyDescent="0.25">
      <c r="A3" s="7">
        <v>1</v>
      </c>
      <c r="B3" s="5" t="s">
        <v>6</v>
      </c>
      <c r="C3" s="5" t="s">
        <v>14</v>
      </c>
      <c r="D3" s="20">
        <v>16990</v>
      </c>
      <c r="E3" s="21">
        <f>12%*D3</f>
        <v>2038.8</v>
      </c>
      <c r="F3" s="20">
        <f>IF(D3-E3&gt;2500,8%*(D3-E3),12%*(D3-E3))</f>
        <v>1196.096</v>
      </c>
      <c r="G3" s="22">
        <f>(D3-E3+F3)/24</f>
        <v>672.80399999999997</v>
      </c>
    </row>
    <row r="4" spans="1:11" x14ac:dyDescent="0.25">
      <c r="A4" s="7">
        <v>2</v>
      </c>
      <c r="B4" s="5" t="s">
        <v>7</v>
      </c>
      <c r="C4" s="5" t="s">
        <v>15</v>
      </c>
      <c r="D4" s="20">
        <v>8350</v>
      </c>
      <c r="E4" s="21">
        <f t="shared" ref="E4:E13" si="0">12%*D4</f>
        <v>1002</v>
      </c>
      <c r="F4" s="20">
        <f t="shared" ref="F4:F13" si="1">IF(D4-E4&gt;2500,8%*(D4-E4),12%*(D4-E4))</f>
        <v>587.84</v>
      </c>
      <c r="G4" s="22">
        <f t="shared" ref="G4:G13" si="2">(D4-E4+F4)/24</f>
        <v>330.66</v>
      </c>
    </row>
    <row r="5" spans="1:11" x14ac:dyDescent="0.25">
      <c r="A5" s="7">
        <v>3</v>
      </c>
      <c r="B5" s="5" t="s">
        <v>8</v>
      </c>
      <c r="C5" s="5" t="s">
        <v>16</v>
      </c>
      <c r="D5" s="20">
        <v>27575</v>
      </c>
      <c r="E5" s="21">
        <f t="shared" si="0"/>
        <v>3309</v>
      </c>
      <c r="F5" s="20">
        <f t="shared" si="1"/>
        <v>1941.28</v>
      </c>
      <c r="G5" s="22">
        <f t="shared" si="2"/>
        <v>1091.97</v>
      </c>
    </row>
    <row r="6" spans="1:11" x14ac:dyDescent="0.25">
      <c r="A6" s="7">
        <v>4</v>
      </c>
      <c r="B6" s="5" t="s">
        <v>9</v>
      </c>
      <c r="C6" s="5" t="s">
        <v>17</v>
      </c>
      <c r="D6" s="20">
        <v>18725</v>
      </c>
      <c r="E6" s="21">
        <f t="shared" si="0"/>
        <v>2247</v>
      </c>
      <c r="F6" s="20">
        <f t="shared" si="1"/>
        <v>1318.24</v>
      </c>
      <c r="G6" s="22">
        <f t="shared" si="2"/>
        <v>741.5100000000001</v>
      </c>
    </row>
    <row r="7" spans="1:11" x14ac:dyDescent="0.25">
      <c r="A7" s="7">
        <v>5</v>
      </c>
      <c r="B7" s="5" t="s">
        <v>7</v>
      </c>
      <c r="C7" s="5" t="s">
        <v>18</v>
      </c>
      <c r="D7" s="20">
        <v>32690</v>
      </c>
      <c r="E7" s="21">
        <f t="shared" si="0"/>
        <v>3922.7999999999997</v>
      </c>
      <c r="F7" s="20">
        <f t="shared" si="1"/>
        <v>2301.3760000000002</v>
      </c>
      <c r="G7" s="22">
        <f t="shared" si="2"/>
        <v>1294.5240000000001</v>
      </c>
    </row>
    <row r="8" spans="1:11" x14ac:dyDescent="0.25">
      <c r="A8" s="7">
        <v>6</v>
      </c>
      <c r="B8" s="5" t="s">
        <v>10</v>
      </c>
      <c r="C8" s="5" t="s">
        <v>19</v>
      </c>
      <c r="D8" s="20">
        <v>23800</v>
      </c>
      <c r="E8" s="21">
        <f t="shared" si="0"/>
        <v>2856</v>
      </c>
      <c r="F8" s="20">
        <f t="shared" si="1"/>
        <v>1675.52</v>
      </c>
      <c r="G8" s="22">
        <f t="shared" si="2"/>
        <v>942.48</v>
      </c>
    </row>
    <row r="9" spans="1:11" x14ac:dyDescent="0.25">
      <c r="A9" s="7">
        <v>7</v>
      </c>
      <c r="B9" s="5" t="s">
        <v>11</v>
      </c>
      <c r="C9" s="5" t="s">
        <v>20</v>
      </c>
      <c r="D9" s="20">
        <v>9995</v>
      </c>
      <c r="E9" s="21">
        <f t="shared" si="0"/>
        <v>1199.3999999999999</v>
      </c>
      <c r="F9" s="20">
        <f t="shared" si="1"/>
        <v>703.64800000000002</v>
      </c>
      <c r="G9" s="22">
        <f t="shared" si="2"/>
        <v>395.80199999999996</v>
      </c>
    </row>
    <row r="10" spans="1:11" x14ac:dyDescent="0.25">
      <c r="A10" s="7">
        <v>8</v>
      </c>
      <c r="B10" s="5" t="s">
        <v>6</v>
      </c>
      <c r="C10" s="5" t="s">
        <v>21</v>
      </c>
      <c r="D10" s="20">
        <v>11580</v>
      </c>
      <c r="E10" s="21">
        <f t="shared" si="0"/>
        <v>1389.6</v>
      </c>
      <c r="F10" s="20">
        <f t="shared" si="1"/>
        <v>815.23199999999997</v>
      </c>
      <c r="G10" s="22">
        <f t="shared" si="2"/>
        <v>458.56799999999998</v>
      </c>
    </row>
    <row r="11" spans="1:11" x14ac:dyDescent="0.25">
      <c r="A11" s="7">
        <v>9</v>
      </c>
      <c r="B11" s="5" t="s">
        <v>6</v>
      </c>
      <c r="C11" s="5" t="s">
        <v>22</v>
      </c>
      <c r="D11" s="20">
        <v>16290</v>
      </c>
      <c r="E11" s="21">
        <f t="shared" si="0"/>
        <v>1954.8</v>
      </c>
      <c r="F11" s="20">
        <f t="shared" si="1"/>
        <v>1146.816</v>
      </c>
      <c r="G11" s="22">
        <f t="shared" si="2"/>
        <v>645.08400000000006</v>
      </c>
    </row>
    <row r="12" spans="1:11" x14ac:dyDescent="0.25">
      <c r="A12" s="7">
        <v>10</v>
      </c>
      <c r="B12" s="5" t="s">
        <v>11</v>
      </c>
      <c r="C12" s="5" t="s">
        <v>23</v>
      </c>
      <c r="D12" s="20">
        <v>43995</v>
      </c>
      <c r="E12" s="21">
        <f t="shared" si="0"/>
        <v>5279.4</v>
      </c>
      <c r="F12" s="20">
        <f t="shared" si="1"/>
        <v>3097.248</v>
      </c>
      <c r="G12" s="22">
        <f t="shared" si="2"/>
        <v>1742.202</v>
      </c>
    </row>
    <row r="13" spans="1:11" ht="15.75" thickBot="1" x14ac:dyDescent="0.3">
      <c r="A13" s="8">
        <v>11</v>
      </c>
      <c r="B13" s="6" t="s">
        <v>12</v>
      </c>
      <c r="C13" s="6" t="s">
        <v>24</v>
      </c>
      <c r="D13" s="23">
        <v>16700</v>
      </c>
      <c r="E13" s="21">
        <f t="shared" si="0"/>
        <v>2004</v>
      </c>
      <c r="F13" s="20">
        <f t="shared" si="1"/>
        <v>1175.68</v>
      </c>
      <c r="G13" s="22">
        <f t="shared" si="2"/>
        <v>661.32</v>
      </c>
    </row>
    <row r="14" spans="1:11" ht="16.5" thickTop="1" thickBot="1" x14ac:dyDescent="0.3">
      <c r="A14" s="16" t="s">
        <v>26</v>
      </c>
      <c r="B14" s="17"/>
      <c r="C14" s="24">
        <f>MAX(D3:D13)</f>
        <v>43995</v>
      </c>
      <c r="D14" s="18"/>
      <c r="E14" s="18"/>
      <c r="F14" s="18"/>
      <c r="G14" s="19"/>
    </row>
    <row r="15" spans="1:11" ht="17.25" thickTop="1" thickBot="1" x14ac:dyDescent="0.3">
      <c r="A15" s="14" t="s">
        <v>25</v>
      </c>
      <c r="B15" s="15"/>
      <c r="C15" s="15"/>
      <c r="D15" s="15"/>
      <c r="E15" s="15"/>
      <c r="F15" s="15"/>
      <c r="G15" s="25">
        <f>AVERAGE(G3:G13)</f>
        <v>816.08399999999995</v>
      </c>
      <c r="H15" s="1"/>
      <c r="I15" s="1"/>
      <c r="J15" s="1"/>
      <c r="K15" s="2"/>
    </row>
    <row r="16" spans="1:11" ht="15.75" thickTop="1" x14ac:dyDescent="0.25"/>
  </sheetData>
  <mergeCells count="3">
    <mergeCell ref="A1:G1"/>
    <mergeCell ref="A14:B14"/>
    <mergeCell ref="A15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1</vt:i4>
      </vt:variant>
      <vt:variant>
        <vt:lpstr>Diagrammas</vt:lpstr>
      </vt:variant>
      <vt:variant>
        <vt:i4>1</vt:i4>
      </vt:variant>
    </vt:vector>
  </HeadingPairs>
  <TitlesOfParts>
    <vt:vector size="2" baseType="lpstr">
      <vt:lpstr>Lapa1</vt:lpstr>
      <vt:lpstr>Diagramma1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Jutta Lana Štrumfa</dc:creator>
  <cp:lastModifiedBy>Jutta Lana Štrumfa</cp:lastModifiedBy>
  <dcterms:created xsi:type="dcterms:W3CDTF">2021-10-05T05:12:16Z</dcterms:created>
  <dcterms:modified xsi:type="dcterms:W3CDTF">2021-10-05T06:22:16Z</dcterms:modified>
</cp:coreProperties>
</file>