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86CDE8C8-F665-466D-A487-D9F598E06DC8}" xr6:coauthVersionLast="47" xr6:coauthVersionMax="47" xr10:uidLastSave="{00000000-0000-0000-0000-000000000000}"/>
  <bookViews>
    <workbookView xWindow="-108" yWindow="-108" windowWidth="23256" windowHeight="12456" tabRatio="500" firstSheet="3" activeTab="3" xr2:uid="{00000000-000D-0000-FFFF-FFFF00000000}"/>
  </bookViews>
  <sheets>
    <sheet name="Carátula" sheetId="1" r:id="rId1"/>
    <sheet name="Matriz (Para Rellenar)" sheetId="2" r:id="rId2"/>
    <sheet name="Histórias de U (Para Rellenar)" sheetId="3" r:id="rId3"/>
    <sheet name="Cronograma de Trabajo" sheetId="4" r:id="rId4"/>
    <sheet name="Arquitectura y Flujos" sheetId="5" r:id="rId5"/>
  </sheets>
  <definedNames>
    <definedName name="_xlnm.Print_Area" localSheetId="4">'Arquitectura y Flujos'!$A$1:$F$15</definedName>
    <definedName name="_xlnm.Print_Area" localSheetId="2">'Histórias de U (Para Rellenar)'!$A$1:$F$7</definedName>
    <definedName name="_xlnm.Print_Area" localSheetId="1">'Matriz (Para Rellenar)'!$A$1:$G$9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6" i="4" l="1"/>
  <c r="E25" i="4"/>
  <c r="D25" i="4"/>
  <c r="F24" i="4"/>
  <c r="E23" i="4"/>
  <c r="D23" i="4"/>
  <c r="F22" i="4"/>
  <c r="E21" i="4"/>
  <c r="F21" i="4" s="1"/>
  <c r="D21" i="4"/>
  <c r="F20" i="4"/>
  <c r="E19" i="4"/>
  <c r="D19" i="4"/>
  <c r="F18" i="4"/>
  <c r="F17" i="4"/>
  <c r="E16" i="4"/>
  <c r="F16" i="4" s="1"/>
  <c r="D16" i="4"/>
  <c r="F15" i="4"/>
  <c r="E14" i="4"/>
  <c r="D14" i="4"/>
  <c r="F13" i="4"/>
  <c r="E12" i="4"/>
  <c r="D12" i="4"/>
  <c r="F11" i="4"/>
  <c r="E10" i="4"/>
  <c r="F10" i="4" s="1"/>
  <c r="D10" i="4"/>
  <c r="F9" i="4"/>
  <c r="E8" i="4"/>
  <c r="D8" i="4"/>
  <c r="F7" i="4"/>
  <c r="F6" i="4"/>
  <c r="F5" i="4"/>
  <c r="E4" i="4"/>
  <c r="D4" i="4"/>
  <c r="F25" i="4" l="1"/>
  <c r="F23" i="4"/>
  <c r="F8" i="4"/>
  <c r="F4" i="4"/>
  <c r="F19" i="4"/>
  <c r="F14" i="4"/>
  <c r="F12" i="4"/>
</calcChain>
</file>

<file path=xl/sharedStrings.xml><?xml version="1.0" encoding="utf-8"?>
<sst xmlns="http://schemas.openxmlformats.org/spreadsheetml/2006/main" count="285" uniqueCount="223">
  <si>
    <t>DISEÑO DE ARQUITECTURA POR CAPAS Y FLUJO DE DATOS - ClassCheck</t>
  </si>
  <si>
    <t>SECCIÓN A: ARQUITECTURA POR CAPAS DEL SISTEMA</t>
  </si>
  <si>
    <t>Capa de Software</t>
  </si>
  <si>
    <t>Nombre Sencillo</t>
  </si>
  <si>
    <t>Descripción del Rol en el Sistema</t>
  </si>
  <si>
    <t>Tecnología Base</t>
  </si>
  <si>
    <t>Responsable Asignado</t>
  </si>
  <si>
    <t>Capa 1:  PRESENTACION MULTIPLATAFORMA</t>
  </si>
  <si>
    <t>MULTIPLATAFORMA</t>
  </si>
  <si>
    <t>Interfaz de alumno, docente y personal administrativo que regulariza la asistencia estudiantil a través de múltiples dispositivos con conexión a la red, para visualizar, agregar y reportar asistencias y horarios de clase.</t>
  </si>
  <si>
    <t>Dart / Flutter, JavaScript</t>
  </si>
  <si>
    <t>PROGRAMADORES ( Junior y Cris)</t>
  </si>
  <si>
    <t>Capa 2: LÓGICA DE NEGOCIO</t>
  </si>
  <si>
    <t>EL CEREBRO</t>
  </si>
  <si>
    <t>Valida quién es el usuario y qué puede hacer, y aplica las reglas: límite de 24 horas, porcentaje de asistencia, alertas y cruces de horario.</t>
  </si>
  <si>
    <t>JavaScript / Node.js</t>
  </si>
  <si>
    <t>Junior, Cris y Fabricio</t>
  </si>
  <si>
    <t>Capa 3: DATOS</t>
  </si>
  <si>
    <t>EL ALMACÉN SEGURO</t>
  </si>
  <si>
    <t>Guarda usuarios, cursos, horarios y asistencias.</t>
  </si>
  <si>
    <t>MySQL</t>
  </si>
  <si>
    <t>Junior y Cris</t>
  </si>
  <si>
    <t>SECCIÓN B: MATRIZ DE PROCESOS (EQUIVALENTE A DIAGRAMA DE FLUJO DE DATOS NIVEL 1)</t>
  </si>
  <si>
    <t>ID Proceso</t>
  </si>
  <si>
    <t>Nombre del Proceso</t>
  </si>
  <si>
    <t>Usuario Activo</t>
  </si>
  <si>
    <t>Datos de Entrada</t>
  </si>
  <si>
    <t>Procesamiento Interno (Lógica del Sistema)</t>
  </si>
  <si>
    <t>Salida / Almacén Destino</t>
  </si>
  <si>
    <t>PROC-01</t>
  </si>
  <si>
    <t>Registro de Asistencia por Sesión</t>
  </si>
  <si>
    <t>DOCENTE</t>
  </si>
  <si>
    <t>ID Estudiante, ID Sesión, Estado de Asistencia</t>
  </si>
  <si>
    <t xml:space="preserve">Validar datos, verificación de duplicidad,almacenar datos, gestionar asistencia </t>
  </si>
  <si>
    <t>Reporte de asistencia estudiantil, visualización de horario</t>
  </si>
  <si>
    <t>PROC-02</t>
  </si>
  <si>
    <t>Consulta de Asistencia por Curso</t>
  </si>
  <si>
    <t>ESTUDIANTE</t>
  </si>
  <si>
    <t>Curso elegido</t>
  </si>
  <si>
    <t>1. Valida al estudiante → 2. Busca las asistencias del curso → 3. Si la sesión no está registrada, muestra "Pendiente de registro"</t>
  </si>
  <si>
    <t>Asistencia por sesión (presente, ausente o tardanza) en pantalla</t>
  </si>
  <si>
    <t>PROC-03</t>
  </si>
  <si>
    <t>Consulta de Horario de Clases</t>
  </si>
  <si>
    <t>Usuario y ciclo</t>
  </si>
  <si>
    <t>1. Valida al estudiante → 2. Verifica su matrícula → 3. Busca sus cursos, días y horas</t>
  </si>
  <si>
    <t>Pantalla "Mi Horario"</t>
  </si>
  <si>
    <t>PROC-04</t>
  </si>
  <si>
    <t>Carga y Gestión de Horarios</t>
  </si>
  <si>
    <t>ADMINISTRADOR</t>
  </si>
  <si>
    <t>Ciclo, sección, curso, docente, aula, días y horas</t>
  </si>
  <si>
    <t>1. Valida los datos → 2. Revisa si hay cruces → 3. Guarda y publica</t>
  </si>
  <si>
    <t>Horario publicado en la base de datos; error si hay cruce</t>
  </si>
  <si>
    <t>PROC-05</t>
  </si>
  <si>
    <t>Porcentaje de Asistencia Acumulado</t>
  </si>
  <si>
    <t>1. Valida al estudiante → 2. Cuenta sus asistencias registradas → 3. Calcula el porcentaje → 4. Alerta si está bajo el mínimo</t>
  </si>
  <si>
    <t>Porcentaje actualizado y alerta de riesgo en pantalla</t>
  </si>
  <si>
    <t>MATRIZ DE REQUERIMIENTOS DE INFORMACIÓN: ClassCheck</t>
  </si>
  <si>
    <t>ID Requisito</t>
  </si>
  <si>
    <t>Nombre / Descripción del Requisito</t>
  </si>
  <si>
    <t>Tipo (Funcional/No Funcional)</t>
  </si>
  <si>
    <t>Fuente / Interesado</t>
  </si>
  <si>
    <t>Prioridad (Alta/Media/Baja)</t>
  </si>
  <si>
    <t>Estado Actual</t>
  </si>
  <si>
    <t>Criterio de Aceptación / Verificación</t>
  </si>
  <si>
    <t>REQ-001</t>
  </si>
  <si>
    <t>El sistema debe permitir al docente registrar la asistencia de los alumnos en cada sesión de su curso, con un plazo máximo de edición de 24 horas.</t>
  </si>
  <si>
    <t>Funcional</t>
  </si>
  <si>
    <t>Docente</t>
  </si>
  <si>
    <t>Alta</t>
  </si>
  <si>
    <t>Pendiente</t>
  </si>
  <si>
    <t>El docente marca los estados de asistencia y el sistema los almacena; pasadas 24 horas, la edición se inhabilita.</t>
  </si>
  <si>
    <t>REQ-002</t>
  </si>
  <si>
    <t>El sistema debe permitir al estudiante consultar su estado de asistencia (presente, ausente, tardanza) por curso.</t>
  </si>
  <si>
    <t>Estudiante</t>
  </si>
  <si>
    <t>El estudiante visualiza el registro de asistencia por sesión al seleccionar un curso.</t>
  </si>
  <si>
    <t>REQ-003</t>
  </si>
  <si>
    <t>El sistema debe permitir al estudiante consultar su horario de clases según su ciclo.</t>
  </si>
  <si>
    <t>El estudiante visualiza los cursos, días y horas de su horario al ingresar a "Mi Horario".</t>
  </si>
  <si>
    <t>REQ-004</t>
  </si>
  <si>
    <t>El sistema debe permitir al administrador/registrador cargar y asignar los horarios de clases por ciclo, sección y docente.</t>
  </si>
  <si>
    <t>Administrador / Registrador</t>
  </si>
  <si>
    <t>El horario cargado se publica y queda visible para estudiantes y docentes, validando que no existan cruces.</t>
  </si>
  <si>
    <t>REQ-005</t>
  </si>
  <si>
    <t>El sistema debe calcular y mostrar al estudiante el porcentaje de asistencia acumulado por curso, alertando cuando se acerque al límite permitido.</t>
  </si>
  <si>
    <t>Media</t>
  </si>
  <si>
    <t>El porcentaje se actualiza según las sesiones registradas y se muestra una alerta al bajar del umbral mínimo.</t>
  </si>
  <si>
    <t>HISTORIAS DE USUARIO: ClassCheck</t>
  </si>
  <si>
    <t>ID Historia</t>
  </si>
  <si>
    <t>Título de la Historia</t>
  </si>
  <si>
    <t>Como... (Rol/Usuario)</t>
  </si>
  <si>
    <t>Quiero... (Acción/Funcionalidad)</t>
  </si>
  <si>
    <t>Para... (Beneficio/Valor)</t>
  </si>
  <si>
    <t>Criterios de Aceptación (Dado que... Cuando... Entonces...)</t>
  </si>
  <si>
    <t>HU-001</t>
  </si>
  <si>
    <t>Registrar la asistencia de mi sesión</t>
  </si>
  <si>
    <t>Mantener actualizado el récord de asistencia de los alumnos.</t>
  </si>
  <si>
    <t>1. Dado que el docente selecciona su curso y la fecha de la sesión, cuando marca los estados (Presente, Ausente, Tardanza) y presiona "Guardar", entonces el sistema almacena los datos y muestra "Asistencia registrada con éxito."
2. Dado que han transcurrido más de 24 horas desde la clase, cuando el docente intenta modificar la lista, entonces el sistema inhabilita la edición y muestra "El plazo de registro de 24 horas ha expirado. Solicite apertura a Coordinación."</t>
  </si>
  <si>
    <t>HU-002</t>
  </si>
  <si>
    <t>Ver si estoy marcado como presente, ausente o con tardanza en cada sesión de mis cursos</t>
  </si>
  <si>
    <t>Verificar mi asistencia real y evitar sorpresas al final del ciclo.</t>
  </si>
  <si>
    <t>1. Dado que selecciono un curso en mi horario, cuando abro el detalle de asistencia, entonces el sistema muestra el registro (presente/ausente/tardanza) de cada sesión.
2. Dado que el docente aún no ha registrado la asistencia de una sesión, cuando consulto dicha sesión, entonces el sistema muestra el estado "Pendiente de registro."</t>
  </si>
  <si>
    <t>HU-003</t>
  </si>
  <si>
    <t>Ver mi horario de clases según mi ciclo</t>
  </si>
  <si>
    <t>Organizar mi tiempo y saber en qué curso y horario debo estar.</t>
  </si>
  <si>
    <t>1. Dado que inicio sesión en el sistema, cuando accedo a "Mi Horario", entonces se muestran los cursos, días y horas correspondientes a mi sección.
2. Dado que no estoy matriculado en ningún curso del ciclo actual, cuando accedo a "Mi Horario", entonces el sistema muestra el mensaje "No tienes cursos matriculados en este ciclo."</t>
  </si>
  <si>
    <t>HU-004</t>
  </si>
  <si>
    <t>Cargar y asignar los horarios de clases por ciclo, sección y docente</t>
  </si>
  <si>
    <t>Que estudiantes y docentes cuenten con la información correcta de sus cursos.</t>
  </si>
  <si>
    <t>1. Dado que el administrador carga el horario de un ciclo, cuando confirma la asignación, entonces el sistema publica el horario y lo hace visible a estudiantes y docentes.
2. Dado que el horario cargado presenta un cruce de horas para un mismo docente o aula, cuando el administrador intenta guardar, entonces el sistema muestra el error "Existe un cruce de horario. Verifique la información."</t>
  </si>
  <si>
    <t>HU-005</t>
  </si>
  <si>
    <t>Ver mi porcentaje de asistencia acumulado por curso</t>
  </si>
  <si>
    <t>Saber si estoy en riesgo de exceder el límite de inasistencias permitido.</t>
  </si>
  <si>
    <t>1. Dado que ingreso a la sección de asistencia, cuando el sistema calcula mi porcentaje, entonces se muestra actualizado según las sesiones registradas.
2. Dado que mi porcentaje de asistencia baja del umbral mínimo permitido, cuando el sistema detecta la condición, entonces me muestra una alerta de riesgo por inasistencia.</t>
  </si>
  <si>
    <t>PLANIFICACIÓN DE PROYECTO Y CRONOGRAMA DE TRABAJO TÉCNICO - ClassCheck  (04/09/2026 – 04/12/2026)</t>
  </si>
  <si>
    <t>Código EDT</t>
  </si>
  <si>
    <t>Entregable / Tarea Técnica</t>
  </si>
  <si>
    <t>Responsable del Equipo</t>
  </si>
  <si>
    <t>Fecha Inicio</t>
  </si>
  <si>
    <t>Fecha Límite</t>
  </si>
  <si>
    <t>Duración (Días)</t>
  </si>
  <si>
    <t>S1</t>
  </si>
  <si>
    <t>S2</t>
  </si>
  <si>
    <t>S3</t>
  </si>
  <si>
    <t>S4</t>
  </si>
  <si>
    <t>S5</t>
  </si>
  <si>
    <t>S6</t>
  </si>
  <si>
    <t>S7</t>
  </si>
  <si>
    <t>S8</t>
  </si>
  <si>
    <t>S9</t>
  </si>
  <si>
    <t>S10</t>
  </si>
  <si>
    <t>S11</t>
  </si>
  <si>
    <t>S12</t>
  </si>
  <si>
    <t>S13</t>
  </si>
  <si>
    <t>S14</t>
  </si>
  <si>
    <t>1.0</t>
  </si>
  <si>
    <t>Gestión del Proyecto y Planificación</t>
  </si>
  <si>
    <t>Palacios Estrella, Fabricio</t>
  </si>
  <si>
    <t>1.1</t>
  </si>
  <si>
    <t>Levantamiento y validación de requerimientos</t>
  </si>
  <si>
    <t>Quintana Aldaba, Pedro</t>
  </si>
  <si>
    <t>1.2</t>
  </si>
  <si>
    <t>Definición de alcance, roles y plan de sprints</t>
  </si>
  <si>
    <t>1.3</t>
  </si>
  <si>
    <t>Configuración de repositorio y herramientas de trabajo</t>
  </si>
  <si>
    <t>Vargas Cóndor, Cris</t>
  </si>
  <si>
    <t>2.0</t>
  </si>
  <si>
    <t>Análisis y Diseño del Sistema</t>
  </si>
  <si>
    <t>Bautista Ventocilla, Junior</t>
  </si>
  <si>
    <t>2.1</t>
  </si>
  <si>
    <t>Diseño de arquitectura por capas y modelo de datos</t>
  </si>
  <si>
    <t>3.0</t>
  </si>
  <si>
    <t>Desarrollo del Backend y Base de Datos</t>
  </si>
  <si>
    <t>3.1</t>
  </si>
  <si>
    <t>Implementación de API, autenticación y lógica de negocio</t>
  </si>
  <si>
    <t>4.0</t>
  </si>
  <si>
    <t>Desarrollo del Frontend</t>
  </si>
  <si>
    <t>4.1</t>
  </si>
  <si>
    <t>Interfaces de usuario (Estudiante, Docente, Administrador)</t>
  </si>
  <si>
    <t>5.0</t>
  </si>
  <si>
    <t>Módulo de Gestión de Horarios</t>
  </si>
  <si>
    <t>5.1</t>
  </si>
  <si>
    <t>Carga, validación de cruces y consulta de horarios</t>
  </si>
  <si>
    <t>6.0</t>
  </si>
  <si>
    <t>Módulo de Control de Asistencia</t>
  </si>
  <si>
    <t>6.1</t>
  </si>
  <si>
    <t>Registro de asistencia por sesión (límite 24h)</t>
  </si>
  <si>
    <t>6.2</t>
  </si>
  <si>
    <t>Cálculo de porcentaje y alertas de inasistencia</t>
  </si>
  <si>
    <t>7.0</t>
  </si>
  <si>
    <t>Integración y Seguridad</t>
  </si>
  <si>
    <t>7.1</t>
  </si>
  <si>
    <t>Integración de módulos, roles y pruebas de seguridad</t>
  </si>
  <si>
    <t>8.0</t>
  </si>
  <si>
    <t>Pruebas del Sistema</t>
  </si>
  <si>
    <t>8.1</t>
  </si>
  <si>
    <t>Pruebas funcionales, de aceptación y corrección de defectos</t>
  </si>
  <si>
    <t>9.0</t>
  </si>
  <si>
    <t>Documentación</t>
  </si>
  <si>
    <t>9.1</t>
  </si>
  <si>
    <t>Manual de usuario, documentación técnica y entrega</t>
  </si>
  <si>
    <t>10.0</t>
  </si>
  <si>
    <t>Despliegue y Cierre</t>
  </si>
  <si>
    <t>Equipo Completo</t>
  </si>
  <si>
    <t>10.1</t>
  </si>
  <si>
    <t>Despliegue en producción, capacitación y cierre del proyecto</t>
  </si>
  <si>
    <t>RIESGOS E IMPREVISTOS Y QUÉ HACER SI PASAN - ClassCheck</t>
  </si>
  <si>
    <t>ID</t>
  </si>
  <si>
    <t>Imprevisto / Riesgo</t>
  </si>
  <si>
    <t>Responsable</t>
  </si>
  <si>
    <t>Probabilidad</t>
  </si>
  <si>
    <t>Impacto</t>
  </si>
  <si>
    <t>Qué hacer si pasa</t>
  </si>
  <si>
    <t>R-01</t>
  </si>
  <si>
    <t>Se va la luz (apagón) mientras se trabaja.
Afecta: todas las tareas de desarrollo</t>
  </si>
  <si>
    <t>Alto</t>
  </si>
  <si>
    <t>Subir el código al repositorio seguido para no perder trabajo. Tener la laptop cargada y un power bank. Si dura mucho, trabajar desde otro lugar (casa de un compañero o la universidad).</t>
  </si>
  <si>
    <t>R-02</t>
  </si>
  <si>
    <t>Se cae el internet.
Afecta: 3.1, 4.1, 10.1</t>
  </si>
  <si>
    <t>Medio</t>
  </si>
  <si>
    <t>Usar los datos del celular como respaldo. Mientras vuelve la conexión, trabajar con el sistema y la base de datos en la propia laptop.</t>
  </si>
  <si>
    <t>R-03</t>
  </si>
  <si>
    <t>Se malogra o se pierde una laptop.
Afecta: todas las tareas</t>
  </si>
  <si>
    <t>Baja</t>
  </si>
  <si>
    <t>Guardar el código en el repositorio y los documentos en la nube (Drive). Así otro compañero puede seguir trabajando sin perder nada.</t>
  </si>
  <si>
    <t>R-04</t>
  </si>
  <si>
    <t>Un integrante se enferma o no puede trabajar por unos días.
Afecta: 3.1, 4.1, 5.1, 6.1, 6.2</t>
  </si>
  <si>
    <t>Anotar los avances para que otro compañero pueda continuar. Si son varios días, repartir la tarea entre todos en la reunión semanal.</t>
  </si>
  <si>
    <t>R-05</t>
  </si>
  <si>
    <t>Los exámenes o trabajos de otros cursos quitan tiempo.
Afecta: 4.1, 5.1, 6.1, 8.1</t>
  </si>
  <si>
    <t>Revisar el calendario de exámenes y adelantar tareas antes de esas semanas. No dejar entregas importantes en esas fechas.</t>
  </si>
  <si>
    <t>R-06</t>
  </si>
  <si>
    <t>El backend se retrasa y los demás no pueden avanzar.
Afecta: 3.1, que bloquea 4.1, 5.1, 6.1 y 6.2</t>
  </si>
  <si>
    <t>Acordar desde el inicio qué datos envía y recibe el backend. Mientras tanto, el frontend trabaja con datos de ejemplo. Revisar el avance cada semana.</t>
  </si>
  <si>
    <t>R-07</t>
  </si>
  <si>
    <t>Cris tiene dos tareas a la vez del 12/11 al 18/11.
Afecta: 6.2 y 7.1</t>
  </si>
  <si>
    <t>Pasar parte de la tarea 6.2 a otro compañero o adelantar su inicio, para que las dos tareas no se junten.</t>
  </si>
  <si>
    <t>R-08</t>
  </si>
  <si>
    <t>Falla en la sustentación (sin luz, sin internet o sin proyector).
Afecta: 9.1, 10.1</t>
  </si>
  <si>
    <t>Llevar el sistema funcionando en la laptop sin internet, más un video y capturas de pantalla de respaldo. Llegar temprano a probar todo.</t>
  </si>
  <si>
    <t>Nota: la probabilidad y el impacto son estimados propuestos y se pueden cambiar. Las fechas del cronograma no fueron modificadas.</t>
  </si>
  <si>
    <t>Monago Anchilo Jenifer</t>
  </si>
  <si>
    <t>Abal Ramos, Margarito</t>
  </si>
  <si>
    <t>Todo el grupo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</si>
</sst>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
  </numFmts>
  <fonts count="13" x14ac:knownFonts="1">
    <font>
      <sz val="11"/>
      <color theme="1"/>
      <name val="Calibri"/>
      <family val="2"/>
      <charset val="1"/>
    </font>
    <font>
      <b/>
      <sz val="14"/>
      <color rgb="FFFFFFFF"/>
      <name val="Arial"/>
      <charset val="1"/>
    </font>
    <font>
      <b/>
      <sz val="10"/>
      <color rgb="FFFFFFFF"/>
      <name val="Arial"/>
      <charset val="1"/>
    </font>
    <font>
      <sz val="10"/>
      <name val="Arial"/>
      <charset val="1"/>
    </font>
    <font>
      <b/>
      <sz val="10"/>
      <name val="Arial"/>
      <charset val="1"/>
    </font>
    <font>
      <i/>
      <sz val="9"/>
      <color rgb="FF595959"/>
      <name val="Arial"/>
      <charset val="1"/>
    </font>
    <font>
      <b/>
      <sz val="12"/>
      <color rgb="FFFFFFFF"/>
      <name val="Arial"/>
      <charset val="1"/>
    </font>
    <font>
      <sz val="9"/>
      <color rgb="FF595959"/>
      <name val="Arial"/>
      <charset val="1"/>
    </font>
    <font>
      <sz val="11"/>
      <color theme="1"/>
      <name val="Arial Narrow"/>
      <family val="2"/>
      <charset val="1"/>
    </font>
    <font>
      <b/>
      <sz val="11"/>
      <color rgb="FFFFFFFF"/>
      <name val="Arial"/>
      <charset val="1"/>
    </font>
    <font>
      <b/>
      <sz val="12"/>
      <color rgb="FF1F497D"/>
      <name val="Arial Narrow"/>
      <family val="2"/>
      <charset val="1"/>
    </font>
    <font>
      <sz val="11"/>
      <color theme="1"/>
      <name val="Calibri"/>
      <family val="2"/>
      <charset val="1"/>
    </font>
    <font>
      <sz val="10"/>
      <name val="Arial"/>
      <family val="2"/>
    </font>
  </fonts>
  <fills count="6">
    <fill>
      <patternFill patternType="none"/>
    </fill>
    <fill>
      <patternFill patternType="gray125"/>
    </fill>
    <fill>
      <patternFill patternType="solid">
        <fgColor rgb="FF1F3A6E"/>
        <bgColor rgb="FF1F497D"/>
      </patternFill>
    </fill>
    <fill>
      <patternFill patternType="solid">
        <fgColor rgb="FFF5F9FD"/>
        <bgColor rgb="FFFFFFFF"/>
      </patternFill>
    </fill>
    <fill>
      <patternFill patternType="solid">
        <fgColor rgb="FFDCE9F7"/>
        <bgColor rgb="FFE2EFDA"/>
      </patternFill>
    </fill>
    <fill>
      <patternFill patternType="solid">
        <fgColor rgb="FF2E75B6"/>
        <bgColor rgb="FF008080"/>
      </patternFill>
    </fill>
  </fills>
  <borders count="6">
    <border>
      <left/>
      <right/>
      <top/>
      <bottom/>
      <diagonal/>
    </border>
    <border>
      <left style="thin">
        <color rgb="FFB7C4D6"/>
      </left>
      <right style="thin">
        <color rgb="FFB7C4D6"/>
      </right>
      <top style="thin">
        <color rgb="FFB7C4D6"/>
      </top>
      <bottom style="thin">
        <color rgb="FFB7C4D6"/>
      </bottom>
      <diagonal/>
    </border>
    <border>
      <left style="thin">
        <color rgb="FFB7C4D6"/>
      </left>
      <right style="thin">
        <color rgb="FFB7C4D6"/>
      </right>
      <top/>
      <bottom style="thin">
        <color rgb="FFB7C4D6"/>
      </bottom>
      <diagonal/>
    </border>
    <border>
      <left/>
      <right/>
      <top style="thin">
        <color rgb="FFB7C4D6"/>
      </top>
      <bottom style="thin">
        <color rgb="FFB7C4D6"/>
      </bottom>
      <diagonal/>
    </border>
    <border>
      <left/>
      <right style="thin">
        <color rgb="FFB7C4D6"/>
      </right>
      <top style="thin">
        <color rgb="FFB7C4D6"/>
      </top>
      <bottom style="thin">
        <color rgb="FFB7C4D6"/>
      </bottom>
      <diagonal/>
    </border>
    <border>
      <left/>
      <right/>
      <top/>
      <bottom/>
      <diagonal/>
    </border>
  </borders>
  <cellStyleXfs count="2">
    <xf numFmtId="0" fontId="0" fillId="0" borderId="0"/>
    <xf numFmtId="0" fontId="11" fillId="0" borderId="0"/>
  </cellStyleXfs>
  <cellXfs count="35">
    <xf numFmtId="0" fontId="0" fillId="0" borderId="0" xfId="0"/>
    <xf numFmtId="0" fontId="3"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164" fontId="2" fillId="2"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14" fontId="4" fillId="4" borderId="1" xfId="0" applyNumberFormat="1" applyFont="1" applyFill="1" applyBorder="1" applyAlignment="1">
      <alignment horizontal="center" vertical="center" wrapText="1"/>
    </xf>
    <xf numFmtId="1" fontId="4" fillId="4"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center" wrapText="1" indent="2"/>
    </xf>
    <xf numFmtId="14"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0" fontId="8" fillId="0" borderId="0" xfId="0" applyFont="1"/>
    <xf numFmtId="0" fontId="10" fillId="0" borderId="0" xfId="0" applyFont="1"/>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0" fillId="0" borderId="5" xfId="0" applyBorder="1"/>
    <xf numFmtId="0" fontId="3" fillId="0" borderId="1" xfId="0" applyFont="1" applyBorder="1" applyAlignment="1">
      <alignment horizontal="left" vertical="center" wrapText="1"/>
    </xf>
    <xf numFmtId="0" fontId="1" fillId="2" borderId="0" xfId="0" applyFont="1" applyFill="1" applyAlignment="1">
      <alignment horizontal="center" vertical="center" wrapText="1"/>
    </xf>
    <xf numFmtId="0" fontId="0" fillId="0" borderId="0" xfId="0"/>
    <xf numFmtId="0" fontId="7" fillId="0" borderId="0" xfId="0" applyFont="1" applyAlignment="1">
      <alignment horizontal="left" vertical="center" wrapText="1"/>
    </xf>
    <xf numFmtId="0" fontId="3" fillId="0" borderId="1" xfId="0" applyFont="1" applyBorder="1" applyAlignment="1">
      <alignment horizontal="left" vertical="center" wrapText="1"/>
    </xf>
    <xf numFmtId="0" fontId="0" fillId="0" borderId="3" xfId="0" applyBorder="1"/>
    <xf numFmtId="0" fontId="0" fillId="0" borderId="4" xfId="0" applyBorder="1"/>
    <xf numFmtId="0" fontId="6"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2" xfId="0" applyBorder="1"/>
    <xf numFmtId="0" fontId="5" fillId="0" borderId="0" xfId="0" applyFont="1" applyAlignment="1">
      <alignment horizontal="left" vertical="center" wrapText="1"/>
    </xf>
    <xf numFmtId="0" fontId="9" fillId="5" borderId="0" xfId="0" applyFont="1" applyFill="1" applyAlignment="1">
      <alignment horizontal="left" vertical="center" indent="1"/>
    </xf>
    <xf numFmtId="0" fontId="8" fillId="0" borderId="0" xfId="0" applyFont="1"/>
  </cellXfs>
  <cellStyles count="2">
    <cellStyle name="Normal" xfId="0" builtinId="0"/>
    <cellStyle name="Normal 2" xfId="1" xr:uid="{00000000-0005-0000-0000-000001000000}"/>
  </cellStyles>
  <dxfs count="8">
    <dxf>
      <fill>
        <patternFill>
          <bgColor rgb="FF5DADE2"/>
        </patternFill>
      </fill>
    </dxf>
    <dxf>
      <fill>
        <patternFill>
          <bgColor rgb="FF1F3A6E"/>
        </patternFill>
      </fill>
    </dxf>
    <dxf>
      <fill>
        <patternFill>
          <bgColor rgb="FFE2EFDA"/>
        </patternFill>
      </fill>
    </dxf>
    <dxf>
      <fill>
        <patternFill>
          <bgColor rgb="FFFFF2CC"/>
        </patternFill>
      </fill>
    </dxf>
    <dxf>
      <fill>
        <patternFill>
          <bgColor rgb="FFF8CBAD"/>
        </patternFill>
      </fill>
    </dxf>
    <dxf>
      <fill>
        <patternFill>
          <bgColor rgb="FFE2EFDA"/>
        </patternFill>
      </fill>
    </dxf>
    <dxf>
      <fill>
        <patternFill>
          <bgColor rgb="FFFFF2CC"/>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4D6"/>
      <rgbColor rgb="FF808080"/>
      <rgbColor rgb="FF9999FF"/>
      <rgbColor rgb="FF993366"/>
      <rgbColor rgb="FFFFF2CC"/>
      <rgbColor rgb="FFDCE9F7"/>
      <rgbColor rgb="FF660066"/>
      <rgbColor rgb="FFFF8080"/>
      <rgbColor rgb="FF1F4E9C"/>
      <rgbColor rgb="FFCCCCFF"/>
      <rgbColor rgb="FF000080"/>
      <rgbColor rgb="FFFF00FF"/>
      <rgbColor rgb="FFFFFF00"/>
      <rgbColor rgb="FF00FFFF"/>
      <rgbColor rgb="FF800080"/>
      <rgbColor rgb="FF800000"/>
      <rgbColor rgb="FF008080"/>
      <rgbColor rgb="FF0000FF"/>
      <rgbColor rgb="FF00CCFF"/>
      <rgbColor rgb="FFF5F9FD"/>
      <rgbColor rgb="FFE2EFDA"/>
      <rgbColor rgb="FFFFFF99"/>
      <rgbColor rgb="FF99CCFF"/>
      <rgbColor rgb="FFFF99CC"/>
      <rgbColor rgb="FFCC99FF"/>
      <rgbColor rgb="FFF8CBAD"/>
      <rgbColor rgb="FF2E75B6"/>
      <rgbColor rgb="FF5DADE2"/>
      <rgbColor rgb="FF99CC00"/>
      <rgbColor rgb="FFFFCC00"/>
      <rgbColor rgb="FFFF9900"/>
      <rgbColor rgb="FFFF6600"/>
      <rgbColor rgb="FF595959"/>
      <rgbColor rgb="FF969696"/>
      <rgbColor rgb="FF1F3A6E"/>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591480</xdr:colOff>
      <xdr:row>48</xdr:row>
      <xdr:rowOff>189360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615960" y="190440"/>
          <a:ext cx="6135120" cy="91429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9C"/>
    <pageSetUpPr fitToPage="1"/>
  </sheetPr>
  <dimension ref="A1"/>
  <sheetViews>
    <sheetView showGridLines="0" topLeftCell="A9" zoomScaleNormal="100" workbookViewId="0"/>
  </sheetViews>
  <sheetFormatPr baseColWidth="10" defaultColWidth="8.6640625" defaultRowHeight="14.4" x14ac:dyDescent="0.3"/>
  <sheetData/>
  <pageMargins left="0.75" right="0.75" top="1" bottom="1"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9"/>
  <sheetViews>
    <sheetView showGridLines="0" zoomScaleNormal="100" workbookViewId="0">
      <pane ySplit="2" topLeftCell="A3" activePane="bottomLeft" state="frozen"/>
      <selection pane="bottomLeft" activeCell="F6" sqref="F6"/>
    </sheetView>
  </sheetViews>
  <sheetFormatPr baseColWidth="10" defaultColWidth="9.109375" defaultRowHeight="14.4" x14ac:dyDescent="0.3"/>
  <cols>
    <col min="1" max="1" width="11" customWidth="1"/>
    <col min="2" max="2" width="58" customWidth="1"/>
    <col min="3" max="3" width="17" customWidth="1"/>
    <col min="4" max="4" width="22" customWidth="1"/>
    <col min="5" max="6" width="14" customWidth="1"/>
    <col min="7" max="7" width="52" customWidth="1"/>
  </cols>
  <sheetData>
    <row r="1" spans="1:7" ht="31.5" customHeight="1" x14ac:dyDescent="0.3">
      <c r="A1" s="23" t="s">
        <v>56</v>
      </c>
      <c r="B1" s="24"/>
      <c r="C1" s="24"/>
      <c r="D1" s="24"/>
      <c r="E1" s="24"/>
      <c r="F1" s="24"/>
      <c r="G1" s="24"/>
    </row>
    <row r="2" spans="1:7" ht="33.75" customHeight="1" x14ac:dyDescent="0.3">
      <c r="A2" s="2" t="s">
        <v>57</v>
      </c>
      <c r="B2" s="2" t="s">
        <v>58</v>
      </c>
      <c r="C2" s="2" t="s">
        <v>59</v>
      </c>
      <c r="D2" s="2" t="s">
        <v>60</v>
      </c>
      <c r="E2" s="2" t="s">
        <v>61</v>
      </c>
      <c r="F2" s="2" t="s">
        <v>62</v>
      </c>
      <c r="G2" s="2" t="s">
        <v>63</v>
      </c>
    </row>
    <row r="3" spans="1:7" ht="46.5" customHeight="1" x14ac:dyDescent="0.3">
      <c r="A3" s="3" t="s">
        <v>64</v>
      </c>
      <c r="B3" s="1" t="s">
        <v>65</v>
      </c>
      <c r="C3" s="3" t="s">
        <v>66</v>
      </c>
      <c r="D3" s="1" t="s">
        <v>67</v>
      </c>
      <c r="E3" s="3" t="s">
        <v>68</v>
      </c>
      <c r="F3" s="3" t="s">
        <v>69</v>
      </c>
      <c r="G3" s="1" t="s">
        <v>70</v>
      </c>
    </row>
    <row r="4" spans="1:7" ht="46.5" customHeight="1" x14ac:dyDescent="0.3">
      <c r="A4" s="4" t="s">
        <v>71</v>
      </c>
      <c r="B4" s="5" t="s">
        <v>72</v>
      </c>
      <c r="C4" s="4" t="s">
        <v>66</v>
      </c>
      <c r="D4" s="5" t="s">
        <v>73</v>
      </c>
      <c r="E4" s="4" t="s">
        <v>68</v>
      </c>
      <c r="F4" s="4" t="s">
        <v>69</v>
      </c>
      <c r="G4" s="5" t="s">
        <v>74</v>
      </c>
    </row>
    <row r="5" spans="1:7" ht="33" customHeight="1" x14ac:dyDescent="0.3">
      <c r="A5" s="3" t="s">
        <v>75</v>
      </c>
      <c r="B5" s="1" t="s">
        <v>76</v>
      </c>
      <c r="C5" s="3" t="s">
        <v>66</v>
      </c>
      <c r="D5" s="1" t="s">
        <v>73</v>
      </c>
      <c r="E5" s="3" t="s">
        <v>68</v>
      </c>
      <c r="F5" s="3" t="s">
        <v>69</v>
      </c>
      <c r="G5" s="1" t="s">
        <v>77</v>
      </c>
    </row>
    <row r="6" spans="1:7" ht="46.5" customHeight="1" x14ac:dyDescent="0.3">
      <c r="A6" s="4" t="s">
        <v>78</v>
      </c>
      <c r="B6" s="5" t="s">
        <v>79</v>
      </c>
      <c r="C6" s="4" t="s">
        <v>66</v>
      </c>
      <c r="D6" s="5" t="s">
        <v>80</v>
      </c>
      <c r="E6" s="4" t="s">
        <v>68</v>
      </c>
      <c r="F6" s="4" t="s">
        <v>69</v>
      </c>
      <c r="G6" s="5" t="s">
        <v>81</v>
      </c>
    </row>
    <row r="7" spans="1:7" ht="46.5" customHeight="1" x14ac:dyDescent="0.3">
      <c r="A7" s="3" t="s">
        <v>82</v>
      </c>
      <c r="B7" s="1" t="s">
        <v>83</v>
      </c>
      <c r="C7" s="3" t="s">
        <v>66</v>
      </c>
      <c r="D7" s="1" t="s">
        <v>73</v>
      </c>
      <c r="E7" s="3" t="s">
        <v>84</v>
      </c>
      <c r="F7" s="3" t="s">
        <v>69</v>
      </c>
      <c r="G7" s="1" t="s">
        <v>85</v>
      </c>
    </row>
    <row r="8" spans="1:7" ht="30" customHeight="1" x14ac:dyDescent="0.3">
      <c r="A8" s="4"/>
      <c r="B8" s="5"/>
      <c r="C8" s="4"/>
      <c r="D8" s="5"/>
      <c r="E8" s="4"/>
      <c r="F8" s="4"/>
      <c r="G8" s="5"/>
    </row>
    <row r="9" spans="1:7" ht="30" customHeight="1" x14ac:dyDescent="0.3">
      <c r="A9" s="3"/>
      <c r="B9" s="1"/>
      <c r="C9" s="3"/>
      <c r="D9" s="1"/>
      <c r="E9" s="3"/>
      <c r="F9" s="3"/>
      <c r="G9" s="1"/>
    </row>
  </sheetData>
  <mergeCells count="1">
    <mergeCell ref="A1:G1"/>
  </mergeCells>
  <printOptions horizontalCentered="1" vertic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7"/>
  <sheetViews>
    <sheetView showGridLines="0" zoomScaleNormal="100" workbookViewId="0">
      <pane ySplit="2" topLeftCell="A3" activePane="bottomLeft" state="frozen"/>
      <selection pane="bottomLeft" activeCell="B3" sqref="B3"/>
    </sheetView>
  </sheetViews>
  <sheetFormatPr baseColWidth="10" defaultColWidth="9.109375" defaultRowHeight="14.4" x14ac:dyDescent="0.3"/>
  <cols>
    <col min="1" max="1" width="11" customWidth="1"/>
    <col min="2" max="2" width="28" customWidth="1"/>
    <col min="3" max="3" width="18" customWidth="1"/>
    <col min="4" max="5" width="38" customWidth="1"/>
    <col min="6" max="6" width="70" customWidth="1"/>
  </cols>
  <sheetData>
    <row r="1" spans="1:6" ht="31.5" customHeight="1" x14ac:dyDescent="0.3">
      <c r="A1" s="23" t="s">
        <v>86</v>
      </c>
      <c r="B1" s="24"/>
      <c r="C1" s="24"/>
      <c r="D1" s="24"/>
      <c r="E1" s="24"/>
      <c r="F1" s="24"/>
    </row>
    <row r="2" spans="1:6" ht="33.75" customHeight="1" x14ac:dyDescent="0.3">
      <c r="A2" s="2" t="s">
        <v>87</v>
      </c>
      <c r="B2" s="2" t="s">
        <v>88</v>
      </c>
      <c r="C2" s="2" t="s">
        <v>89</v>
      </c>
      <c r="D2" s="2" t="s">
        <v>90</v>
      </c>
      <c r="E2" s="2" t="s">
        <v>91</v>
      </c>
      <c r="F2" s="2" t="s">
        <v>92</v>
      </c>
    </row>
    <row r="3" spans="1:6" ht="114" customHeight="1" x14ac:dyDescent="0.3">
      <c r="A3" s="3" t="s">
        <v>93</v>
      </c>
      <c r="B3" s="18" t="s">
        <v>30</v>
      </c>
      <c r="C3" s="3" t="s">
        <v>67</v>
      </c>
      <c r="D3" s="1" t="s">
        <v>94</v>
      </c>
      <c r="E3" s="1" t="s">
        <v>95</v>
      </c>
      <c r="F3" s="1" t="s">
        <v>96</v>
      </c>
    </row>
    <row r="4" spans="1:6" ht="87" customHeight="1" x14ac:dyDescent="0.3">
      <c r="A4" s="4" t="s">
        <v>97</v>
      </c>
      <c r="B4" s="5" t="s">
        <v>36</v>
      </c>
      <c r="C4" s="4" t="s">
        <v>73</v>
      </c>
      <c r="D4" s="5" t="s">
        <v>98</v>
      </c>
      <c r="E4" s="5" t="s">
        <v>99</v>
      </c>
      <c r="F4" s="5" t="s">
        <v>100</v>
      </c>
    </row>
    <row r="5" spans="1:6" ht="87" customHeight="1" x14ac:dyDescent="0.3">
      <c r="A5" s="3" t="s">
        <v>101</v>
      </c>
      <c r="B5" s="1" t="s">
        <v>42</v>
      </c>
      <c r="C5" s="3" t="s">
        <v>73</v>
      </c>
      <c r="D5" s="1" t="s">
        <v>102</v>
      </c>
      <c r="E5" s="1" t="s">
        <v>103</v>
      </c>
      <c r="F5" s="1" t="s">
        <v>104</v>
      </c>
    </row>
    <row r="6" spans="1:6" ht="100.5" customHeight="1" x14ac:dyDescent="0.3">
      <c r="A6" s="4" t="s">
        <v>105</v>
      </c>
      <c r="B6" s="5" t="s">
        <v>47</v>
      </c>
      <c r="C6" s="4" t="s">
        <v>80</v>
      </c>
      <c r="D6" s="5" t="s">
        <v>106</v>
      </c>
      <c r="E6" s="5" t="s">
        <v>107</v>
      </c>
      <c r="F6" s="5" t="s">
        <v>108</v>
      </c>
    </row>
    <row r="7" spans="1:6" ht="87" customHeight="1" x14ac:dyDescent="0.3">
      <c r="A7" s="3" t="s">
        <v>109</v>
      </c>
      <c r="B7" s="1" t="s">
        <v>53</v>
      </c>
      <c r="C7" s="3" t="s">
        <v>73</v>
      </c>
      <c r="D7" s="1" t="s">
        <v>110</v>
      </c>
      <c r="E7" s="1" t="s">
        <v>111</v>
      </c>
      <c r="F7" s="1" t="s">
        <v>112</v>
      </c>
    </row>
  </sheetData>
  <mergeCells count="1">
    <mergeCell ref="A1:F1"/>
  </mergeCells>
  <printOptions horizontalCentered="1" vertic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40"/>
  <sheetViews>
    <sheetView showGridLines="0" tabSelected="1" zoomScaleNormal="100" workbookViewId="0">
      <pane ySplit="3" topLeftCell="A10" activePane="bottomLeft" state="frozen"/>
      <selection pane="bottomLeft" activeCell="C20" sqref="C20"/>
    </sheetView>
  </sheetViews>
  <sheetFormatPr baseColWidth="10" defaultColWidth="8.6640625" defaultRowHeight="14.4" x14ac:dyDescent="0.3"/>
  <cols>
    <col min="1" max="1" width="11" customWidth="1"/>
    <col min="2" max="2" width="58" customWidth="1"/>
    <col min="3" max="3" width="28" customWidth="1"/>
    <col min="4" max="5" width="13" customWidth="1"/>
    <col min="6" max="6" width="11" customWidth="1"/>
    <col min="7" max="20" width="7" customWidth="1"/>
  </cols>
  <sheetData>
    <row r="1" spans="1:20" ht="31.5" customHeight="1" x14ac:dyDescent="0.3">
      <c r="A1" s="23" t="s">
        <v>113</v>
      </c>
      <c r="B1" s="24"/>
      <c r="C1" s="24"/>
      <c r="D1" s="24"/>
      <c r="E1" s="24"/>
      <c r="F1" s="24"/>
      <c r="G1" s="24"/>
      <c r="H1" s="24"/>
      <c r="I1" s="24"/>
      <c r="J1" s="24"/>
      <c r="K1" s="24"/>
      <c r="L1" s="24"/>
      <c r="M1" s="24"/>
      <c r="N1" s="24"/>
      <c r="O1" s="24"/>
      <c r="P1" s="24"/>
      <c r="Q1" s="24"/>
      <c r="R1" s="24"/>
      <c r="S1" s="24"/>
      <c r="T1" s="24"/>
    </row>
    <row r="2" spans="1:20" ht="19.5" customHeight="1" x14ac:dyDescent="0.3">
      <c r="A2" s="30" t="s">
        <v>114</v>
      </c>
      <c r="B2" s="30" t="s">
        <v>115</v>
      </c>
      <c r="C2" s="30" t="s">
        <v>116</v>
      </c>
      <c r="D2" s="30" t="s">
        <v>117</v>
      </c>
      <c r="E2" s="30" t="s">
        <v>118</v>
      </c>
      <c r="F2" s="30" t="s">
        <v>119</v>
      </c>
      <c r="G2" s="2" t="s">
        <v>120</v>
      </c>
      <c r="H2" s="2" t="s">
        <v>121</v>
      </c>
      <c r="I2" s="2" t="s">
        <v>122</v>
      </c>
      <c r="J2" s="2" t="s">
        <v>123</v>
      </c>
      <c r="K2" s="2" t="s">
        <v>124</v>
      </c>
      <c r="L2" s="2" t="s">
        <v>125</v>
      </c>
      <c r="M2" s="2" t="s">
        <v>126</v>
      </c>
      <c r="N2" s="2" t="s">
        <v>127</v>
      </c>
      <c r="O2" s="2" t="s">
        <v>128</v>
      </c>
      <c r="P2" s="2" t="s">
        <v>129</v>
      </c>
      <c r="Q2" s="2" t="s">
        <v>130</v>
      </c>
      <c r="R2" s="2" t="s">
        <v>131</v>
      </c>
      <c r="S2" s="2" t="s">
        <v>132</v>
      </c>
      <c r="T2" s="2" t="s">
        <v>133</v>
      </c>
    </row>
    <row r="3" spans="1:20" ht="19.5" customHeight="1" x14ac:dyDescent="0.3">
      <c r="A3" s="31"/>
      <c r="B3" s="31"/>
      <c r="C3" s="31"/>
      <c r="D3" s="31"/>
      <c r="E3" s="31"/>
      <c r="F3" s="31"/>
      <c r="G3" s="6">
        <v>46265</v>
      </c>
      <c r="H3" s="6">
        <v>46272</v>
      </c>
      <c r="I3" s="6">
        <v>46279</v>
      </c>
      <c r="J3" s="6">
        <v>46286</v>
      </c>
      <c r="K3" s="6">
        <v>46293</v>
      </c>
      <c r="L3" s="6">
        <v>46300</v>
      </c>
      <c r="M3" s="6">
        <v>46307</v>
      </c>
      <c r="N3" s="6">
        <v>46314</v>
      </c>
      <c r="O3" s="6">
        <v>46321</v>
      </c>
      <c r="P3" s="6">
        <v>46328</v>
      </c>
      <c r="Q3" s="6">
        <v>46335</v>
      </c>
      <c r="R3" s="6">
        <v>46342</v>
      </c>
      <c r="S3" s="6">
        <v>46349</v>
      </c>
      <c r="T3" s="6">
        <v>46356</v>
      </c>
    </row>
    <row r="4" spans="1:20" ht="21.75" customHeight="1" x14ac:dyDescent="0.3">
      <c r="A4" s="7" t="s">
        <v>134</v>
      </c>
      <c r="B4" s="8" t="s">
        <v>135</v>
      </c>
      <c r="C4" s="8" t="s">
        <v>136</v>
      </c>
      <c r="D4" s="9">
        <f>MIN(D5:D7)</f>
        <v>46269</v>
      </c>
      <c r="E4" s="9">
        <f>MAX(E5:E7)</f>
        <v>46283</v>
      </c>
      <c r="F4" s="10">
        <f t="shared" ref="F4:F26" si="0">E4-D4+1</f>
        <v>15</v>
      </c>
      <c r="G4" s="11"/>
      <c r="H4" s="11"/>
      <c r="I4" s="11"/>
      <c r="J4" s="11"/>
      <c r="K4" s="11"/>
      <c r="L4" s="11"/>
      <c r="M4" s="11"/>
      <c r="N4" s="11"/>
      <c r="O4" s="11"/>
      <c r="P4" s="11"/>
      <c r="Q4" s="11"/>
      <c r="R4" s="11"/>
      <c r="S4" s="11"/>
      <c r="T4" s="11"/>
    </row>
    <row r="5" spans="1:20" ht="21.75" customHeight="1" x14ac:dyDescent="0.3">
      <c r="A5" s="3" t="s">
        <v>137</v>
      </c>
      <c r="B5" s="12" t="s">
        <v>138</v>
      </c>
      <c r="C5" s="1" t="s">
        <v>139</v>
      </c>
      <c r="D5" s="13">
        <v>46269</v>
      </c>
      <c r="E5" s="13">
        <v>46275</v>
      </c>
      <c r="F5" s="14">
        <f t="shared" si="0"/>
        <v>7</v>
      </c>
      <c r="G5" s="3"/>
      <c r="H5" s="3"/>
      <c r="I5" s="3"/>
      <c r="J5" s="3"/>
      <c r="K5" s="3"/>
      <c r="L5" s="3"/>
      <c r="M5" s="3"/>
      <c r="N5" s="3"/>
      <c r="O5" s="3"/>
      <c r="P5" s="3"/>
      <c r="Q5" s="3"/>
      <c r="R5" s="3"/>
      <c r="S5" s="3"/>
      <c r="T5" s="3"/>
    </row>
    <row r="6" spans="1:20" ht="21.75" customHeight="1" x14ac:dyDescent="0.3">
      <c r="A6" s="3" t="s">
        <v>140</v>
      </c>
      <c r="B6" s="12" t="s">
        <v>141</v>
      </c>
      <c r="C6" s="1" t="s">
        <v>136</v>
      </c>
      <c r="D6" s="13">
        <v>46276</v>
      </c>
      <c r="E6" s="13">
        <v>46279</v>
      </c>
      <c r="F6" s="14">
        <f t="shared" si="0"/>
        <v>4</v>
      </c>
      <c r="G6" s="3"/>
      <c r="H6" s="3"/>
      <c r="I6" s="3"/>
      <c r="J6" s="3"/>
      <c r="K6" s="3"/>
      <c r="L6" s="3"/>
      <c r="M6" s="3"/>
      <c r="N6" s="3"/>
      <c r="O6" s="3"/>
      <c r="P6" s="3"/>
      <c r="Q6" s="3"/>
      <c r="R6" s="3"/>
      <c r="S6" s="3"/>
      <c r="T6" s="3"/>
    </row>
    <row r="7" spans="1:20" ht="21.75" customHeight="1" x14ac:dyDescent="0.3">
      <c r="A7" s="3" t="s">
        <v>142</v>
      </c>
      <c r="B7" s="12" t="s">
        <v>143</v>
      </c>
      <c r="C7" s="1" t="s">
        <v>144</v>
      </c>
      <c r="D7" s="13">
        <v>46279</v>
      </c>
      <c r="E7" s="13">
        <v>46283</v>
      </c>
      <c r="F7" s="14">
        <f t="shared" si="0"/>
        <v>5</v>
      </c>
      <c r="G7" s="3"/>
      <c r="H7" s="3"/>
      <c r="I7" s="3"/>
      <c r="J7" s="3"/>
      <c r="K7" s="3"/>
      <c r="L7" s="3"/>
      <c r="M7" s="3"/>
      <c r="N7" s="3"/>
      <c r="O7" s="3"/>
      <c r="P7" s="3"/>
      <c r="Q7" s="3"/>
      <c r="R7" s="3"/>
      <c r="S7" s="3"/>
      <c r="T7" s="3"/>
    </row>
    <row r="8" spans="1:20" ht="21.75" customHeight="1" x14ac:dyDescent="0.3">
      <c r="A8" s="7" t="s">
        <v>145</v>
      </c>
      <c r="B8" s="8" t="s">
        <v>146</v>
      </c>
      <c r="C8" s="8" t="s">
        <v>147</v>
      </c>
      <c r="D8" s="9">
        <f>MIN(D9:D9)</f>
        <v>46280</v>
      </c>
      <c r="E8" s="9">
        <f>MAX(E9:E9)</f>
        <v>46295</v>
      </c>
      <c r="F8" s="10">
        <f t="shared" si="0"/>
        <v>16</v>
      </c>
      <c r="G8" s="11"/>
      <c r="H8" s="11"/>
      <c r="I8" s="11"/>
      <c r="J8" s="11"/>
      <c r="K8" s="11"/>
      <c r="L8" s="11"/>
      <c r="M8" s="11"/>
      <c r="N8" s="11"/>
      <c r="O8" s="11"/>
      <c r="P8" s="11"/>
      <c r="Q8" s="11"/>
      <c r="R8" s="11"/>
      <c r="S8" s="11"/>
      <c r="T8" s="11"/>
    </row>
    <row r="9" spans="1:20" ht="21.75" customHeight="1" x14ac:dyDescent="0.3">
      <c r="A9" s="3" t="s">
        <v>148</v>
      </c>
      <c r="B9" s="12" t="s">
        <v>149</v>
      </c>
      <c r="C9" s="1" t="s">
        <v>147</v>
      </c>
      <c r="D9" s="13">
        <v>46280</v>
      </c>
      <c r="E9" s="13">
        <v>46295</v>
      </c>
      <c r="F9" s="14">
        <f t="shared" si="0"/>
        <v>16</v>
      </c>
      <c r="G9" s="3"/>
      <c r="H9" s="3"/>
      <c r="I9" s="3"/>
      <c r="J9" s="3"/>
      <c r="K9" s="3"/>
      <c r="L9" s="3"/>
      <c r="M9" s="3"/>
      <c r="N9" s="3"/>
      <c r="O9" s="3"/>
      <c r="P9" s="3"/>
      <c r="Q9" s="3"/>
      <c r="R9" s="3"/>
      <c r="S9" s="3"/>
      <c r="T9" s="3"/>
    </row>
    <row r="10" spans="1:20" ht="21.75" customHeight="1" x14ac:dyDescent="0.3">
      <c r="A10" s="7" t="s">
        <v>150</v>
      </c>
      <c r="B10" s="8" t="s">
        <v>151</v>
      </c>
      <c r="C10" s="8" t="s">
        <v>144</v>
      </c>
      <c r="D10" s="9">
        <f>MIN(D11:D11)</f>
        <v>46296</v>
      </c>
      <c r="E10" s="9">
        <f>MAX(E11:E11)</f>
        <v>46316</v>
      </c>
      <c r="F10" s="10">
        <f t="shared" si="0"/>
        <v>21</v>
      </c>
      <c r="G10" s="11"/>
      <c r="H10" s="11"/>
      <c r="I10" s="11"/>
      <c r="J10" s="11"/>
      <c r="K10" s="11"/>
      <c r="L10" s="11"/>
      <c r="M10" s="11"/>
      <c r="N10" s="11"/>
      <c r="O10" s="11"/>
      <c r="P10" s="11"/>
      <c r="Q10" s="11"/>
      <c r="R10" s="11"/>
      <c r="S10" s="11"/>
      <c r="T10" s="11"/>
    </row>
    <row r="11" spans="1:20" ht="21.75" customHeight="1" x14ac:dyDescent="0.3">
      <c r="A11" s="3" t="s">
        <v>152</v>
      </c>
      <c r="B11" s="12" t="s">
        <v>153</v>
      </c>
      <c r="C11" s="1" t="s">
        <v>144</v>
      </c>
      <c r="D11" s="13">
        <v>46296</v>
      </c>
      <c r="E11" s="13">
        <v>46316</v>
      </c>
      <c r="F11" s="14">
        <f t="shared" si="0"/>
        <v>21</v>
      </c>
      <c r="G11" s="3"/>
      <c r="H11" s="3"/>
      <c r="I11" s="3"/>
      <c r="J11" s="3"/>
      <c r="K11" s="3"/>
      <c r="L11" s="3"/>
      <c r="M11" s="3"/>
      <c r="N11" s="3"/>
      <c r="O11" s="3"/>
      <c r="P11" s="3"/>
      <c r="Q11" s="3"/>
      <c r="R11" s="3"/>
      <c r="S11" s="3"/>
      <c r="T11" s="3"/>
    </row>
    <row r="12" spans="1:20" ht="21.75" customHeight="1" x14ac:dyDescent="0.3">
      <c r="A12" s="7" t="s">
        <v>154</v>
      </c>
      <c r="B12" s="8" t="s">
        <v>155</v>
      </c>
      <c r="C12" s="8" t="s">
        <v>139</v>
      </c>
      <c r="D12" s="9">
        <f>MIN(D13:D13)</f>
        <v>46303</v>
      </c>
      <c r="E12" s="9">
        <f>MAX(E13:E13)</f>
        <v>46330</v>
      </c>
      <c r="F12" s="10">
        <f t="shared" si="0"/>
        <v>28</v>
      </c>
      <c r="G12" s="11"/>
      <c r="H12" s="11"/>
      <c r="I12" s="11"/>
      <c r="J12" s="11"/>
      <c r="K12" s="11"/>
      <c r="L12" s="11"/>
      <c r="M12" s="11"/>
      <c r="N12" s="11"/>
      <c r="O12" s="11"/>
      <c r="P12" s="11"/>
      <c r="Q12" s="11"/>
      <c r="R12" s="11"/>
      <c r="S12" s="11"/>
      <c r="T12" s="11"/>
    </row>
    <row r="13" spans="1:20" ht="21.75" customHeight="1" x14ac:dyDescent="0.3">
      <c r="A13" s="3" t="s">
        <v>156</v>
      </c>
      <c r="B13" s="12" t="s">
        <v>157</v>
      </c>
      <c r="C13" s="1" t="s">
        <v>139</v>
      </c>
      <c r="D13" s="13">
        <v>46303</v>
      </c>
      <c r="E13" s="13">
        <v>46330</v>
      </c>
      <c r="F13" s="14">
        <f t="shared" si="0"/>
        <v>28</v>
      </c>
      <c r="G13" s="3"/>
      <c r="H13" s="3"/>
      <c r="I13" s="3"/>
      <c r="J13" s="3"/>
      <c r="K13" s="3"/>
      <c r="L13" s="3"/>
      <c r="M13" s="3"/>
      <c r="N13" s="3"/>
      <c r="O13" s="3"/>
      <c r="P13" s="3"/>
      <c r="Q13" s="3"/>
      <c r="R13" s="3"/>
      <c r="S13" s="3"/>
      <c r="T13" s="3"/>
    </row>
    <row r="14" spans="1:20" ht="21.75" customHeight="1" x14ac:dyDescent="0.3">
      <c r="A14" s="7" t="s">
        <v>158</v>
      </c>
      <c r="B14" s="8" t="s">
        <v>159</v>
      </c>
      <c r="C14" s="8" t="s">
        <v>221</v>
      </c>
      <c r="D14" s="9">
        <f>MIN(D15:D15)</f>
        <v>46317</v>
      </c>
      <c r="E14" s="9">
        <f>MAX(E15:E15)</f>
        <v>46330</v>
      </c>
      <c r="F14" s="10">
        <f t="shared" si="0"/>
        <v>14</v>
      </c>
      <c r="G14" s="11"/>
      <c r="H14" s="11"/>
      <c r="I14" s="11"/>
      <c r="J14" s="11"/>
      <c r="K14" s="11"/>
      <c r="L14" s="11"/>
      <c r="M14" s="11"/>
      <c r="N14" s="11"/>
      <c r="O14" s="11"/>
      <c r="P14" s="11"/>
      <c r="Q14" s="11"/>
      <c r="R14" s="11"/>
      <c r="S14" s="11"/>
      <c r="T14" s="11"/>
    </row>
    <row r="15" spans="1:20" ht="21.75" customHeight="1" x14ac:dyDescent="0.3">
      <c r="A15" s="3" t="s">
        <v>160</v>
      </c>
      <c r="B15" s="12" t="s">
        <v>161</v>
      </c>
      <c r="C15" s="1" t="s">
        <v>221</v>
      </c>
      <c r="D15" s="13">
        <v>46317</v>
      </c>
      <c r="E15" s="13">
        <v>46330</v>
      </c>
      <c r="F15" s="14">
        <f t="shared" si="0"/>
        <v>14</v>
      </c>
      <c r="G15" s="3"/>
      <c r="H15" s="3"/>
      <c r="I15" s="3"/>
      <c r="J15" s="3"/>
      <c r="K15" s="3"/>
      <c r="L15" s="3"/>
      <c r="M15" s="3"/>
      <c r="N15" s="3"/>
      <c r="O15" s="3"/>
      <c r="P15" s="3"/>
      <c r="Q15" s="3"/>
      <c r="R15" s="3"/>
      <c r="S15" s="3"/>
      <c r="T15" s="3"/>
    </row>
    <row r="16" spans="1:20" ht="21.75" customHeight="1" x14ac:dyDescent="0.3">
      <c r="A16" s="7" t="s">
        <v>162</v>
      </c>
      <c r="B16" s="8" t="s">
        <v>163</v>
      </c>
      <c r="C16" s="8" t="s">
        <v>147</v>
      </c>
      <c r="D16" s="9">
        <f>MIN(D17:D18)</f>
        <v>46324</v>
      </c>
      <c r="E16" s="9">
        <f>MAX(E17:E18)</f>
        <v>46344</v>
      </c>
      <c r="F16" s="10">
        <f t="shared" si="0"/>
        <v>21</v>
      </c>
      <c r="G16" s="11"/>
      <c r="H16" s="11"/>
      <c r="I16" s="11"/>
      <c r="J16" s="11"/>
      <c r="K16" s="11"/>
      <c r="L16" s="11"/>
      <c r="M16" s="11"/>
      <c r="N16" s="11"/>
      <c r="O16" s="11"/>
      <c r="P16" s="11"/>
      <c r="Q16" s="11"/>
      <c r="R16" s="11"/>
      <c r="S16" s="11"/>
      <c r="T16" s="11"/>
    </row>
    <row r="17" spans="1:20" ht="21.75" customHeight="1" x14ac:dyDescent="0.3">
      <c r="A17" s="3" t="s">
        <v>164</v>
      </c>
      <c r="B17" s="12" t="s">
        <v>165</v>
      </c>
      <c r="C17" s="1" t="s">
        <v>220</v>
      </c>
      <c r="D17" s="13">
        <v>46324</v>
      </c>
      <c r="E17" s="13">
        <v>46337</v>
      </c>
      <c r="F17" s="14">
        <f t="shared" si="0"/>
        <v>14</v>
      </c>
      <c r="G17" s="3"/>
      <c r="H17" s="3"/>
      <c r="I17" s="3"/>
      <c r="J17" s="3"/>
      <c r="K17" s="3"/>
      <c r="L17" s="3"/>
      <c r="M17" s="3"/>
      <c r="N17" s="3"/>
      <c r="O17" s="3"/>
      <c r="P17" s="3"/>
      <c r="Q17" s="3"/>
      <c r="R17" s="3"/>
      <c r="S17" s="3"/>
      <c r="T17" s="3"/>
    </row>
    <row r="18" spans="1:20" ht="21.75" customHeight="1" x14ac:dyDescent="0.3">
      <c r="A18" s="3" t="s">
        <v>166</v>
      </c>
      <c r="B18" s="12" t="s">
        <v>167</v>
      </c>
      <c r="C18" s="1" t="s">
        <v>144</v>
      </c>
      <c r="D18" s="13">
        <v>46331</v>
      </c>
      <c r="E18" s="13">
        <v>46344</v>
      </c>
      <c r="F18" s="14">
        <f t="shared" si="0"/>
        <v>14</v>
      </c>
      <c r="G18" s="3"/>
      <c r="H18" s="3"/>
      <c r="I18" s="3"/>
      <c r="J18" s="3"/>
      <c r="K18" s="3"/>
      <c r="L18" s="3"/>
      <c r="M18" s="3"/>
      <c r="N18" s="3"/>
      <c r="O18" s="3"/>
      <c r="P18" s="3"/>
      <c r="Q18" s="3"/>
      <c r="R18" s="3"/>
      <c r="S18" s="3"/>
      <c r="T18" s="3"/>
    </row>
    <row r="19" spans="1:20" ht="21.75" customHeight="1" x14ac:dyDescent="0.3">
      <c r="A19" s="7" t="s">
        <v>168</v>
      </c>
      <c r="B19" s="8" t="s">
        <v>169</v>
      </c>
      <c r="C19" s="8" t="s">
        <v>144</v>
      </c>
      <c r="D19" s="9">
        <f>MIN(D20:D20)</f>
        <v>46338</v>
      </c>
      <c r="E19" s="9">
        <f>MAX(E20:E20)</f>
        <v>46348</v>
      </c>
      <c r="F19" s="10">
        <f t="shared" si="0"/>
        <v>11</v>
      </c>
      <c r="G19" s="11"/>
      <c r="H19" s="11"/>
      <c r="I19" s="11"/>
      <c r="J19" s="11"/>
      <c r="K19" s="11"/>
      <c r="L19" s="11"/>
      <c r="M19" s="11"/>
      <c r="N19" s="11"/>
      <c r="O19" s="11"/>
      <c r="P19" s="11"/>
      <c r="Q19" s="11"/>
      <c r="R19" s="11"/>
      <c r="S19" s="11"/>
      <c r="T19" s="11"/>
    </row>
    <row r="20" spans="1:20" ht="21.75" customHeight="1" x14ac:dyDescent="0.3">
      <c r="A20" s="3" t="s">
        <v>170</v>
      </c>
      <c r="B20" s="12" t="s">
        <v>171</v>
      </c>
      <c r="C20" s="22" t="s">
        <v>220</v>
      </c>
      <c r="D20" s="13">
        <v>46338</v>
      </c>
      <c r="E20" s="13">
        <v>46348</v>
      </c>
      <c r="F20" s="14">
        <f t="shared" si="0"/>
        <v>11</v>
      </c>
      <c r="G20" s="3"/>
      <c r="H20" s="3"/>
      <c r="I20" s="3"/>
      <c r="J20" s="3"/>
      <c r="K20" s="3"/>
      <c r="L20" s="3"/>
      <c r="M20" s="3"/>
      <c r="N20" s="3"/>
      <c r="O20" s="3"/>
      <c r="P20" s="3"/>
      <c r="Q20" s="3"/>
      <c r="R20" s="3"/>
      <c r="S20" s="3"/>
      <c r="T20" s="3"/>
    </row>
    <row r="21" spans="1:20" ht="21.75" customHeight="1" x14ac:dyDescent="0.3">
      <c r="A21" s="7" t="s">
        <v>172</v>
      </c>
      <c r="B21" s="8" t="s">
        <v>173</v>
      </c>
      <c r="C21" s="8" t="s">
        <v>139</v>
      </c>
      <c r="D21" s="9">
        <f>MIN(D22:D22)</f>
        <v>46345</v>
      </c>
      <c r="E21" s="9">
        <f>MAX(E22:E22)</f>
        <v>46355</v>
      </c>
      <c r="F21" s="10">
        <f t="shared" si="0"/>
        <v>11</v>
      </c>
      <c r="G21" s="11"/>
      <c r="H21" s="11"/>
      <c r="I21" s="11"/>
      <c r="J21" s="11"/>
      <c r="K21" s="11"/>
      <c r="L21" s="11"/>
      <c r="M21" s="11"/>
      <c r="N21" s="11"/>
      <c r="O21" s="11"/>
      <c r="P21" s="11"/>
      <c r="Q21" s="11"/>
      <c r="R21" s="11"/>
      <c r="S21" s="11"/>
      <c r="T21" s="11"/>
    </row>
    <row r="22" spans="1:20" ht="21.75" customHeight="1" x14ac:dyDescent="0.3">
      <c r="A22" s="3" t="s">
        <v>174</v>
      </c>
      <c r="B22" s="12" t="s">
        <v>175</v>
      </c>
      <c r="C22" s="1" t="s">
        <v>220</v>
      </c>
      <c r="D22" s="13">
        <v>46345</v>
      </c>
      <c r="E22" s="13">
        <v>46355</v>
      </c>
      <c r="F22" s="14">
        <f t="shared" si="0"/>
        <v>11</v>
      </c>
      <c r="G22" s="3"/>
      <c r="H22" s="3"/>
      <c r="I22" s="3"/>
      <c r="J22" s="3"/>
      <c r="K22" s="3"/>
      <c r="L22" s="3"/>
      <c r="M22" s="3"/>
      <c r="N22" s="3"/>
      <c r="O22" s="3"/>
      <c r="P22" s="3"/>
      <c r="Q22" s="3"/>
      <c r="R22" s="3"/>
      <c r="S22" s="3"/>
      <c r="T22" s="3"/>
    </row>
    <row r="23" spans="1:20" ht="21.75" customHeight="1" x14ac:dyDescent="0.3">
      <c r="A23" s="7" t="s">
        <v>176</v>
      </c>
      <c r="B23" s="8" t="s">
        <v>177</v>
      </c>
      <c r="C23" s="8" t="s">
        <v>136</v>
      </c>
      <c r="D23" s="9">
        <f>MIN(D24:D24)</f>
        <v>46349</v>
      </c>
      <c r="E23" s="9">
        <f>MAX(E24:E24)</f>
        <v>46358</v>
      </c>
      <c r="F23" s="10">
        <f t="shared" si="0"/>
        <v>10</v>
      </c>
      <c r="G23" s="11"/>
      <c r="H23" s="11"/>
      <c r="I23" s="11"/>
      <c r="J23" s="11"/>
      <c r="K23" s="11"/>
      <c r="L23" s="11"/>
      <c r="M23" s="11"/>
      <c r="N23" s="11"/>
      <c r="O23" s="11"/>
      <c r="P23" s="11"/>
      <c r="Q23" s="11"/>
      <c r="R23" s="11"/>
      <c r="S23" s="11"/>
      <c r="T23" s="11"/>
    </row>
    <row r="24" spans="1:20" ht="21.75" customHeight="1" x14ac:dyDescent="0.3">
      <c r="A24" s="3" t="s">
        <v>178</v>
      </c>
      <c r="B24" s="12" t="s">
        <v>179</v>
      </c>
      <c r="C24" s="22" t="s">
        <v>221</v>
      </c>
      <c r="D24" s="13">
        <v>46349</v>
      </c>
      <c r="E24" s="13">
        <v>46358</v>
      </c>
      <c r="F24" s="14">
        <f t="shared" si="0"/>
        <v>10</v>
      </c>
      <c r="G24" s="3"/>
      <c r="H24" s="3"/>
      <c r="I24" s="3"/>
      <c r="J24" s="3"/>
      <c r="K24" s="3"/>
      <c r="L24" s="3"/>
      <c r="M24" s="3"/>
      <c r="N24" s="3"/>
      <c r="O24" s="3"/>
      <c r="P24" s="3"/>
      <c r="Q24" s="3"/>
      <c r="R24" s="3"/>
      <c r="S24" s="3"/>
      <c r="T24" s="3"/>
    </row>
    <row r="25" spans="1:20" ht="21.75" customHeight="1" x14ac:dyDescent="0.3">
      <c r="A25" s="7" t="s">
        <v>180</v>
      </c>
      <c r="B25" s="8" t="s">
        <v>181</v>
      </c>
      <c r="C25" s="8" t="s">
        <v>222</v>
      </c>
      <c r="D25" s="9">
        <f>MIN(D26:D26)</f>
        <v>46356</v>
      </c>
      <c r="E25" s="9">
        <f>MAX(E26:E26)</f>
        <v>46360</v>
      </c>
      <c r="F25" s="10">
        <f t="shared" si="0"/>
        <v>5</v>
      </c>
      <c r="G25" s="11"/>
      <c r="H25" s="11"/>
      <c r="I25" s="11"/>
      <c r="J25" s="11"/>
      <c r="K25" s="11"/>
      <c r="L25" s="11"/>
      <c r="M25" s="11"/>
      <c r="N25" s="11"/>
      <c r="O25" s="11"/>
      <c r="P25" s="11"/>
      <c r="Q25" s="11"/>
      <c r="R25" s="11"/>
      <c r="S25" s="11"/>
      <c r="T25" s="11"/>
    </row>
    <row r="26" spans="1:20" ht="21.75" customHeight="1" x14ac:dyDescent="0.3">
      <c r="A26" s="3" t="s">
        <v>183</v>
      </c>
      <c r="B26" s="12" t="s">
        <v>184</v>
      </c>
      <c r="C26" s="1" t="s">
        <v>222</v>
      </c>
      <c r="D26" s="13">
        <v>46356</v>
      </c>
      <c r="E26" s="13">
        <v>46360</v>
      </c>
      <c r="F26" s="14">
        <f t="shared" si="0"/>
        <v>5</v>
      </c>
      <c r="G26" s="3"/>
      <c r="H26" s="3"/>
      <c r="I26" s="3"/>
      <c r="J26" s="3"/>
      <c r="K26" s="3"/>
      <c r="L26" s="3"/>
      <c r="M26" s="3"/>
      <c r="N26" s="3"/>
      <c r="O26" s="3"/>
      <c r="P26" s="3"/>
      <c r="Q26" s="3"/>
      <c r="R26" s="3"/>
      <c r="S26" s="3"/>
      <c r="T26" s="3"/>
    </row>
    <row r="28" spans="1:20" ht="30" customHeight="1" x14ac:dyDescent="0.3">
      <c r="A28" s="32"/>
      <c r="B28" s="24"/>
      <c r="C28" s="24"/>
      <c r="D28" s="24"/>
      <c r="E28" s="24"/>
      <c r="F28" s="24"/>
      <c r="G28" s="24"/>
      <c r="H28" s="24"/>
      <c r="I28" s="24"/>
      <c r="J28" s="24"/>
      <c r="K28" s="24"/>
      <c r="L28" s="24"/>
      <c r="M28" s="24"/>
      <c r="N28" s="24"/>
      <c r="O28" s="24"/>
      <c r="P28" s="24"/>
      <c r="Q28" s="24"/>
      <c r="R28" s="24"/>
      <c r="S28" s="24"/>
      <c r="T28" s="24"/>
    </row>
    <row r="30" spans="1:20" ht="25.5" customHeight="1" x14ac:dyDescent="0.3">
      <c r="A30" s="29" t="s">
        <v>185</v>
      </c>
      <c r="B30" s="27"/>
      <c r="C30" s="27"/>
      <c r="D30" s="27"/>
      <c r="E30" s="27"/>
      <c r="F30" s="27"/>
      <c r="G30" s="27"/>
      <c r="H30" s="27"/>
      <c r="I30" s="27"/>
      <c r="J30" s="27"/>
      <c r="K30" s="27"/>
      <c r="L30" s="27"/>
      <c r="M30" s="27"/>
      <c r="N30" s="27"/>
      <c r="O30" s="27"/>
      <c r="P30" s="27"/>
      <c r="Q30" s="27"/>
      <c r="R30" s="27"/>
      <c r="S30" s="27"/>
      <c r="T30" s="28"/>
    </row>
    <row r="31" spans="1:20" ht="30" customHeight="1" x14ac:dyDescent="0.3">
      <c r="A31" s="2" t="s">
        <v>186</v>
      </c>
      <c r="B31" s="2" t="s">
        <v>187</v>
      </c>
      <c r="C31" s="2" t="s">
        <v>188</v>
      </c>
      <c r="D31" s="2" t="s">
        <v>189</v>
      </c>
      <c r="E31" s="2" t="s">
        <v>190</v>
      </c>
      <c r="F31" s="30" t="s">
        <v>191</v>
      </c>
      <c r="G31" s="27"/>
      <c r="H31" s="27"/>
      <c r="I31" s="27"/>
      <c r="J31" s="27"/>
      <c r="K31" s="27"/>
      <c r="L31" s="27"/>
      <c r="M31" s="27"/>
      <c r="N31" s="27"/>
      <c r="O31" s="27"/>
      <c r="P31" s="27"/>
      <c r="Q31" s="27"/>
      <c r="R31" s="27"/>
      <c r="S31" s="27"/>
      <c r="T31" s="28"/>
    </row>
    <row r="32" spans="1:20" ht="33" customHeight="1" x14ac:dyDescent="0.3">
      <c r="A32" s="3" t="s">
        <v>192</v>
      </c>
      <c r="B32" s="1" t="s">
        <v>193</v>
      </c>
      <c r="C32" s="1" t="s">
        <v>182</v>
      </c>
      <c r="D32" s="3" t="s">
        <v>84</v>
      </c>
      <c r="E32" s="3" t="s">
        <v>194</v>
      </c>
      <c r="F32" s="26" t="s">
        <v>195</v>
      </c>
      <c r="G32" s="27"/>
      <c r="H32" s="27"/>
      <c r="I32" s="27"/>
      <c r="J32" s="27"/>
      <c r="K32" s="27"/>
      <c r="L32" s="27"/>
      <c r="M32" s="27"/>
      <c r="N32" s="27"/>
      <c r="O32" s="27"/>
      <c r="P32" s="27"/>
      <c r="Q32" s="27"/>
      <c r="R32" s="27"/>
      <c r="S32" s="27"/>
      <c r="T32" s="28"/>
    </row>
    <row r="33" spans="1:20" ht="33" customHeight="1" x14ac:dyDescent="0.3">
      <c r="A33" s="3" t="s">
        <v>196</v>
      </c>
      <c r="B33" s="1" t="s">
        <v>197</v>
      </c>
      <c r="C33" s="1" t="s">
        <v>182</v>
      </c>
      <c r="D33" s="3" t="s">
        <v>84</v>
      </c>
      <c r="E33" s="3" t="s">
        <v>198</v>
      </c>
      <c r="F33" s="26" t="s">
        <v>199</v>
      </c>
      <c r="G33" s="27"/>
      <c r="H33" s="27"/>
      <c r="I33" s="27"/>
      <c r="J33" s="27"/>
      <c r="K33" s="27"/>
      <c r="L33" s="27"/>
      <c r="M33" s="27"/>
      <c r="N33" s="27"/>
      <c r="O33" s="27"/>
      <c r="P33" s="27"/>
      <c r="Q33" s="27"/>
      <c r="R33" s="27"/>
      <c r="S33" s="27"/>
      <c r="T33" s="28"/>
    </row>
    <row r="34" spans="1:20" ht="33" customHeight="1" x14ac:dyDescent="0.3">
      <c r="A34" s="3" t="s">
        <v>200</v>
      </c>
      <c r="B34" s="1" t="s">
        <v>201</v>
      </c>
      <c r="C34" s="1" t="s">
        <v>182</v>
      </c>
      <c r="D34" s="3" t="s">
        <v>202</v>
      </c>
      <c r="E34" s="3" t="s">
        <v>194</v>
      </c>
      <c r="F34" s="26" t="s">
        <v>203</v>
      </c>
      <c r="G34" s="27"/>
      <c r="H34" s="27"/>
      <c r="I34" s="27"/>
      <c r="J34" s="27"/>
      <c r="K34" s="27"/>
      <c r="L34" s="27"/>
      <c r="M34" s="27"/>
      <c r="N34" s="27"/>
      <c r="O34" s="27"/>
      <c r="P34" s="27"/>
      <c r="Q34" s="27"/>
      <c r="R34" s="27"/>
      <c r="S34" s="27"/>
      <c r="T34" s="28"/>
    </row>
    <row r="35" spans="1:20" ht="46.5" customHeight="1" x14ac:dyDescent="0.3">
      <c r="A35" s="3" t="s">
        <v>204</v>
      </c>
      <c r="B35" s="1" t="s">
        <v>205</v>
      </c>
      <c r="C35" s="1" t="s">
        <v>136</v>
      </c>
      <c r="D35" s="3" t="s">
        <v>84</v>
      </c>
      <c r="E35" s="3" t="s">
        <v>194</v>
      </c>
      <c r="F35" s="26" t="s">
        <v>206</v>
      </c>
      <c r="G35" s="27"/>
      <c r="H35" s="27"/>
      <c r="I35" s="27"/>
      <c r="J35" s="27"/>
      <c r="K35" s="27"/>
      <c r="L35" s="27"/>
      <c r="M35" s="27"/>
      <c r="N35" s="27"/>
      <c r="O35" s="27"/>
      <c r="P35" s="27"/>
      <c r="Q35" s="27"/>
      <c r="R35" s="27"/>
      <c r="S35" s="27"/>
      <c r="T35" s="28"/>
    </row>
    <row r="36" spans="1:20" ht="46.5" customHeight="1" x14ac:dyDescent="0.3">
      <c r="A36" s="3" t="s">
        <v>207</v>
      </c>
      <c r="B36" s="1" t="s">
        <v>208</v>
      </c>
      <c r="C36" s="1" t="s">
        <v>182</v>
      </c>
      <c r="D36" s="3" t="s">
        <v>68</v>
      </c>
      <c r="E36" s="3" t="s">
        <v>198</v>
      </c>
      <c r="F36" s="26" t="s">
        <v>209</v>
      </c>
      <c r="G36" s="27"/>
      <c r="H36" s="27"/>
      <c r="I36" s="27"/>
      <c r="J36" s="27"/>
      <c r="K36" s="27"/>
      <c r="L36" s="27"/>
      <c r="M36" s="27"/>
      <c r="N36" s="27"/>
      <c r="O36" s="27"/>
      <c r="P36" s="27"/>
      <c r="Q36" s="27"/>
      <c r="R36" s="27"/>
      <c r="S36" s="27"/>
      <c r="T36" s="28"/>
    </row>
    <row r="37" spans="1:20" ht="46.5" customHeight="1" x14ac:dyDescent="0.3">
      <c r="A37" s="3" t="s">
        <v>210</v>
      </c>
      <c r="B37" s="1" t="s">
        <v>211</v>
      </c>
      <c r="C37" s="1" t="s">
        <v>144</v>
      </c>
      <c r="D37" s="3" t="s">
        <v>84</v>
      </c>
      <c r="E37" s="3" t="s">
        <v>194</v>
      </c>
      <c r="F37" s="26" t="s">
        <v>212</v>
      </c>
      <c r="G37" s="27"/>
      <c r="H37" s="27"/>
      <c r="I37" s="27"/>
      <c r="J37" s="27"/>
      <c r="K37" s="27"/>
      <c r="L37" s="27"/>
      <c r="M37" s="27"/>
      <c r="N37" s="27"/>
      <c r="O37" s="27"/>
      <c r="P37" s="27"/>
      <c r="Q37" s="27"/>
      <c r="R37" s="27"/>
      <c r="S37" s="27"/>
      <c r="T37" s="28"/>
    </row>
    <row r="38" spans="1:20" ht="33" customHeight="1" x14ac:dyDescent="0.3">
      <c r="A38" s="3" t="s">
        <v>213</v>
      </c>
      <c r="B38" s="1" t="s">
        <v>214</v>
      </c>
      <c r="C38" s="1" t="s">
        <v>144</v>
      </c>
      <c r="D38" s="3" t="s">
        <v>68</v>
      </c>
      <c r="E38" s="3" t="s">
        <v>194</v>
      </c>
      <c r="F38" s="26" t="s">
        <v>215</v>
      </c>
      <c r="G38" s="27"/>
      <c r="H38" s="27"/>
      <c r="I38" s="27"/>
      <c r="J38" s="27"/>
      <c r="K38" s="27"/>
      <c r="L38" s="27"/>
      <c r="M38" s="27"/>
      <c r="N38" s="27"/>
      <c r="O38" s="27"/>
      <c r="P38" s="27"/>
      <c r="Q38" s="27"/>
      <c r="R38" s="27"/>
      <c r="S38" s="27"/>
      <c r="T38" s="28"/>
    </row>
    <row r="39" spans="1:20" ht="46.5" customHeight="1" x14ac:dyDescent="0.3">
      <c r="A39" s="3" t="s">
        <v>216</v>
      </c>
      <c r="B39" s="1" t="s">
        <v>217</v>
      </c>
      <c r="C39" s="1" t="s">
        <v>136</v>
      </c>
      <c r="D39" s="3" t="s">
        <v>202</v>
      </c>
      <c r="E39" s="3" t="s">
        <v>194</v>
      </c>
      <c r="F39" s="26" t="s">
        <v>218</v>
      </c>
      <c r="G39" s="27"/>
      <c r="H39" s="27"/>
      <c r="I39" s="27"/>
      <c r="J39" s="27"/>
      <c r="K39" s="27"/>
      <c r="L39" s="27"/>
      <c r="M39" s="27"/>
      <c r="N39" s="27"/>
      <c r="O39" s="27"/>
      <c r="P39" s="27"/>
      <c r="Q39" s="27"/>
      <c r="R39" s="27"/>
      <c r="S39" s="27"/>
      <c r="T39" s="28"/>
    </row>
    <row r="40" spans="1:20" ht="24" customHeight="1" x14ac:dyDescent="0.3">
      <c r="A40" s="25" t="s">
        <v>219</v>
      </c>
      <c r="B40" s="24"/>
      <c r="C40" s="24"/>
      <c r="D40" s="24"/>
      <c r="E40" s="24"/>
      <c r="F40" s="24"/>
      <c r="G40" s="24"/>
      <c r="H40" s="24"/>
      <c r="I40" s="24"/>
      <c r="J40" s="24"/>
      <c r="K40" s="24"/>
      <c r="L40" s="24"/>
      <c r="M40" s="24"/>
      <c r="N40" s="24"/>
      <c r="O40" s="24"/>
      <c r="P40" s="24"/>
      <c r="Q40" s="24"/>
      <c r="R40" s="24"/>
      <c r="S40" s="24"/>
      <c r="T40" s="24"/>
    </row>
  </sheetData>
  <mergeCells count="19">
    <mergeCell ref="A1:T1"/>
    <mergeCell ref="F38:T38"/>
    <mergeCell ref="F31:T31"/>
    <mergeCell ref="A2:A3"/>
    <mergeCell ref="C2:C3"/>
    <mergeCell ref="E2:E3"/>
    <mergeCell ref="F37:T37"/>
    <mergeCell ref="F34:T34"/>
    <mergeCell ref="A28:T28"/>
    <mergeCell ref="A40:T40"/>
    <mergeCell ref="F33:T33"/>
    <mergeCell ref="A30:T30"/>
    <mergeCell ref="F36:T36"/>
    <mergeCell ref="B2:B3"/>
    <mergeCell ref="F32:T32"/>
    <mergeCell ref="D2:D3"/>
    <mergeCell ref="F35:T35"/>
    <mergeCell ref="F2:F3"/>
    <mergeCell ref="F39:T39"/>
  </mergeCells>
  <conditionalFormatting sqref="D32:D39">
    <cfRule type="cellIs" dxfId="7" priority="4" operator="equal">
      <formula>"Alta"</formula>
    </cfRule>
    <cfRule type="cellIs" dxfId="6" priority="5" operator="equal">
      <formula>"Media"</formula>
    </cfRule>
    <cfRule type="cellIs" dxfId="5" priority="6" operator="equal">
      <formula>"Baja"</formula>
    </cfRule>
  </conditionalFormatting>
  <conditionalFormatting sqref="E32:E39">
    <cfRule type="cellIs" dxfId="4" priority="7" operator="equal">
      <formula>"Alto"</formula>
    </cfRule>
    <cfRule type="cellIs" dxfId="3" priority="8" operator="equal">
      <formula>"Medio"</formula>
    </cfRule>
    <cfRule type="cellIs" dxfId="2" priority="9" operator="equal">
      <formula>"Bajo"</formula>
    </cfRule>
  </conditionalFormatting>
  <conditionalFormatting sqref="G4:T26">
    <cfRule type="expression" dxfId="1" priority="2">
      <formula>AND($D4&lt;=G$3+6,$E4&gt;=G$3,RIGHT($A4,2)=".0")</formula>
    </cfRule>
    <cfRule type="expression" dxfId="0" priority="3">
      <formula>AND($D4&lt;=G$3+6,$E4&gt;=G$3)</formula>
    </cfRule>
  </conditionalFormatting>
  <dataValidations count="2">
    <dataValidation type="list" allowBlank="1" sqref="D32:D39" xr:uid="{00000000-0002-0000-0300-000000000000}">
      <formula1>"Alta,Media,Baja"</formula1>
      <formula2>0</formula2>
    </dataValidation>
    <dataValidation type="list" allowBlank="1" sqref="E32:E39" xr:uid="{00000000-0002-0000-0300-000001000000}">
      <formula1>"Alto,Medio,Bajo"</formula1>
      <formula2>0</formula2>
    </dataValidation>
  </dataValidations>
  <printOptions horizontalCentered="1"/>
  <pageMargins left="0.4" right="0.4" top="1" bottom="1"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16"/>
  <sheetViews>
    <sheetView showGridLines="0" topLeftCell="B1" zoomScale="125" zoomScaleNormal="100" workbookViewId="0">
      <pane ySplit="1" topLeftCell="A26" activePane="bottomLeft" state="frozen"/>
      <selection pane="bottomLeft" activeCell="E5" sqref="E5"/>
    </sheetView>
  </sheetViews>
  <sheetFormatPr baseColWidth="10" defaultColWidth="9.109375" defaultRowHeight="13.8" x14ac:dyDescent="0.25"/>
  <cols>
    <col min="1" max="1" width="20" style="15" customWidth="1"/>
    <col min="2" max="2" width="26" style="15" customWidth="1"/>
    <col min="3" max="3" width="44" style="15" customWidth="1"/>
    <col min="4" max="4" width="26" style="15" customWidth="1"/>
    <col min="5" max="5" width="46" style="15" customWidth="1"/>
    <col min="6" max="6" width="30" style="15" customWidth="1"/>
    <col min="7" max="7" width="9.109375" style="15" customWidth="1"/>
    <col min="8" max="16384" width="9.109375" style="15"/>
  </cols>
  <sheetData>
    <row r="1" spans="1:6" ht="31.5" customHeight="1" x14ac:dyDescent="0.25">
      <c r="A1" s="23" t="s">
        <v>0</v>
      </c>
      <c r="B1" s="34"/>
      <c r="C1" s="34"/>
      <c r="D1" s="34"/>
      <c r="E1" s="34"/>
      <c r="F1" s="34"/>
    </row>
    <row r="2" spans="1:6" ht="24" customHeight="1" x14ac:dyDescent="0.25">
      <c r="A2" s="33" t="s">
        <v>1</v>
      </c>
      <c r="B2" s="34"/>
      <c r="C2" s="34"/>
      <c r="D2" s="34"/>
      <c r="E2" s="34"/>
      <c r="F2" s="34"/>
    </row>
    <row r="3" spans="1:6" ht="33.75" customHeight="1" x14ac:dyDescent="0.25">
      <c r="A3" s="2" t="s">
        <v>2</v>
      </c>
      <c r="B3" s="2" t="s">
        <v>3</v>
      </c>
      <c r="C3" s="2" t="s">
        <v>4</v>
      </c>
      <c r="D3" s="2" t="s">
        <v>5</v>
      </c>
      <c r="E3" s="2" t="s">
        <v>6</v>
      </c>
    </row>
    <row r="4" spans="1:6" ht="69.900000000000006" customHeight="1" x14ac:dyDescent="0.25">
      <c r="A4" s="17" t="s">
        <v>7</v>
      </c>
      <c r="B4" s="17" t="s">
        <v>8</v>
      </c>
      <c r="C4" s="18" t="s">
        <v>9</v>
      </c>
      <c r="D4" s="18" t="s">
        <v>10</v>
      </c>
      <c r="E4" s="18" t="s">
        <v>11</v>
      </c>
    </row>
    <row r="5" spans="1:6" ht="57.9" customHeight="1" x14ac:dyDescent="0.25">
      <c r="A5" s="4" t="s">
        <v>12</v>
      </c>
      <c r="B5" s="5" t="s">
        <v>13</v>
      </c>
      <c r="C5" s="5" t="s">
        <v>14</v>
      </c>
      <c r="D5" s="5" t="s">
        <v>15</v>
      </c>
      <c r="E5" s="5" t="s">
        <v>16</v>
      </c>
    </row>
    <row r="6" spans="1:6" ht="48" customHeight="1" x14ac:dyDescent="0.25">
      <c r="A6" s="3" t="s">
        <v>17</v>
      </c>
      <c r="B6" s="1" t="s">
        <v>18</v>
      </c>
      <c r="C6" s="1" t="s">
        <v>19</v>
      </c>
      <c r="D6" s="1" t="s">
        <v>20</v>
      </c>
      <c r="E6" s="1" t="s">
        <v>21</v>
      </c>
    </row>
    <row r="7" spans="1:6" ht="9.75" customHeight="1" x14ac:dyDescent="0.3">
      <c r="A7" s="19"/>
      <c r="B7" s="20"/>
      <c r="C7" s="20"/>
      <c r="D7" s="20"/>
      <c r="E7" s="20"/>
      <c r="F7" s="21"/>
    </row>
    <row r="8" spans="1:6" ht="9.75" customHeight="1" x14ac:dyDescent="0.25"/>
    <row r="9" spans="1:6" ht="24" customHeight="1" x14ac:dyDescent="0.25">
      <c r="A9" s="33" t="s">
        <v>22</v>
      </c>
      <c r="B9" s="34"/>
      <c r="C9" s="34"/>
      <c r="D9" s="34"/>
      <c r="E9" s="34"/>
      <c r="F9" s="34"/>
    </row>
    <row r="10" spans="1:6" ht="6" customHeight="1" x14ac:dyDescent="0.3">
      <c r="A10" s="16"/>
    </row>
    <row r="11" spans="1:6" ht="33.75" customHeight="1" x14ac:dyDescent="0.25">
      <c r="A11" s="2" t="s">
        <v>23</v>
      </c>
      <c r="B11" s="2" t="s">
        <v>24</v>
      </c>
      <c r="C11" s="2" t="s">
        <v>25</v>
      </c>
      <c r="D11" s="2" t="s">
        <v>26</v>
      </c>
      <c r="E11" s="2" t="s">
        <v>27</v>
      </c>
      <c r="F11" s="2" t="s">
        <v>28</v>
      </c>
    </row>
    <row r="12" spans="1:6" ht="56.1" customHeight="1" x14ac:dyDescent="0.25">
      <c r="A12" s="3" t="s">
        <v>29</v>
      </c>
      <c r="B12" s="1" t="s">
        <v>30</v>
      </c>
      <c r="C12" s="18" t="s">
        <v>31</v>
      </c>
      <c r="D12" s="18" t="s">
        <v>32</v>
      </c>
      <c r="E12" s="18" t="s">
        <v>33</v>
      </c>
      <c r="F12" s="18" t="s">
        <v>34</v>
      </c>
    </row>
    <row r="13" spans="1:6" ht="57.9" customHeight="1" x14ac:dyDescent="0.25">
      <c r="A13" s="4" t="s">
        <v>35</v>
      </c>
      <c r="B13" s="5" t="s">
        <v>36</v>
      </c>
      <c r="C13" s="5" t="s">
        <v>37</v>
      </c>
      <c r="D13" s="5" t="s">
        <v>38</v>
      </c>
      <c r="E13" s="5" t="s">
        <v>39</v>
      </c>
      <c r="F13" s="5" t="s">
        <v>40</v>
      </c>
    </row>
    <row r="14" spans="1:6" ht="57.9" customHeight="1" x14ac:dyDescent="0.25">
      <c r="A14" s="3" t="s">
        <v>41</v>
      </c>
      <c r="B14" s="1" t="s">
        <v>42</v>
      </c>
      <c r="C14" s="1" t="s">
        <v>37</v>
      </c>
      <c r="D14" s="1" t="s">
        <v>43</v>
      </c>
      <c r="E14" s="1" t="s">
        <v>44</v>
      </c>
      <c r="F14" s="1" t="s">
        <v>45</v>
      </c>
    </row>
    <row r="15" spans="1:6" ht="57.9" customHeight="1" x14ac:dyDescent="0.25">
      <c r="A15" s="4" t="s">
        <v>46</v>
      </c>
      <c r="B15" s="5" t="s">
        <v>47</v>
      </c>
      <c r="C15" s="5" t="s">
        <v>48</v>
      </c>
      <c r="D15" s="5" t="s">
        <v>49</v>
      </c>
      <c r="E15" s="5" t="s">
        <v>50</v>
      </c>
      <c r="F15" s="5" t="s">
        <v>51</v>
      </c>
    </row>
    <row r="16" spans="1:6" ht="57.9" customHeight="1" x14ac:dyDescent="0.25">
      <c r="A16" s="3" t="s">
        <v>52</v>
      </c>
      <c r="B16" s="1" t="s">
        <v>53</v>
      </c>
      <c r="C16" s="1" t="s">
        <v>37</v>
      </c>
      <c r="D16" s="1" t="s">
        <v>38</v>
      </c>
      <c r="E16" s="1" t="s">
        <v>54</v>
      </c>
      <c r="F16" s="1" t="s">
        <v>55</v>
      </c>
    </row>
  </sheetData>
  <mergeCells count="3">
    <mergeCell ref="A2:F2"/>
    <mergeCell ref="A1:F1"/>
    <mergeCell ref="A9:F9"/>
  </mergeCells>
  <printOptions horizontalCentered="1"/>
  <pageMargins left="0.4" right="0.4" top="0.5" bottom="0.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Carátula</vt:lpstr>
      <vt:lpstr>Matriz (Para Rellenar)</vt:lpstr>
      <vt:lpstr>Histórias de U (Para Rellenar)</vt:lpstr>
      <vt:lpstr>Cronograma de Trabajo</vt:lpstr>
      <vt:lpstr>Arquitectura y Flujos</vt:lpstr>
      <vt:lpstr>'Arquitectura y Flujos'!Área_de_impresión</vt:lpstr>
      <vt:lpstr>'Histórias de U (Para Rellenar)'!Área_de_impresión</vt:lpstr>
      <vt:lpstr>'Matriz (Para Rellenar)'!Área_de_impresión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margarito abal ramos</cp:lastModifiedBy>
  <cp:revision>0</cp:revision>
  <cp:lastPrinted>2026-09-27T02:12:29Z</cp:lastPrinted>
  <dcterms:created xsi:type="dcterms:W3CDTF">2026-09-10T22:31:19Z</dcterms:created>
  <dcterms:modified xsi:type="dcterms:W3CDTF">2026-10-16T01:49:26Z</dcterms:modified>
  <dc:language>en-US</dc:language>
</cp:coreProperties>
</file>