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zerae\Documents\Current Writing\210330_MAN019_pVal-normalisation-method\COX_Statistical-scaling\examples\"/>
    </mc:Choice>
  </mc:AlternateContent>
  <xr:revisionPtr revIDLastSave="0" documentId="13_ncr:1_{19E3574D-9856-47D0-812C-983426A42565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README" sheetId="2" r:id="rId1"/>
    <sheet name="simulated-template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2" i="1"/>
  <c r="N3" i="1"/>
  <c r="M3" i="1"/>
  <c r="K3" i="1"/>
  <c r="J3" i="1"/>
  <c r="K2" i="1"/>
  <c r="J2" i="1"/>
  <c r="L2" i="1" s="1"/>
  <c r="L3" i="1" l="1"/>
  <c r="I3" i="1" l="1"/>
  <c r="I2" i="1"/>
  <c r="M2" i="1" l="1"/>
  <c r="N2" i="1" s="1"/>
</calcChain>
</file>

<file path=xl/sharedStrings.xml><?xml version="1.0" encoding="utf-8"?>
<sst xmlns="http://schemas.openxmlformats.org/spreadsheetml/2006/main" count="18" uniqueCount="18">
  <si>
    <t>data_1</t>
  </si>
  <si>
    <t>data_2</t>
  </si>
  <si>
    <t>Replicate measurements</t>
  </si>
  <si>
    <t>Hypothetical Mean</t>
  </si>
  <si>
    <t>Raw Mean</t>
  </si>
  <si>
    <t>One-sample t-test p-value</t>
  </si>
  <si>
    <t>Count (n)</t>
  </si>
  <si>
    <t>Std Err</t>
  </si>
  <si>
    <t>One-sample t-test t-value</t>
  </si>
  <si>
    <t>Degrees of Freedom</t>
  </si>
  <si>
    <t>Penalty Factor</t>
  </si>
  <si>
    <t>PERCEPT scaled value</t>
  </si>
  <si>
    <t>Dataset</t>
  </si>
  <si>
    <t>Application of PERCEPT to simulated data - template for manual scaling</t>
  </si>
  <si>
    <t xml:space="preserve">The simulated-template worksheet contains a template which enables manual calculation of PERCEPT data. The worksheet is separated into three coloured sections: </t>
  </si>
  <si>
    <r>
      <rPr>
        <b/>
        <sz val="11"/>
        <color theme="1"/>
        <rFont val="Calibri"/>
        <family val="2"/>
        <scheme val="minor"/>
      </rPr>
      <t xml:space="preserve">1. </t>
    </r>
    <r>
      <rPr>
        <b/>
        <sz val="11"/>
        <color theme="5"/>
        <rFont val="Calibri"/>
        <family val="2"/>
        <scheme val="minor"/>
      </rPr>
      <t>ORANGE</t>
    </r>
    <r>
      <rPr>
        <sz val="11"/>
        <color theme="1"/>
        <rFont val="Calibri"/>
        <family val="2"/>
        <scheme val="minor"/>
      </rPr>
      <t xml:space="preserve"> - these columns are those that should be completed. Dataset provides for an idetifier for individual datasets. The replicate data should then be included in the following 5 columns (for data with more replicates, simply duplicate these columns). Finally, complete the Hypothetical mean and Penalty factor columns.</t>
    </r>
  </si>
  <si>
    <r>
      <rPr>
        <b/>
        <sz val="11"/>
        <color theme="1"/>
        <rFont val="Calibri"/>
        <family val="2"/>
        <scheme val="minor"/>
      </rPr>
      <t xml:space="preserve">2. </t>
    </r>
    <r>
      <rPr>
        <b/>
        <sz val="11"/>
        <color theme="4" tint="-0.249977111117893"/>
        <rFont val="Calibri"/>
        <family val="2"/>
        <scheme val="minor"/>
      </rPr>
      <t>BLUE</t>
    </r>
    <r>
      <rPr>
        <sz val="11"/>
        <color theme="1"/>
        <rFont val="Calibri"/>
        <family val="2"/>
        <scheme val="minor"/>
      </rPr>
      <t xml:space="preserve"> - these columns contain automatic calculations required for generating a p-value from a one sample t-test. This calculation will finally be completed using the hypothetical value generated in the orange section.</t>
    </r>
  </si>
  <si>
    <r>
      <rPr>
        <b/>
        <sz val="11"/>
        <color theme="1"/>
        <rFont val="Calibri"/>
        <family val="2"/>
        <scheme val="minor"/>
      </rPr>
      <t xml:space="preserve">3. </t>
    </r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- the PERCEPT scaled column. This column will automatically populate based on the raw mean, hypothetical mean, penalty factor and p-value. This value is the PERCEPT scaled value for each individual dataset.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</si>
</sst>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wrapText="1"/>
    </xf>
    <xf numFmtId="0" fontId="13" fillId="35" borderId="10" xfId="0" applyFont="1" applyFill="1" applyBorder="1" applyAlignment="1">
      <alignment horizontal="center" wrapText="1"/>
    </xf>
    <xf numFmtId="0" fontId="13" fillId="36" borderId="10" xfId="0" applyFont="1" applyFill="1" applyBorder="1" applyAlignment="1">
      <alignment horizontal="center" wrapText="1"/>
    </xf>
    <xf numFmtId="0" fontId="13" fillId="37" borderId="10" xfId="0" applyFont="1" applyFill="1" applyBorder="1" applyAlignment="1">
      <alignment horizontal="center" wrapText="1"/>
    </xf>
    <xf numFmtId="0" fontId="0" fillId="34" borderId="10" xfId="0" applyFill="1" applyBorder="1"/>
    <xf numFmtId="0" fontId="0" fillId="33" borderId="10" xfId="0" applyFill="1" applyBorder="1"/>
    <xf numFmtId="0" fontId="0" fillId="38" borderId="10" xfId="0" applyFill="1" applyBorder="1"/>
    <xf numFmtId="0" fontId="13" fillId="35" borderId="10" xfId="0" applyFont="1" applyFill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7"/>
  <sheetViews>
    <sheetView showGridLines="0" workbookViewId="0">
      <selection activeCell="A7" sqref="A7"/>
    </sheetView>
  </sheetViews>
  <sheetFormatPr defaultRowHeight="15" x14ac:dyDescent="0.25"/>
  <cols>
    <col min="1" max="1" width="64.5703125" style="1" customWidth="1"/>
  </cols>
  <sheetData>
    <row r="2" spans="1:1" ht="30" x14ac:dyDescent="0.25">
      <c r="A2" s="3" t="s">
        <v>13</v>
      </c>
    </row>
    <row r="4" spans="1:1" ht="45" x14ac:dyDescent="0.25">
      <c r="A4" s="1" t="s">
        <v>14</v>
      </c>
    </row>
    <row r="5" spans="1:1" ht="75" x14ac:dyDescent="0.25">
      <c r="A5" s="1" t="s">
        <v>15</v>
      </c>
    </row>
    <row r="6" spans="1:1" ht="60" x14ac:dyDescent="0.25">
      <c r="A6" s="1" t="s">
        <v>16</v>
      </c>
    </row>
    <row r="7" spans="1:1" ht="60" x14ac:dyDescent="0.25">
      <c r="A7" s="1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"/>
  <sheetViews>
    <sheetView tabSelected="1" workbookViewId="0">
      <selection activeCell="O3" sqref="O3"/>
    </sheetView>
  </sheetViews>
  <sheetFormatPr defaultRowHeight="15" x14ac:dyDescent="0.25"/>
  <cols>
    <col min="7" max="7" width="12.140625" customWidth="1"/>
    <col min="9" max="9" width="10.140625" bestFit="1" customWidth="1"/>
    <col min="10" max="11" width="12.140625" customWidth="1"/>
    <col min="12" max="12" width="13.5703125" customWidth="1"/>
    <col min="13" max="13" width="17.42578125" customWidth="1"/>
    <col min="14" max="15" width="16.85546875" customWidth="1"/>
  </cols>
  <sheetData>
    <row r="1" spans="1:15" s="2" customFormat="1" ht="54" customHeight="1" x14ac:dyDescent="0.25">
      <c r="A1" s="4" t="s">
        <v>12</v>
      </c>
      <c r="B1" s="10" t="s">
        <v>2</v>
      </c>
      <c r="C1" s="10"/>
      <c r="D1" s="10"/>
      <c r="E1" s="10"/>
      <c r="F1" s="10"/>
      <c r="G1" s="4" t="s">
        <v>3</v>
      </c>
      <c r="H1" s="4" t="s">
        <v>10</v>
      </c>
      <c r="I1" s="5" t="s">
        <v>4</v>
      </c>
      <c r="J1" s="5" t="s">
        <v>6</v>
      </c>
      <c r="K1" s="5" t="s">
        <v>7</v>
      </c>
      <c r="L1" s="5" t="s">
        <v>9</v>
      </c>
      <c r="M1" s="5" t="s">
        <v>8</v>
      </c>
      <c r="N1" s="5" t="s">
        <v>5</v>
      </c>
      <c r="O1" s="6" t="s">
        <v>11</v>
      </c>
    </row>
    <row r="2" spans="1:15" x14ac:dyDescent="0.25">
      <c r="A2" s="8" t="s">
        <v>0</v>
      </c>
      <c r="B2" s="8">
        <v>233.3</v>
      </c>
      <c r="C2" s="8">
        <v>274.95</v>
      </c>
      <c r="D2" s="8">
        <v>272.95999999999998</v>
      </c>
      <c r="E2" s="8">
        <v>226.34</v>
      </c>
      <c r="F2" s="8">
        <v>317.99</v>
      </c>
      <c r="G2" s="8">
        <v>500</v>
      </c>
      <c r="H2" s="8">
        <v>50</v>
      </c>
      <c r="I2" s="7">
        <f>AVERAGE(B2:F2)</f>
        <v>265.108</v>
      </c>
      <c r="J2" s="7">
        <f>COUNT(B2:F2)</f>
        <v>5</v>
      </c>
      <c r="K2" s="7">
        <f>(STDEV(B2:F2)/SQRT(J2))</f>
        <v>16.537429485866323</v>
      </c>
      <c r="L2" s="7">
        <f>J2-1</f>
        <v>4</v>
      </c>
      <c r="M2" s="7">
        <f>(I2-G2)/K2</f>
        <v>-14.203658446480448</v>
      </c>
      <c r="N2" s="7">
        <f>_xlfn.T.DIST.2T(ABS(M2),L2)</f>
        <v>1.4267031694475645E-4</v>
      </c>
      <c r="O2" s="9">
        <f>(G2) + ((G2-I2) / (-1*POWER(H2, N2)))</f>
        <v>265.23906359046157</v>
      </c>
    </row>
    <row r="3" spans="1:15" x14ac:dyDescent="0.25">
      <c r="A3" s="8" t="s">
        <v>1</v>
      </c>
      <c r="B3" s="8">
        <v>189.47</v>
      </c>
      <c r="C3" s="8">
        <v>518.57000000000005</v>
      </c>
      <c r="D3" s="8">
        <v>986.77</v>
      </c>
      <c r="E3" s="8">
        <v>849.66</v>
      </c>
      <c r="F3" s="8">
        <v>886.19</v>
      </c>
      <c r="G3" s="8">
        <v>500</v>
      </c>
      <c r="H3" s="8">
        <v>50</v>
      </c>
      <c r="I3" s="7">
        <f>AVERAGE(B3:F3)</f>
        <v>686.13199999999995</v>
      </c>
      <c r="J3" s="7">
        <f>COUNT(B3:F3)</f>
        <v>5</v>
      </c>
      <c r="K3" s="7">
        <f>(STDEV(B3:F3)/SQRT(J3))</f>
        <v>146.95203014589492</v>
      </c>
      <c r="L3" s="7">
        <f>J3-1</f>
        <v>4</v>
      </c>
      <c r="M3" s="7">
        <f>(I3-G3)/K3</f>
        <v>1.2666174112409805</v>
      </c>
      <c r="N3" s="7">
        <f>_xlfn.T.DIST.2T(ABS(M3),L3)</f>
        <v>0.27402532643358612</v>
      </c>
      <c r="O3" s="9">
        <f>(G3) + ((G3-I3) / (-1*POWER(H3, N3)))</f>
        <v>563.71772098730935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simulated-template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Dezerae Cox</cp:lastModifiedBy>
  <dcterms:created xsi:type="dcterms:W3CDTF">2024-02-20T12:02:37Z</dcterms:created>
  <dcterms:modified xsi:type="dcterms:W3CDTF">2024-02-20T12:25:16Z</dcterms:modified>
</cp:coreProperties>
</file>