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arkozy\Desktop\Szakdolgozat\"/>
    </mc:Choice>
  </mc:AlternateContent>
  <bookViews>
    <workbookView xWindow="0" yWindow="0" windowWidth="19200" windowHeight="11955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C38" i="1"/>
  <c r="D38" i="1"/>
  <c r="E38" i="1"/>
  <c r="E30" i="1"/>
  <c r="E29" i="1"/>
  <c r="C29" i="1"/>
  <c r="C30" i="1"/>
</calcChain>
</file>

<file path=xl/sharedStrings.xml><?xml version="1.0" encoding="utf-8"?>
<sst xmlns="http://schemas.openxmlformats.org/spreadsheetml/2006/main" count="20" uniqueCount="19">
  <si>
    <t>I2C pullup számolás</t>
  </si>
  <si>
    <t>http://www.ti.com/lit/an/slva689/slva689.pdf</t>
  </si>
  <si>
    <t xml:space="preserve">Minimum ellenállás: </t>
  </si>
  <si>
    <t>Maximum ellenállás:</t>
  </si>
  <si>
    <t>VIH</t>
  </si>
  <si>
    <t>TC74</t>
  </si>
  <si>
    <t>MCU</t>
  </si>
  <si>
    <t>VIL</t>
  </si>
  <si>
    <t>VOL</t>
  </si>
  <si>
    <t>Vcc</t>
  </si>
  <si>
    <t>Rpmin (kOhm)</t>
  </si>
  <si>
    <t>trmax (nsec)</t>
  </si>
  <si>
    <t>standard</t>
  </si>
  <si>
    <t>A maximális felhúzó ellenállás értékének meghatározásához szükséges ismerni a buszt terhelő kapacitást.</t>
  </si>
  <si>
    <t>CIN (pF)</t>
  </si>
  <si>
    <t>IOL (mA)</t>
  </si>
  <si>
    <t>Felsőbecslés vezeték kapacitásra: 50pF</t>
  </si>
  <si>
    <t>Rpmax (kOhm), approx.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</si>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</sst>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3</xdr:row>
      <xdr:rowOff>76200</xdr:rowOff>
    </xdr:from>
    <xdr:to>
      <xdr:col>7</xdr:col>
      <xdr:colOff>599796</xdr:colOff>
      <xdr:row>6</xdr:row>
      <xdr:rowOff>85642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59"/>
        <a:stretch/>
      </xdr:blipFill>
      <xdr:spPr>
        <a:xfrm>
          <a:off x="2638425" y="647700"/>
          <a:ext cx="2228571" cy="580942"/>
        </a:xfrm>
        <a:prstGeom prst="rect">
          <a:avLst/>
        </a:prstGeom>
      </xdr:spPr>
    </xdr:pic>
    <xdr:clientData/>
  </xdr:twoCellAnchor>
  <xdr:twoCellAnchor editAs="oneCell">
    <xdr:from>
      <xdr:col>4</xdr:col>
      <xdr:colOff>94007</xdr:colOff>
      <xdr:row>6</xdr:row>
      <xdr:rowOff>72472</xdr:rowOff>
    </xdr:from>
    <xdr:to>
      <xdr:col>12</xdr:col>
      <xdr:colOff>412620</xdr:colOff>
      <xdr:row>24</xdr:row>
      <xdr:rowOff>138699</xdr:rowOff>
    </xdr:to>
    <xdr:pic>
      <xdr:nvPicPr>
        <xdr:cNvPr id="3" name="Kép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94" b="1"/>
        <a:stretch/>
      </xdr:blipFill>
      <xdr:spPr>
        <a:xfrm>
          <a:off x="2545659" y="1215472"/>
          <a:ext cx="5486961" cy="3495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zoomScale="115" zoomScaleNormal="115" workbookViewId="0">
      <selection activeCell="E40" sqref="E40"/>
    </sheetView>
  </sheetViews>
  <sheetFormatPr defaultRowHeight="15" x14ac:dyDescent="0.25"/>
  <cols>
    <col min="2" max="2" width="21.28515625" customWidth="1"/>
    <col min="8" max="8" width="13.140625" customWidth="1"/>
  </cols>
  <sheetData>
    <row r="1" spans="1:4" x14ac:dyDescent="0.25">
      <c r="A1" t="s">
        <v>0</v>
      </c>
      <c r="D1" t="s">
        <v>1</v>
      </c>
    </row>
    <row r="5" spans="1:4" x14ac:dyDescent="0.25">
      <c r="C5" t="s">
        <v>2</v>
      </c>
    </row>
    <row r="8" spans="1:4" x14ac:dyDescent="0.25">
      <c r="C8" t="s">
        <v>3</v>
      </c>
    </row>
    <row r="28" spans="2:9" x14ac:dyDescent="0.25">
      <c r="C28" t="s">
        <v>5</v>
      </c>
      <c r="E28" t="s">
        <v>6</v>
      </c>
    </row>
    <row r="29" spans="2:9" x14ac:dyDescent="0.25">
      <c r="B29" t="s">
        <v>4</v>
      </c>
      <c r="C29">
        <f>0.8*G34</f>
        <v>2.64</v>
      </c>
      <c r="E29">
        <f>0.7*G34</f>
        <v>2.3099999999999996</v>
      </c>
    </row>
    <row r="30" spans="2:9" x14ac:dyDescent="0.25">
      <c r="B30" t="s">
        <v>7</v>
      </c>
      <c r="C30">
        <f>0.2*G34</f>
        <v>0.66</v>
      </c>
      <c r="E30">
        <f>0.3*G34</f>
        <v>0.98999999999999988</v>
      </c>
      <c r="I30" t="s">
        <v>12</v>
      </c>
    </row>
    <row r="31" spans="2:9" x14ac:dyDescent="0.25">
      <c r="B31" t="s">
        <v>8</v>
      </c>
      <c r="C31">
        <v>0.4</v>
      </c>
      <c r="D31">
        <v>0.6</v>
      </c>
      <c r="E31">
        <v>0.4</v>
      </c>
      <c r="H31" t="s">
        <v>11</v>
      </c>
      <c r="I31">
        <v>1000</v>
      </c>
    </row>
    <row r="32" spans="2:9" x14ac:dyDescent="0.25">
      <c r="B32" t="s">
        <v>15</v>
      </c>
      <c r="C32">
        <v>3</v>
      </c>
      <c r="D32">
        <v>6</v>
      </c>
      <c r="E32">
        <v>8</v>
      </c>
    </row>
    <row r="33" spans="2:7" x14ac:dyDescent="0.25">
      <c r="B33" t="s">
        <v>14</v>
      </c>
      <c r="C33">
        <v>5</v>
      </c>
      <c r="E33">
        <v>5</v>
      </c>
      <c r="G33" t="s">
        <v>9</v>
      </c>
    </row>
    <row r="34" spans="2:7" x14ac:dyDescent="0.25">
      <c r="G34" s="1">
        <v>3.3</v>
      </c>
    </row>
    <row r="38" spans="2:7" x14ac:dyDescent="0.25">
      <c r="B38" t="s">
        <v>10</v>
      </c>
      <c r="C38">
        <f>($G$34-C31)/C32</f>
        <v>0.96666666666666667</v>
      </c>
      <c r="D38">
        <f>($G$34-D31)/D32</f>
        <v>0.44999999999999996</v>
      </c>
      <c r="E38">
        <f>($G$34-E31)/E32</f>
        <v>0.36249999999999999</v>
      </c>
    </row>
    <row r="39" spans="2:7" x14ac:dyDescent="0.25">
      <c r="B39" t="s">
        <v>17</v>
      </c>
      <c r="C39" t="s">
        <v>18</v>
      </c>
      <c r="D39" t="s">
        <v>18</v>
      </c>
      <c r="E39">
        <f>($I$31*10^-9)/(0.8473*50*10^-12)/1000</f>
        <v>23.604390416617495</v>
      </c>
    </row>
    <row r="41" spans="2:7" x14ac:dyDescent="0.25">
      <c r="C41" t="s">
        <v>13</v>
      </c>
    </row>
    <row r="42" spans="2:7" x14ac:dyDescent="0.25">
      <c r="C4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Sarkozy</dc:creator>
  <cp:lastModifiedBy>Balazs Sarkozy</cp:lastModifiedBy>
  <dcterms:created xsi:type="dcterms:W3CDTF">2016-10-04T13:07:11Z</dcterms:created>
  <dcterms:modified xsi:type="dcterms:W3CDTF">2016-10-04T14:08:57Z</dcterms:modified>
</cp:coreProperties>
</file>