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q20111250\Documents\RA schedules - Kuringgai research\Reproductive_Allocation_Kuringgai\docs\"/>
    </mc:Choice>
  </mc:AlternateContent>
  <bookViews>
    <workbookView xWindow="0" yWindow="0" windowWidth="19200" windowHeight="115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6" i="1" l="1"/>
  <c r="E185" i="1" l="1"/>
  <c r="F185" i="1"/>
  <c r="D185" i="1"/>
  <c r="F186" i="1"/>
  <c r="I122" i="1" l="1"/>
  <c r="J134" i="1"/>
  <c r="J71" i="1"/>
  <c r="J99" i="1" l="1"/>
  <c r="J100" i="1"/>
  <c r="J101" i="1"/>
  <c r="J102" i="1"/>
  <c r="J103" i="1"/>
  <c r="J104" i="1"/>
  <c r="J105" i="1"/>
  <c r="J106" i="1"/>
  <c r="J107" i="1"/>
  <c r="J108" i="1"/>
  <c r="J109" i="1"/>
  <c r="J110" i="1"/>
  <c r="J111" i="1"/>
  <c r="J112" i="1"/>
  <c r="J113" i="1"/>
  <c r="E167" i="1" l="1"/>
  <c r="J98" i="1"/>
  <c r="J97" i="1"/>
  <c r="J96" i="1"/>
  <c r="J142" i="1" l="1"/>
  <c r="J141" i="1"/>
  <c r="J140" i="1"/>
  <c r="J139" i="1"/>
  <c r="J138" i="1"/>
  <c r="J137" i="1"/>
  <c r="J136" i="1"/>
  <c r="J135" i="1"/>
  <c r="J133" i="1"/>
  <c r="J132" i="1"/>
  <c r="J131" i="1"/>
  <c r="J130" i="1"/>
  <c r="J129" i="1"/>
  <c r="J128" i="1"/>
  <c r="J127" i="1"/>
  <c r="J126" i="1"/>
  <c r="J125" i="1"/>
  <c r="J124" i="1"/>
  <c r="J123" i="1"/>
  <c r="J122" i="1"/>
  <c r="J182" i="1"/>
  <c r="J181" i="1"/>
  <c r="J179" i="1"/>
  <c r="J178" i="1"/>
  <c r="J177" i="1"/>
  <c r="J175" i="1"/>
  <c r="J173" i="1"/>
  <c r="J172" i="1"/>
  <c r="J171" i="1"/>
  <c r="J170" i="1"/>
  <c r="J157" i="1"/>
  <c r="J161" i="1"/>
  <c r="J162" i="1"/>
  <c r="J163" i="1"/>
  <c r="J164" i="1"/>
  <c r="J149" i="1"/>
  <c r="J150" i="1"/>
  <c r="J151" i="1"/>
  <c r="J153" i="1"/>
  <c r="J152" i="1"/>
  <c r="J158" i="1"/>
  <c r="J159" i="1"/>
  <c r="J160" i="1"/>
  <c r="J155" i="1"/>
  <c r="J154" i="1"/>
  <c r="J156" i="1"/>
  <c r="J253" i="1"/>
  <c r="J252" i="1"/>
  <c r="J251" i="1"/>
  <c r="J250" i="1"/>
  <c r="J249" i="1"/>
  <c r="J248" i="1"/>
  <c r="J247" i="1"/>
  <c r="J246" i="1"/>
  <c r="J245" i="1"/>
  <c r="J244" i="1"/>
  <c r="J243" i="1"/>
  <c r="J242" i="1"/>
  <c r="J241" i="1"/>
  <c r="J240" i="1"/>
  <c r="J239" i="1"/>
  <c r="J238" i="1"/>
  <c r="J237" i="1"/>
  <c r="J236" i="1"/>
  <c r="J235" i="1"/>
  <c r="J234" i="1"/>
  <c r="J233" i="1"/>
  <c r="J210" i="1"/>
  <c r="J224" i="1"/>
  <c r="J223" i="1"/>
  <c r="J212" i="1"/>
  <c r="J216" i="1"/>
  <c r="J222" i="1"/>
  <c r="J221" i="1"/>
  <c r="J220" i="1"/>
  <c r="J219" i="1"/>
  <c r="J218" i="1"/>
  <c r="J217" i="1"/>
  <c r="J215" i="1"/>
  <c r="J213" i="1"/>
  <c r="J211" i="1"/>
  <c r="J214" i="1"/>
  <c r="J208" i="1"/>
  <c r="J209" i="1"/>
  <c r="J275" i="1"/>
  <c r="J273" i="1"/>
  <c r="J274" i="1"/>
  <c r="J270" i="1"/>
  <c r="J271" i="1"/>
  <c r="J269" i="1"/>
  <c r="J272" i="1"/>
  <c r="J267" i="1"/>
  <c r="J264" i="1"/>
  <c r="J263" i="1"/>
  <c r="J266" i="1"/>
  <c r="J259" i="1"/>
  <c r="J262" i="1"/>
  <c r="J268" i="1"/>
  <c r="J260" i="1"/>
  <c r="J261" i="1"/>
  <c r="J265" i="1"/>
  <c r="J291" i="1"/>
  <c r="J294" i="1" l="1"/>
  <c r="J293" i="1"/>
  <c r="J288" i="1"/>
  <c r="J289" i="1"/>
  <c r="J290" i="1"/>
  <c r="J287" i="1"/>
  <c r="J285" i="1"/>
  <c r="J286" i="1"/>
  <c r="J284" i="1"/>
  <c r="J283" i="1"/>
  <c r="J292" i="1"/>
  <c r="H322" i="1"/>
  <c r="F329" i="1"/>
  <c r="F328" i="1"/>
  <c r="F327" i="1"/>
  <c r="F326" i="1"/>
  <c r="F325" i="1"/>
  <c r="F324" i="1"/>
  <c r="F323" i="1"/>
  <c r="F322" i="1"/>
  <c r="F321" i="1"/>
  <c r="F320" i="1"/>
  <c r="F319" i="1"/>
  <c r="J301" i="1"/>
  <c r="J312" i="1"/>
  <c r="J311" i="1"/>
  <c r="J310" i="1"/>
  <c r="J309" i="1"/>
  <c r="J308" i="1"/>
  <c r="J307" i="1"/>
  <c r="J306" i="1"/>
  <c r="J305" i="1"/>
  <c r="J304" i="1"/>
  <c r="J303" i="1"/>
  <c r="J302" i="1"/>
  <c r="J202" i="1" l="1"/>
  <c r="J201" i="1"/>
  <c r="J200" i="1"/>
  <c r="J199" i="1"/>
  <c r="J198" i="1"/>
  <c r="J197" i="1"/>
  <c r="J196" i="1"/>
  <c r="J195" i="1"/>
  <c r="J194" i="1"/>
  <c r="J193" i="1"/>
  <c r="J192" i="1"/>
  <c r="J191" i="1"/>
  <c r="J190" i="1"/>
  <c r="J91" i="1"/>
  <c r="J86" i="1"/>
  <c r="J85" i="1"/>
  <c r="J90" i="1"/>
  <c r="J88" i="1"/>
  <c r="J87" i="1"/>
  <c r="J89" i="1"/>
  <c r="J84" i="1"/>
  <c r="J83" i="1"/>
  <c r="J76" i="1"/>
  <c r="J75" i="1"/>
  <c r="J73" i="1"/>
  <c r="J68" i="1"/>
  <c r="J67" i="1"/>
  <c r="J77" i="1"/>
  <c r="J66" i="1"/>
  <c r="J74" i="1"/>
  <c r="J72" i="1"/>
  <c r="J70" i="1"/>
  <c r="J65" i="1"/>
  <c r="J63" i="1"/>
  <c r="J69" i="1"/>
  <c r="J64" i="1"/>
  <c r="J44" i="1"/>
  <c r="J45" i="1"/>
  <c r="J46" i="1"/>
  <c r="J40" i="1"/>
  <c r="J41" i="1"/>
  <c r="J42" i="1"/>
  <c r="J43" i="1"/>
  <c r="J47" i="1"/>
  <c r="J48" i="1"/>
  <c r="J49" i="1"/>
  <c r="J50" i="1"/>
  <c r="J51" i="1"/>
  <c r="J52" i="1"/>
  <c r="J53" i="1"/>
  <c r="J54"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<sst xmlns="http://schemas.openxmlformats.org/spreadsheetml/2006/main" count="638" uniqueCount="156">
  <si>
    <t>bud_big</t>
  </si>
  <si>
    <t>bud_mid</t>
  </si>
  <si>
    <t>bud_tiny</t>
  </si>
  <si>
    <t>finished_flower</t>
  </si>
  <si>
    <t>flower_calyx</t>
  </si>
  <si>
    <t>flower_petals</t>
  </si>
  <si>
    <t>fruit_large_immature_01</t>
  </si>
  <si>
    <t>fruit_mature</t>
  </si>
  <si>
    <t>fruit_young</t>
  </si>
  <si>
    <t>FinDev</t>
  </si>
  <si>
    <t>Lost</t>
  </si>
  <si>
    <t>EPMI</t>
  </si>
  <si>
    <t>bud_small</t>
  </si>
  <si>
    <t>finished_flower_stigma</t>
  </si>
  <si>
    <t>fruit_just_starting</t>
  </si>
  <si>
    <t>BOLE</t>
  </si>
  <si>
    <t>late_finished_flower</t>
  </si>
  <si>
    <t>pedicel</t>
  </si>
  <si>
    <t>seed</t>
  </si>
  <si>
    <t>seed_pod</t>
  </si>
  <si>
    <t>flower petal = pedicel</t>
  </si>
  <si>
    <t>seed = seed pod</t>
  </si>
  <si>
    <t>cone_base_green_01</t>
  </si>
  <si>
    <t>cone_green_01</t>
  </si>
  <si>
    <t>flower_stigma</t>
  </si>
  <si>
    <t>flower_style</t>
  </si>
  <si>
    <t>BAER</t>
  </si>
  <si>
    <t>bud_just_opening</t>
  </si>
  <si>
    <t>cone_aborted</t>
  </si>
  <si>
    <t>cone_base_brown</t>
  </si>
  <si>
    <t>cone_base_green_02</t>
  </si>
  <si>
    <t>cone_base_green_03</t>
  </si>
  <si>
    <t>cone_base_green_04</t>
  </si>
  <si>
    <t>cone_brown</t>
  </si>
  <si>
    <t>cone_brown_no_expanded_follicles</t>
  </si>
  <si>
    <t>cone_green_02</t>
  </si>
  <si>
    <t>cone_green_03</t>
  </si>
  <si>
    <t>cone_green_04</t>
  </si>
  <si>
    <t>seed_aborted</t>
  </si>
  <si>
    <t>cone_young_01</t>
  </si>
  <si>
    <t>cone_young_02</t>
  </si>
  <si>
    <t>cone_young_03</t>
  </si>
  <si>
    <t>cone_young_04</t>
  </si>
  <si>
    <t>(blank)</t>
  </si>
  <si>
    <t>flower petal = sum of all FinDev in "main line" from calyx down</t>
  </si>
  <si>
    <t>inflorescence_bud_mid</t>
  </si>
  <si>
    <t>COER</t>
  </si>
  <si>
    <t>inflorescence_bud_tiny</t>
  </si>
  <si>
    <t>inflorescence_stalk</t>
  </si>
  <si>
    <t>bract_fruit</t>
  </si>
  <si>
    <t>inflorescence_stalk_in_fruit</t>
  </si>
  <si>
    <t>inflorescence_stalk_in_fruit_large</t>
  </si>
  <si>
    <t>inflorescence_stalk_in_fruit_very_large</t>
  </si>
  <si>
    <t>LEES</t>
  </si>
  <si>
    <t>fruit_aborted</t>
  </si>
  <si>
    <t>calyx_fruit</t>
  </si>
  <si>
    <t>bud_aborted</t>
  </si>
  <si>
    <t>calyx_fruit vs fruits</t>
  </si>
  <si>
    <t>petals vs other parts</t>
  </si>
  <si>
    <t>Flower petals vs. all fruit derived</t>
  </si>
  <si>
    <t>To stage</t>
  </si>
  <si>
    <t>From stage</t>
  </si>
  <si>
    <t>correct</t>
  </si>
  <si>
    <t>bract fruit = fruit parts</t>
  </si>
  <si>
    <t>petals = fruit + stigma parts</t>
  </si>
  <si>
    <t>Error = present at start</t>
  </si>
  <si>
    <t>Correct</t>
  </si>
  <si>
    <t>Fin flower + late fin flower = fin flow stig and down</t>
  </si>
  <si>
    <t>Fin Dev check</t>
  </si>
  <si>
    <t>Errors</t>
  </si>
  <si>
    <t>Lizzy error explanation</t>
  </si>
  <si>
    <t>x</t>
  </si>
  <si>
    <t>Konrad to fix</t>
  </si>
  <si>
    <t>Lizzy to fix</t>
  </si>
  <si>
    <t>FinDev check</t>
  </si>
  <si>
    <t>seed_pod = seed + aborted_seed</t>
  </si>
  <si>
    <t>cone_base_green = cone_brown + cone_green</t>
  </si>
  <si>
    <t>flower_petals = flower style</t>
  </si>
  <si>
    <t>flower petals = all derived fruit parts</t>
  </si>
  <si>
    <t>PUTU</t>
  </si>
  <si>
    <t>bract_flower_or_finished_flower</t>
  </si>
  <si>
    <t>flower_aborted</t>
  </si>
  <si>
    <t>petals = calyx= bract</t>
  </si>
  <si>
    <t>seed pod = seed + seed aborted</t>
  </si>
  <si>
    <t>petals = all derived fruit parts</t>
  </si>
  <si>
    <t>PUTU_004</t>
  </si>
  <si>
    <t>PUTU_005</t>
  </si>
  <si>
    <t>PUTU_805</t>
  </si>
  <si>
    <t>PUTU_003</t>
  </si>
  <si>
    <t>PUTU_908</t>
  </si>
  <si>
    <t>PUTU_902</t>
  </si>
  <si>
    <t>PUTU_903</t>
  </si>
  <si>
    <t>PUTU_403</t>
  </si>
  <si>
    <t>PUTU_405</t>
  </si>
  <si>
    <t>PUTU_804</t>
  </si>
  <si>
    <t>PUTU_906</t>
  </si>
  <si>
    <t>Individual</t>
  </si>
  <si>
    <t>petals</t>
  </si>
  <si>
    <t>derived parts</t>
  </si>
  <si>
    <t>diff</t>
  </si>
  <si>
    <t>Same 140 that are actual errors (see individuals below)</t>
  </si>
  <si>
    <t xml:space="preserve">The "error" parts represent actual errors, due to too many "finished_flower_stigma" as a "FinDev" part. </t>
  </si>
  <si>
    <t>PILI</t>
  </si>
  <si>
    <t>petals = calyx</t>
  </si>
  <si>
    <t>petals = stigma + all derived parts</t>
  </si>
  <si>
    <t>infl stalk = bract</t>
  </si>
  <si>
    <t>flower_petals_small</t>
  </si>
  <si>
    <t>PHPH</t>
  </si>
  <si>
    <t>flower_aborted_without_petals</t>
  </si>
  <si>
    <t>petals = bract = calyx</t>
  </si>
  <si>
    <t>fruit_large_immature_02</t>
  </si>
  <si>
    <t>fruit_large_immature_03</t>
  </si>
  <si>
    <t>fruit_large_immature_04</t>
  </si>
  <si>
    <t>fruit_large_immature_05</t>
  </si>
  <si>
    <t>fruit_large_immature_06</t>
  </si>
  <si>
    <t>PELA</t>
  </si>
  <si>
    <t>flower petals = pedicel</t>
  </si>
  <si>
    <t>petals = stigma + derived parts, adding in seeds+aborted seeds</t>
  </si>
  <si>
    <t>petals = stigma + derived parts, adding in seed pods instead</t>
  </si>
  <si>
    <t xml:space="preserve"> </t>
  </si>
  <si>
    <t>See also notes in word doc. I think this is because the plant map is following backwards from the seed/aborted seed, rather than the seed pod. Since seed pods have variable seed number, but map assumes there are always 2, it makes the assumption that there are some fruit_young and fruit_large_immature that have been "lost" when in reality they have turned into empty seed pods. However, if you consider "seed pod" the end of the developmental trajectory, then the numbers should add up. I'm guessing this is a change to the plant map.</t>
  </si>
  <si>
    <t>pedicel = stigma + all derived parts</t>
  </si>
  <si>
    <t>correct; diff in raw #s bc some start with ped on plant, but no petals</t>
  </si>
  <si>
    <t>Note: "Lost" has little meaning, since lots of parts on plants at harvest that are "FinDev" but not "Lost"</t>
  </si>
  <si>
    <t>PEPU</t>
  </si>
  <si>
    <t>fruit_empty</t>
  </si>
  <si>
    <t>cone_just_starting_01</t>
  </si>
  <si>
    <t>cone_just_starting_02</t>
  </si>
  <si>
    <t>cone_just_starting_03</t>
  </si>
  <si>
    <t>cone_just_starting_04</t>
  </si>
  <si>
    <t>cone_just_starting_05</t>
  </si>
  <si>
    <t>seed_immature</t>
  </si>
  <si>
    <t>HATE</t>
  </si>
  <si>
    <t>inflorescence_bud_small</t>
  </si>
  <si>
    <t>inflorescence_bud_big_flowers</t>
  </si>
  <si>
    <t>inflorescence_bud_big_bracts</t>
  </si>
  <si>
    <t>petals = flower_stigma + all derived parts</t>
  </si>
  <si>
    <t>seed + seed_aborted +seed_imm = seed pod</t>
  </si>
  <si>
    <t>HEPU</t>
  </si>
  <si>
    <t>flower petals = flower calyx + all derived parts</t>
  </si>
  <si>
    <t>calyx fruit = fruit young + all derived parts</t>
  </si>
  <si>
    <t>flower petals = flower stigma + all derived parts</t>
  </si>
  <si>
    <t>pedicel = fruit large imm + seed + seed aborted</t>
  </si>
  <si>
    <t>seed pod = seed_aborted + seed</t>
  </si>
  <si>
    <t>GRSP</t>
  </si>
  <si>
    <t>GRBU</t>
  </si>
  <si>
    <t>pedicel = fruit_large_imm + seed + seed_aborted</t>
  </si>
  <si>
    <t>correct; difference in FinDev #s because some seeds present at beginning, so total fruit# bigger than petals</t>
  </si>
  <si>
    <t>"2756" correct for "To" and "912" correct as number passing onwards, so not sure how "3668" has been calculated; See new item in error summary</t>
  </si>
  <si>
    <t>I know these don't match in spreadsheet</t>
  </si>
  <si>
    <t>I know these don't add up in spreadsheet; need to consider seed pods final part for this species (and PHPH)</t>
  </si>
  <si>
    <t>fruit_large_immature_aborting</t>
  </si>
  <si>
    <t>fruit_young_aborting</t>
  </si>
  <si>
    <t>this shows up as 12 in program, but actually only 6</t>
  </si>
  <si>
    <t>finished_flower_aborting</t>
  </si>
  <si>
    <t>flower_calyx_aborting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</si>
</sst>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2" borderId="0" xfId="0" applyNumberFormat="1" applyFill="1"/>
    <xf numFmtId="0" fontId="0" fillId="0" borderId="0" xfId="0" applyFill="1"/>
    <xf numFmtId="0" fontId="0" fillId="2" borderId="0" xfId="0" applyFill="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5"/>
  <sheetViews>
    <sheetView tabSelected="1" topLeftCell="A160" zoomScaleNormal="100" workbookViewId="0">
      <selection activeCell="E171" sqref="E171"/>
    </sheetView>
  </sheetViews>
  <sheetFormatPr defaultRowHeight="15" x14ac:dyDescent="0.25"/>
  <cols>
    <col min="1" max="1" width="3" bestFit="1" customWidth="1"/>
    <col min="3" max="3" width="45" customWidth="1"/>
    <col min="6" max="6" width="11.85546875" bestFit="1" customWidth="1"/>
    <col min="10" max="10" width="5.85546875" customWidth="1"/>
    <col min="11" max="11" width="24.85546875" customWidth="1"/>
    <col min="12" max="12" width="11.140625" style="3" customWidth="1"/>
    <col min="13" max="13" width="1.5703125" style="3" customWidth="1"/>
    <col min="14" max="14" width="1.5703125" customWidth="1"/>
    <col min="15" max="15" width="18.140625" customWidth="1"/>
  </cols>
  <sheetData>
    <row r="1" spans="2:16" x14ac:dyDescent="0.25">
      <c r="D1" t="s">
        <v>9</v>
      </c>
      <c r="E1" t="s">
        <v>60</v>
      </c>
      <c r="F1" t="s">
        <v>61</v>
      </c>
      <c r="G1" t="s">
        <v>10</v>
      </c>
      <c r="H1" t="s">
        <v>65</v>
      </c>
      <c r="K1" t="s">
        <v>69</v>
      </c>
      <c r="L1" s="3" t="s">
        <v>72</v>
      </c>
      <c r="M1" s="3" t="s">
        <v>73</v>
      </c>
      <c r="N1" t="s">
        <v>70</v>
      </c>
    </row>
    <row r="2" spans="2:16" x14ac:dyDescent="0.25">
      <c r="B2" t="s">
        <v>26</v>
      </c>
      <c r="C2" s="2" t="s">
        <v>0</v>
      </c>
      <c r="D2" s="1">
        <v>4666</v>
      </c>
      <c r="E2" s="1">
        <v>9114</v>
      </c>
      <c r="F2" s="1">
        <v>4448</v>
      </c>
      <c r="J2">
        <f t="shared" ref="J2:J31" si="0">E2-F2+H2-D2</f>
        <v>0</v>
      </c>
      <c r="O2" s="2"/>
      <c r="P2" s="1"/>
    </row>
    <row r="3" spans="2:16" x14ac:dyDescent="0.25">
      <c r="B3" t="s">
        <v>26</v>
      </c>
      <c r="C3" s="2" t="s">
        <v>27</v>
      </c>
      <c r="D3" s="1">
        <v>14968</v>
      </c>
      <c r="E3" s="1">
        <v>20254</v>
      </c>
      <c r="F3" s="1">
        <v>5286</v>
      </c>
      <c r="J3">
        <f t="shared" si="0"/>
        <v>0</v>
      </c>
      <c r="O3" s="2"/>
      <c r="P3" s="1"/>
    </row>
    <row r="4" spans="2:16" x14ac:dyDescent="0.25">
      <c r="B4" t="s">
        <v>26</v>
      </c>
      <c r="C4" s="2" t="s">
        <v>1</v>
      </c>
      <c r="E4" s="1">
        <v>17152</v>
      </c>
      <c r="F4" s="1">
        <v>17152</v>
      </c>
      <c r="J4">
        <f t="shared" si="0"/>
        <v>0</v>
      </c>
      <c r="O4" s="2"/>
      <c r="P4" s="1"/>
    </row>
    <row r="5" spans="2:16" x14ac:dyDescent="0.25">
      <c r="B5" t="s">
        <v>26</v>
      </c>
      <c r="C5" s="2" t="s">
        <v>12</v>
      </c>
      <c r="D5" s="1">
        <v>2018</v>
      </c>
      <c r="E5" s="1">
        <v>20422</v>
      </c>
      <c r="F5" s="1">
        <v>18404</v>
      </c>
      <c r="J5">
        <f t="shared" si="0"/>
        <v>0</v>
      </c>
      <c r="O5" s="2"/>
      <c r="P5" s="1"/>
    </row>
    <row r="6" spans="2:16" x14ac:dyDescent="0.25">
      <c r="B6" t="s">
        <v>26</v>
      </c>
      <c r="C6" s="2" t="s">
        <v>2</v>
      </c>
      <c r="E6" s="1">
        <v>12578</v>
      </c>
      <c r="F6" s="1">
        <v>12578</v>
      </c>
      <c r="J6">
        <f t="shared" si="0"/>
        <v>0</v>
      </c>
      <c r="O6" s="2"/>
      <c r="P6" s="1"/>
    </row>
    <row r="7" spans="2:16" x14ac:dyDescent="0.25">
      <c r="B7" t="s">
        <v>26</v>
      </c>
      <c r="C7" s="2" t="s">
        <v>28</v>
      </c>
      <c r="D7" s="1">
        <v>10</v>
      </c>
      <c r="E7" s="1">
        <v>10</v>
      </c>
      <c r="J7">
        <f t="shared" si="0"/>
        <v>0</v>
      </c>
      <c r="O7" s="2"/>
      <c r="P7" s="1"/>
    </row>
    <row r="8" spans="2:16" x14ac:dyDescent="0.25">
      <c r="B8" t="s">
        <v>26</v>
      </c>
      <c r="C8" s="2" t="s">
        <v>29</v>
      </c>
      <c r="D8" s="1">
        <v>20</v>
      </c>
      <c r="E8" s="1">
        <v>20</v>
      </c>
      <c r="J8">
        <f t="shared" si="0"/>
        <v>0</v>
      </c>
      <c r="O8" s="2"/>
      <c r="P8" s="1"/>
    </row>
    <row r="9" spans="2:16" x14ac:dyDescent="0.25">
      <c r="B9" t="s">
        <v>26</v>
      </c>
      <c r="C9" s="2" t="s">
        <v>22</v>
      </c>
      <c r="D9" s="1">
        <v>2</v>
      </c>
      <c r="E9" s="1">
        <v>30</v>
      </c>
      <c r="F9" s="1">
        <v>48</v>
      </c>
      <c r="H9" s="1">
        <v>20</v>
      </c>
      <c r="I9" s="1"/>
      <c r="J9">
        <f t="shared" si="0"/>
        <v>0</v>
      </c>
      <c r="O9" s="2"/>
      <c r="P9" s="1"/>
    </row>
    <row r="10" spans="2:16" x14ac:dyDescent="0.25">
      <c r="B10" t="s">
        <v>26</v>
      </c>
      <c r="C10" s="2" t="s">
        <v>30</v>
      </c>
      <c r="D10" s="1">
        <v>11</v>
      </c>
      <c r="E10" s="1">
        <v>28</v>
      </c>
      <c r="F10" s="1">
        <v>17</v>
      </c>
      <c r="J10">
        <f t="shared" si="0"/>
        <v>0</v>
      </c>
      <c r="O10" s="2"/>
      <c r="P10" s="1"/>
    </row>
    <row r="11" spans="2:16" x14ac:dyDescent="0.25">
      <c r="B11" t="s">
        <v>26</v>
      </c>
      <c r="C11" s="2" t="s">
        <v>31</v>
      </c>
      <c r="D11" s="1">
        <v>10</v>
      </c>
      <c r="E11" s="1">
        <v>17</v>
      </c>
      <c r="F11" s="1">
        <v>7</v>
      </c>
      <c r="J11">
        <f t="shared" si="0"/>
        <v>0</v>
      </c>
      <c r="O11" s="2"/>
      <c r="P11" s="1"/>
    </row>
    <row r="12" spans="2:16" x14ac:dyDescent="0.25">
      <c r="B12" t="s">
        <v>26</v>
      </c>
      <c r="C12" s="2" t="s">
        <v>32</v>
      </c>
      <c r="D12" s="1">
        <v>7</v>
      </c>
      <c r="E12" s="1">
        <v>7</v>
      </c>
      <c r="J12">
        <f t="shared" si="0"/>
        <v>0</v>
      </c>
      <c r="O12" s="2"/>
      <c r="P12" s="1"/>
    </row>
    <row r="13" spans="2:16" x14ac:dyDescent="0.25">
      <c r="B13" t="s">
        <v>26</v>
      </c>
      <c r="C13" s="2" t="s">
        <v>33</v>
      </c>
      <c r="D13" s="1">
        <v>8</v>
      </c>
      <c r="E13" s="1">
        <v>8</v>
      </c>
      <c r="J13">
        <f t="shared" si="0"/>
        <v>0</v>
      </c>
      <c r="O13" s="2"/>
      <c r="P13" s="1"/>
    </row>
    <row r="14" spans="2:16" x14ac:dyDescent="0.25">
      <c r="B14" t="s">
        <v>26</v>
      </c>
      <c r="C14" s="2" t="s">
        <v>34</v>
      </c>
      <c r="D14" s="1">
        <v>12</v>
      </c>
      <c r="E14" s="1">
        <v>12</v>
      </c>
      <c r="J14">
        <f t="shared" si="0"/>
        <v>0</v>
      </c>
      <c r="O14" s="2"/>
      <c r="P14" s="1"/>
    </row>
    <row r="15" spans="2:16" x14ac:dyDescent="0.25">
      <c r="B15" t="s">
        <v>26</v>
      </c>
      <c r="C15" s="2" t="s">
        <v>23</v>
      </c>
      <c r="D15" s="1">
        <v>2</v>
      </c>
      <c r="E15" s="1">
        <v>30</v>
      </c>
      <c r="F15" s="1">
        <v>48</v>
      </c>
      <c r="H15" s="1">
        <v>20</v>
      </c>
      <c r="I15" s="1"/>
      <c r="J15">
        <f t="shared" si="0"/>
        <v>0</v>
      </c>
      <c r="O15" s="2"/>
      <c r="P15" s="1"/>
    </row>
    <row r="16" spans="2:16" x14ac:dyDescent="0.25">
      <c r="B16" t="s">
        <v>26</v>
      </c>
      <c r="C16" s="2" t="s">
        <v>35</v>
      </c>
      <c r="D16" s="1">
        <v>5</v>
      </c>
      <c r="E16" s="1">
        <v>28</v>
      </c>
      <c r="F16" s="1">
        <v>23</v>
      </c>
      <c r="J16">
        <f t="shared" si="0"/>
        <v>0</v>
      </c>
      <c r="O16" s="2"/>
      <c r="P16" s="1"/>
    </row>
    <row r="17" spans="2:16" x14ac:dyDescent="0.25">
      <c r="B17" t="s">
        <v>26</v>
      </c>
      <c r="C17" s="2" t="s">
        <v>36</v>
      </c>
      <c r="D17" s="1">
        <v>16</v>
      </c>
      <c r="E17" s="1">
        <v>23</v>
      </c>
      <c r="F17" s="1">
        <v>7</v>
      </c>
      <c r="J17">
        <f t="shared" si="0"/>
        <v>0</v>
      </c>
      <c r="O17" s="2"/>
      <c r="P17" s="1"/>
    </row>
    <row r="18" spans="2:16" x14ac:dyDescent="0.25">
      <c r="B18" t="s">
        <v>26</v>
      </c>
      <c r="C18" s="2" t="s">
        <v>37</v>
      </c>
      <c r="D18" s="1">
        <v>7</v>
      </c>
      <c r="E18" s="1">
        <v>7</v>
      </c>
      <c r="J18">
        <f t="shared" si="0"/>
        <v>0</v>
      </c>
      <c r="O18" s="2"/>
      <c r="P18" s="1"/>
    </row>
    <row r="19" spans="2:16" x14ac:dyDescent="0.25">
      <c r="B19" t="s">
        <v>26</v>
      </c>
      <c r="C19" s="2" t="s">
        <v>39</v>
      </c>
      <c r="E19" s="1">
        <v>39</v>
      </c>
      <c r="F19" s="1">
        <v>39</v>
      </c>
      <c r="J19">
        <f t="shared" si="0"/>
        <v>0</v>
      </c>
      <c r="O19" s="2"/>
      <c r="P19" s="1"/>
    </row>
    <row r="20" spans="2:16" x14ac:dyDescent="0.25">
      <c r="B20" t="s">
        <v>26</v>
      </c>
      <c r="C20" s="2" t="s">
        <v>40</v>
      </c>
      <c r="E20" s="1">
        <v>29</v>
      </c>
      <c r="F20" s="1">
        <v>29</v>
      </c>
      <c r="J20">
        <f t="shared" si="0"/>
        <v>0</v>
      </c>
      <c r="O20" s="2"/>
      <c r="P20" s="1"/>
    </row>
    <row r="21" spans="2:16" x14ac:dyDescent="0.25">
      <c r="B21" t="s">
        <v>26</v>
      </c>
      <c r="C21" s="2" t="s">
        <v>41</v>
      </c>
      <c r="E21" s="1">
        <v>12</v>
      </c>
      <c r="F21" s="1">
        <v>12</v>
      </c>
      <c r="J21">
        <f t="shared" si="0"/>
        <v>0</v>
      </c>
      <c r="O21" s="2"/>
      <c r="P21" s="1"/>
    </row>
    <row r="22" spans="2:16" x14ac:dyDescent="0.25">
      <c r="B22" t="s">
        <v>26</v>
      </c>
      <c r="C22" s="2" t="s">
        <v>42</v>
      </c>
      <c r="E22" s="1">
        <v>3</v>
      </c>
      <c r="F22" s="1">
        <v>3</v>
      </c>
      <c r="J22">
        <f t="shared" si="0"/>
        <v>0</v>
      </c>
      <c r="O22" s="2"/>
      <c r="P22" s="1"/>
    </row>
    <row r="23" spans="2:16" x14ac:dyDescent="0.25">
      <c r="B23" t="s">
        <v>26</v>
      </c>
      <c r="C23" s="2" t="s">
        <v>13</v>
      </c>
      <c r="D23" s="1">
        <v>25300</v>
      </c>
      <c r="E23" s="1">
        <v>25690</v>
      </c>
      <c r="F23" s="1">
        <v>390</v>
      </c>
      <c r="G23" s="1">
        <v>21700</v>
      </c>
      <c r="J23">
        <f t="shared" si="0"/>
        <v>0</v>
      </c>
      <c r="O23" s="2"/>
      <c r="P23" s="1"/>
    </row>
    <row r="24" spans="2:16" x14ac:dyDescent="0.25">
      <c r="B24" t="s">
        <v>26</v>
      </c>
      <c r="C24" s="2" t="s">
        <v>5</v>
      </c>
      <c r="D24" s="1">
        <v>36874</v>
      </c>
      <c r="E24" s="1">
        <v>14370</v>
      </c>
      <c r="H24" s="1">
        <v>22504</v>
      </c>
      <c r="I24" s="1"/>
      <c r="J24">
        <f t="shared" si="0"/>
        <v>0</v>
      </c>
      <c r="O24" s="2"/>
      <c r="P24" s="1"/>
    </row>
    <row r="25" spans="2:16" x14ac:dyDescent="0.25">
      <c r="B25" t="s">
        <v>26</v>
      </c>
      <c r="C25" s="2" t="s">
        <v>24</v>
      </c>
      <c r="D25" s="1">
        <v>11184</v>
      </c>
      <c r="E25" s="1">
        <v>13232</v>
      </c>
      <c r="F25" s="1">
        <v>24552</v>
      </c>
      <c r="G25" s="1">
        <v>414</v>
      </c>
      <c r="H25" s="1">
        <v>22504</v>
      </c>
      <c r="I25" s="1"/>
      <c r="J25">
        <f t="shared" si="0"/>
        <v>0</v>
      </c>
      <c r="O25" s="2"/>
      <c r="P25" s="1"/>
    </row>
    <row r="26" spans="2:16" x14ac:dyDescent="0.25">
      <c r="B26" t="s">
        <v>26</v>
      </c>
      <c r="C26" s="2" t="s">
        <v>25</v>
      </c>
      <c r="D26" s="1">
        <v>36874</v>
      </c>
      <c r="E26" s="1">
        <v>14370</v>
      </c>
      <c r="H26" s="1">
        <v>22504</v>
      </c>
      <c r="I26" s="1"/>
      <c r="J26">
        <f t="shared" si="0"/>
        <v>0</v>
      </c>
      <c r="O26" s="2"/>
      <c r="P26" s="1"/>
    </row>
    <row r="27" spans="2:16" x14ac:dyDescent="0.25">
      <c r="B27" t="s">
        <v>26</v>
      </c>
      <c r="C27" s="2" t="s">
        <v>14</v>
      </c>
      <c r="E27" s="1">
        <v>388</v>
      </c>
      <c r="F27" s="1">
        <v>388</v>
      </c>
      <c r="J27">
        <f t="shared" si="0"/>
        <v>0</v>
      </c>
      <c r="O27" s="2"/>
      <c r="P27" s="1"/>
    </row>
    <row r="28" spans="2:16" x14ac:dyDescent="0.25">
      <c r="B28" t="s">
        <v>26</v>
      </c>
      <c r="C28" s="2" t="s">
        <v>8</v>
      </c>
      <c r="D28" s="1">
        <v>2</v>
      </c>
      <c r="E28" s="1">
        <v>388</v>
      </c>
      <c r="F28" s="1">
        <v>386</v>
      </c>
      <c r="G28" s="1">
        <v>2</v>
      </c>
      <c r="J28">
        <f t="shared" si="0"/>
        <v>0</v>
      </c>
      <c r="O28" s="2"/>
      <c r="P28" s="1"/>
    </row>
    <row r="29" spans="2:16" x14ac:dyDescent="0.25">
      <c r="B29" t="s">
        <v>26</v>
      </c>
      <c r="C29" s="2" t="s">
        <v>18</v>
      </c>
      <c r="D29" s="1">
        <v>380</v>
      </c>
      <c r="E29" s="1">
        <v>380</v>
      </c>
      <c r="J29">
        <f t="shared" si="0"/>
        <v>0</v>
      </c>
      <c r="O29" s="2"/>
      <c r="P29" s="1"/>
    </row>
    <row r="30" spans="2:16" x14ac:dyDescent="0.25">
      <c r="B30" t="s">
        <v>26</v>
      </c>
      <c r="C30" s="2" t="s">
        <v>38</v>
      </c>
      <c r="D30" s="1">
        <v>8</v>
      </c>
      <c r="E30" s="1">
        <v>8</v>
      </c>
      <c r="J30">
        <f t="shared" si="0"/>
        <v>0</v>
      </c>
    </row>
    <row r="31" spans="2:16" x14ac:dyDescent="0.25">
      <c r="B31" t="s">
        <v>26</v>
      </c>
      <c r="C31" s="2" t="s">
        <v>19</v>
      </c>
      <c r="D31" s="1">
        <v>388</v>
      </c>
      <c r="E31" s="1">
        <v>388</v>
      </c>
      <c r="J31">
        <f t="shared" si="0"/>
        <v>0</v>
      </c>
    </row>
    <row r="33" spans="1:17" x14ac:dyDescent="0.25">
      <c r="C33" t="s">
        <v>74</v>
      </c>
    </row>
    <row r="34" spans="1:17" x14ac:dyDescent="0.25">
      <c r="C34" t="s">
        <v>75</v>
      </c>
      <c r="D34">
        <v>388</v>
      </c>
      <c r="E34">
        <v>388</v>
      </c>
      <c r="J34" t="s">
        <v>62</v>
      </c>
    </row>
    <row r="35" spans="1:17" x14ac:dyDescent="0.25">
      <c r="C35" t="s">
        <v>76</v>
      </c>
      <c r="D35">
        <v>50</v>
      </c>
      <c r="E35">
        <v>50</v>
      </c>
      <c r="J35" t="s">
        <v>62</v>
      </c>
    </row>
    <row r="36" spans="1:17" x14ac:dyDescent="0.25">
      <c r="C36" t="s">
        <v>77</v>
      </c>
      <c r="D36" s="1">
        <v>36874</v>
      </c>
      <c r="E36" s="1">
        <v>36874</v>
      </c>
      <c r="J36" t="s">
        <v>62</v>
      </c>
    </row>
    <row r="37" spans="1:17" x14ac:dyDescent="0.25">
      <c r="C37" t="s">
        <v>78</v>
      </c>
      <c r="D37" s="1">
        <v>36874</v>
      </c>
      <c r="E37" s="1">
        <v>36874</v>
      </c>
      <c r="J37" t="s">
        <v>62</v>
      </c>
    </row>
    <row r="39" spans="1:17" x14ac:dyDescent="0.25">
      <c r="D39" t="s">
        <v>9</v>
      </c>
      <c r="E39" t="s">
        <v>60</v>
      </c>
      <c r="F39" t="s">
        <v>61</v>
      </c>
      <c r="G39" t="s">
        <v>10</v>
      </c>
      <c r="H39" t="s">
        <v>65</v>
      </c>
      <c r="P39" s="2"/>
      <c r="Q39" s="1"/>
    </row>
    <row r="40" spans="1:17" x14ac:dyDescent="0.25">
      <c r="A40">
        <v>4</v>
      </c>
      <c r="B40" t="s">
        <v>15</v>
      </c>
      <c r="C40" s="2" t="s">
        <v>0</v>
      </c>
      <c r="D40" s="1">
        <v>8080</v>
      </c>
      <c r="E40" s="1">
        <v>10324</v>
      </c>
      <c r="F40" s="1">
        <v>2328</v>
      </c>
      <c r="G40" s="1">
        <v>420</v>
      </c>
      <c r="H40" s="1">
        <v>84</v>
      </c>
      <c r="I40" s="1"/>
      <c r="J40">
        <f t="shared" ref="J40:J54" si="1">E40-F40+H40-D40</f>
        <v>0</v>
      </c>
      <c r="K40" s="2"/>
      <c r="L40" s="1"/>
      <c r="M40" s="2"/>
      <c r="N40" s="1"/>
      <c r="O40" s="1"/>
      <c r="P40" s="2"/>
      <c r="Q40" s="1"/>
    </row>
    <row r="41" spans="1:17" x14ac:dyDescent="0.25">
      <c r="A41">
        <v>3</v>
      </c>
      <c r="B41" t="s">
        <v>15</v>
      </c>
      <c r="C41" s="2" t="s">
        <v>1</v>
      </c>
      <c r="D41" s="1">
        <v>4536</v>
      </c>
      <c r="E41" s="1">
        <v>14480</v>
      </c>
      <c r="F41" s="1">
        <v>11432</v>
      </c>
      <c r="G41" s="1">
        <v>720</v>
      </c>
      <c r="H41" s="1">
        <v>1488</v>
      </c>
      <c r="I41" s="1"/>
      <c r="J41">
        <f t="shared" si="1"/>
        <v>0</v>
      </c>
      <c r="K41" s="2"/>
      <c r="L41" s="1"/>
      <c r="M41" s="2"/>
      <c r="N41" s="1"/>
      <c r="O41" s="2"/>
      <c r="P41" s="2"/>
      <c r="Q41" s="1"/>
    </row>
    <row r="42" spans="1:17" x14ac:dyDescent="0.25">
      <c r="A42">
        <v>2</v>
      </c>
      <c r="B42" t="s">
        <v>15</v>
      </c>
      <c r="C42" s="2" t="s">
        <v>12</v>
      </c>
      <c r="D42" s="1">
        <v>4964</v>
      </c>
      <c r="E42" s="1">
        <v>18756</v>
      </c>
      <c r="F42" s="1">
        <v>14348</v>
      </c>
      <c r="G42" s="1">
        <v>2048</v>
      </c>
      <c r="H42" s="1">
        <v>556</v>
      </c>
      <c r="I42" s="1"/>
      <c r="J42">
        <f t="shared" si="1"/>
        <v>0</v>
      </c>
      <c r="K42" s="2"/>
      <c r="L42" s="1"/>
      <c r="M42" s="2"/>
      <c r="N42" s="1"/>
      <c r="O42" s="2"/>
      <c r="P42" s="2"/>
      <c r="Q42" s="1"/>
    </row>
    <row r="43" spans="1:17" x14ac:dyDescent="0.25">
      <c r="A43">
        <v>1</v>
      </c>
      <c r="B43" t="s">
        <v>15</v>
      </c>
      <c r="C43" s="2" t="s">
        <v>2</v>
      </c>
      <c r="D43" s="1">
        <v>2388</v>
      </c>
      <c r="E43" s="1">
        <v>19660</v>
      </c>
      <c r="F43" s="1">
        <v>17852</v>
      </c>
      <c r="G43" s="1">
        <v>1204</v>
      </c>
      <c r="H43" s="1">
        <v>580</v>
      </c>
      <c r="I43" s="1"/>
      <c r="J43">
        <f t="shared" si="1"/>
        <v>0</v>
      </c>
      <c r="K43" s="2"/>
      <c r="L43" s="1"/>
      <c r="M43" s="2"/>
      <c r="N43" s="1"/>
      <c r="O43" s="2"/>
      <c r="P43" s="2"/>
      <c r="Q43" s="1"/>
    </row>
    <row r="44" spans="1:17" x14ac:dyDescent="0.25">
      <c r="A44">
        <v>8</v>
      </c>
      <c r="B44" t="s">
        <v>15</v>
      </c>
      <c r="C44" s="2" t="s">
        <v>3</v>
      </c>
      <c r="D44" s="1">
        <v>3668</v>
      </c>
      <c r="E44" s="1">
        <v>2756</v>
      </c>
      <c r="F44" s="1"/>
      <c r="G44" s="1">
        <v>3668</v>
      </c>
      <c r="J44">
        <f t="shared" si="1"/>
        <v>-912</v>
      </c>
      <c r="K44" s="2" t="s">
        <v>148</v>
      </c>
      <c r="L44" s="1" t="s">
        <v>71</v>
      </c>
      <c r="M44" s="2"/>
      <c r="N44" s="1"/>
      <c r="O44" s="2"/>
      <c r="P44" s="2"/>
      <c r="Q44" s="1"/>
    </row>
    <row r="45" spans="1:17" x14ac:dyDescent="0.25">
      <c r="A45">
        <v>10</v>
      </c>
      <c r="B45" t="s">
        <v>15</v>
      </c>
      <c r="C45" s="2" t="s">
        <v>13</v>
      </c>
      <c r="D45" s="1">
        <v>2158</v>
      </c>
      <c r="E45" s="1">
        <v>2756</v>
      </c>
      <c r="F45" s="1">
        <v>598</v>
      </c>
      <c r="G45" s="1">
        <v>2158</v>
      </c>
      <c r="J45">
        <f t="shared" si="1"/>
        <v>0</v>
      </c>
      <c r="K45" s="2"/>
      <c r="L45" s="1"/>
      <c r="M45" s="2"/>
      <c r="N45" s="1"/>
      <c r="O45" s="2"/>
      <c r="P45" s="2"/>
      <c r="Q45" s="1"/>
    </row>
    <row r="46" spans="1:17" x14ac:dyDescent="0.25">
      <c r="A46">
        <v>7</v>
      </c>
      <c r="B46" t="s">
        <v>15</v>
      </c>
      <c r="C46" s="2" t="s">
        <v>4</v>
      </c>
      <c r="D46" s="1">
        <v>2288</v>
      </c>
      <c r="E46" s="1">
        <v>5012</v>
      </c>
      <c r="F46" s="1">
        <v>2724</v>
      </c>
      <c r="G46" s="1">
        <v>1868</v>
      </c>
      <c r="J46">
        <f t="shared" si="1"/>
        <v>0</v>
      </c>
      <c r="K46" s="2"/>
      <c r="L46" s="1"/>
      <c r="M46" s="2"/>
      <c r="N46" s="1"/>
      <c r="O46" s="2"/>
      <c r="P46" s="2"/>
      <c r="Q46" s="1"/>
    </row>
    <row r="47" spans="1:17" x14ac:dyDescent="0.25">
      <c r="A47">
        <v>6</v>
      </c>
      <c r="B47" t="s">
        <v>15</v>
      </c>
      <c r="C47" s="2" t="s">
        <v>5</v>
      </c>
      <c r="D47" s="1">
        <v>5044</v>
      </c>
      <c r="E47" s="1">
        <v>5044</v>
      </c>
      <c r="F47" s="1">
        <v>0</v>
      </c>
      <c r="G47" s="1">
        <v>0</v>
      </c>
      <c r="J47">
        <f t="shared" si="1"/>
        <v>0</v>
      </c>
      <c r="K47" s="2"/>
      <c r="L47" s="1"/>
      <c r="M47" s="2"/>
      <c r="N47" s="1"/>
      <c r="O47" s="2"/>
      <c r="P47" s="1"/>
      <c r="Q47" s="1"/>
    </row>
    <row r="48" spans="1:17" x14ac:dyDescent="0.25">
      <c r="A48">
        <v>11</v>
      </c>
      <c r="B48" t="s">
        <v>15</v>
      </c>
      <c r="C48" s="2" t="s">
        <v>14</v>
      </c>
      <c r="D48" s="1">
        <v>8</v>
      </c>
      <c r="E48" s="1">
        <v>76</v>
      </c>
      <c r="F48" s="1">
        <v>68</v>
      </c>
      <c r="G48" s="1">
        <v>8</v>
      </c>
      <c r="J48">
        <f t="shared" si="1"/>
        <v>0</v>
      </c>
      <c r="K48" s="2"/>
      <c r="L48" s="1"/>
      <c r="M48" s="2"/>
      <c r="N48" s="1"/>
      <c r="O48" s="2"/>
      <c r="P48" s="1"/>
      <c r="Q48" s="1"/>
    </row>
    <row r="49" spans="1:17" x14ac:dyDescent="0.25">
      <c r="A49">
        <v>13</v>
      </c>
      <c r="B49" t="s">
        <v>15</v>
      </c>
      <c r="C49" s="2" t="s">
        <v>6</v>
      </c>
      <c r="D49" s="1">
        <v>21</v>
      </c>
      <c r="E49" s="1">
        <v>502</v>
      </c>
      <c r="F49" s="1">
        <v>481</v>
      </c>
      <c r="G49" s="1">
        <v>21</v>
      </c>
      <c r="J49">
        <f t="shared" si="1"/>
        <v>0</v>
      </c>
      <c r="K49" s="2"/>
      <c r="L49" s="1"/>
      <c r="M49" s="2"/>
      <c r="N49" s="1"/>
      <c r="O49" s="2"/>
      <c r="P49" s="1"/>
      <c r="Q49" s="1"/>
    </row>
    <row r="50" spans="1:17" x14ac:dyDescent="0.25">
      <c r="A50">
        <v>12</v>
      </c>
      <c r="B50" t="s">
        <v>15</v>
      </c>
      <c r="C50" s="2" t="s">
        <v>8</v>
      </c>
      <c r="D50" s="1">
        <v>78</v>
      </c>
      <c r="E50" s="1">
        <v>340</v>
      </c>
      <c r="F50" s="1">
        <v>262</v>
      </c>
      <c r="G50" s="1">
        <v>78</v>
      </c>
      <c r="J50">
        <f t="shared" si="1"/>
        <v>0</v>
      </c>
      <c r="K50" s="2"/>
      <c r="L50" s="1"/>
      <c r="M50" s="2"/>
      <c r="N50" s="1"/>
      <c r="O50" s="2"/>
      <c r="P50" s="1"/>
      <c r="Q50" s="1"/>
    </row>
    <row r="51" spans="1:17" x14ac:dyDescent="0.25">
      <c r="A51">
        <v>9</v>
      </c>
      <c r="B51" t="s">
        <v>15</v>
      </c>
      <c r="C51" s="2" t="s">
        <v>16</v>
      </c>
      <c r="D51" s="1">
        <v>1676</v>
      </c>
      <c r="E51" s="1">
        <v>1676</v>
      </c>
      <c r="F51" s="1">
        <v>0</v>
      </c>
      <c r="G51" s="1">
        <v>0</v>
      </c>
      <c r="J51">
        <f t="shared" si="1"/>
        <v>0</v>
      </c>
      <c r="K51" s="2"/>
      <c r="L51" s="1"/>
      <c r="M51" s="2"/>
      <c r="N51" s="1"/>
      <c r="O51" s="2"/>
      <c r="P51" s="2"/>
      <c r="Q51" s="1"/>
    </row>
    <row r="52" spans="1:17" x14ac:dyDescent="0.25">
      <c r="A52">
        <v>5</v>
      </c>
      <c r="B52" t="s">
        <v>15</v>
      </c>
      <c r="C52" s="2" t="s">
        <v>17</v>
      </c>
      <c r="D52" s="1">
        <v>5044</v>
      </c>
      <c r="E52" s="1">
        <v>5044</v>
      </c>
      <c r="F52" s="1">
        <v>0</v>
      </c>
      <c r="G52" s="1">
        <v>0</v>
      </c>
      <c r="J52">
        <f t="shared" si="1"/>
        <v>0</v>
      </c>
      <c r="K52" s="2"/>
      <c r="L52" s="1"/>
      <c r="M52" s="2"/>
      <c r="N52" s="1"/>
      <c r="O52" s="1"/>
      <c r="P52" s="2"/>
      <c r="Q52" s="1"/>
    </row>
    <row r="53" spans="1:17" x14ac:dyDescent="0.25">
      <c r="A53">
        <v>14</v>
      </c>
      <c r="B53" t="s">
        <v>15</v>
      </c>
      <c r="C53" s="2" t="s">
        <v>18</v>
      </c>
      <c r="D53" s="1">
        <v>491</v>
      </c>
      <c r="E53" s="1">
        <v>491</v>
      </c>
      <c r="F53" s="1">
        <v>0</v>
      </c>
      <c r="G53" s="1">
        <v>0</v>
      </c>
      <c r="J53">
        <f t="shared" si="1"/>
        <v>0</v>
      </c>
      <c r="K53" s="2"/>
      <c r="L53" s="1"/>
      <c r="M53" s="2"/>
      <c r="N53" s="1"/>
      <c r="O53" s="1"/>
      <c r="P53" s="2"/>
      <c r="Q53" s="1"/>
    </row>
    <row r="54" spans="1:17" x14ac:dyDescent="0.25">
      <c r="A54">
        <v>15</v>
      </c>
      <c r="B54" t="s">
        <v>15</v>
      </c>
      <c r="C54" s="2" t="s">
        <v>19</v>
      </c>
      <c r="D54" s="1">
        <v>491</v>
      </c>
      <c r="E54" s="1">
        <v>491</v>
      </c>
      <c r="F54" s="1">
        <v>0</v>
      </c>
      <c r="G54" s="1">
        <v>0</v>
      </c>
      <c r="J54">
        <f t="shared" si="1"/>
        <v>0</v>
      </c>
      <c r="K54" s="2"/>
      <c r="L54" s="1"/>
      <c r="M54" s="2"/>
      <c r="N54" s="1"/>
      <c r="O54" s="1"/>
      <c r="P54" s="2"/>
      <c r="Q54" s="1"/>
    </row>
    <row r="55" spans="1:17" x14ac:dyDescent="0.25">
      <c r="C55" s="2"/>
      <c r="K55" s="2"/>
      <c r="L55" s="1"/>
      <c r="M55" s="2"/>
      <c r="N55" s="1"/>
      <c r="P55" s="2"/>
      <c r="Q55" s="1"/>
    </row>
    <row r="56" spans="1:17" x14ac:dyDescent="0.25">
      <c r="C56" s="2" t="s">
        <v>68</v>
      </c>
      <c r="K56" s="2"/>
      <c r="L56" s="1"/>
      <c r="M56" s="2"/>
      <c r="N56" s="1"/>
    </row>
    <row r="57" spans="1:17" x14ac:dyDescent="0.25">
      <c r="B57" s="2" t="s">
        <v>15</v>
      </c>
      <c r="C57" s="2" t="s">
        <v>20</v>
      </c>
      <c r="D57" s="1">
        <v>5044</v>
      </c>
      <c r="E57" s="1">
        <v>5044</v>
      </c>
      <c r="J57" s="2" t="s">
        <v>66</v>
      </c>
      <c r="L57" s="4"/>
      <c r="M57" s="2"/>
      <c r="N57" s="1"/>
    </row>
    <row r="58" spans="1:17" x14ac:dyDescent="0.25">
      <c r="B58" s="2" t="s">
        <v>15</v>
      </c>
      <c r="C58" s="2" t="s">
        <v>21</v>
      </c>
      <c r="D58" s="1">
        <v>491</v>
      </c>
      <c r="E58" s="1">
        <v>491</v>
      </c>
      <c r="G58" s="1"/>
      <c r="J58" s="2" t="s">
        <v>66</v>
      </c>
      <c r="L58" s="4"/>
      <c r="M58" s="4"/>
    </row>
    <row r="59" spans="1:17" x14ac:dyDescent="0.25">
      <c r="B59" s="2" t="s">
        <v>15</v>
      </c>
      <c r="C59" s="2" t="s">
        <v>44</v>
      </c>
      <c r="D59" s="1">
        <v>5044</v>
      </c>
      <c r="E59" s="1">
        <v>5044</v>
      </c>
      <c r="G59" s="1"/>
      <c r="J59" t="s">
        <v>66</v>
      </c>
    </row>
    <row r="60" spans="1:17" x14ac:dyDescent="0.25">
      <c r="B60" s="2"/>
      <c r="C60" s="7" t="s">
        <v>67</v>
      </c>
      <c r="D60" s="5">
        <v>3834</v>
      </c>
      <c r="E60" s="8">
        <v>2756</v>
      </c>
      <c r="G60" s="1"/>
    </row>
    <row r="62" spans="1:17" x14ac:dyDescent="0.25">
      <c r="D62" t="s">
        <v>9</v>
      </c>
      <c r="E62" t="s">
        <v>60</v>
      </c>
      <c r="F62" t="s">
        <v>61</v>
      </c>
      <c r="G62" t="s">
        <v>10</v>
      </c>
      <c r="H62" t="s">
        <v>65</v>
      </c>
    </row>
    <row r="63" spans="1:17" x14ac:dyDescent="0.25">
      <c r="A63">
        <v>1</v>
      </c>
      <c r="B63" t="s">
        <v>46</v>
      </c>
      <c r="C63" s="2" t="s">
        <v>47</v>
      </c>
      <c r="D63" s="1">
        <v>32</v>
      </c>
      <c r="E63" s="1">
        <v>164</v>
      </c>
      <c r="F63" s="1">
        <v>132</v>
      </c>
      <c r="G63" s="1">
        <v>24</v>
      </c>
      <c r="J63">
        <f t="shared" ref="J63:J77" si="2">E63-F63+H63-D63</f>
        <v>0</v>
      </c>
      <c r="K63" s="2"/>
      <c r="L63" s="1"/>
      <c r="O63" s="2"/>
      <c r="P63" s="1"/>
    </row>
    <row r="64" spans="1:17" x14ac:dyDescent="0.25">
      <c r="A64">
        <v>2</v>
      </c>
      <c r="B64" t="s">
        <v>46</v>
      </c>
      <c r="C64" t="s">
        <v>45</v>
      </c>
      <c r="D64" s="1">
        <v>47</v>
      </c>
      <c r="E64" s="1">
        <v>138</v>
      </c>
      <c r="F64" s="1">
        <v>97</v>
      </c>
      <c r="G64" s="1">
        <v>47</v>
      </c>
      <c r="H64">
        <v>6</v>
      </c>
      <c r="J64">
        <f t="shared" si="2"/>
        <v>0</v>
      </c>
      <c r="K64" s="2"/>
      <c r="L64" s="1"/>
      <c r="O64" s="2"/>
      <c r="P64" s="1"/>
    </row>
    <row r="65" spans="1:16" x14ac:dyDescent="0.25">
      <c r="A65">
        <v>3</v>
      </c>
      <c r="B65" t="s">
        <v>46</v>
      </c>
      <c r="C65" s="2" t="s">
        <v>48</v>
      </c>
      <c r="D65" s="1">
        <v>38</v>
      </c>
      <c r="E65" s="1">
        <v>122</v>
      </c>
      <c r="F65" s="1">
        <v>84</v>
      </c>
      <c r="G65" s="1">
        <v>38</v>
      </c>
      <c r="J65">
        <f t="shared" si="2"/>
        <v>0</v>
      </c>
      <c r="K65" s="2"/>
      <c r="L65" s="1"/>
      <c r="O65" s="2"/>
      <c r="P65" s="1"/>
    </row>
    <row r="66" spans="1:16" x14ac:dyDescent="0.25">
      <c r="A66">
        <v>4</v>
      </c>
      <c r="B66" t="s">
        <v>46</v>
      </c>
      <c r="C66" s="2" t="s">
        <v>50</v>
      </c>
      <c r="D66" s="1">
        <v>95</v>
      </c>
      <c r="E66" s="1">
        <v>95</v>
      </c>
      <c r="J66">
        <f t="shared" si="2"/>
        <v>0</v>
      </c>
      <c r="K66" s="2"/>
      <c r="L66" s="1"/>
      <c r="O66" s="2"/>
      <c r="P66" s="1"/>
    </row>
    <row r="67" spans="1:16" x14ac:dyDescent="0.25">
      <c r="A67">
        <v>5</v>
      </c>
      <c r="B67" t="s">
        <v>46</v>
      </c>
      <c r="C67" s="2" t="s">
        <v>51</v>
      </c>
      <c r="D67" s="1">
        <v>6</v>
      </c>
      <c r="E67" s="1">
        <v>6</v>
      </c>
      <c r="J67">
        <f t="shared" si="2"/>
        <v>0</v>
      </c>
      <c r="K67" s="2"/>
      <c r="L67" s="1"/>
      <c r="O67" s="2"/>
      <c r="P67" s="1"/>
    </row>
    <row r="68" spans="1:16" x14ac:dyDescent="0.25">
      <c r="A68">
        <v>6</v>
      </c>
      <c r="B68" t="s">
        <v>46</v>
      </c>
      <c r="C68" s="2" t="s">
        <v>52</v>
      </c>
      <c r="D68" s="1">
        <v>4</v>
      </c>
      <c r="E68" s="1">
        <v>4</v>
      </c>
      <c r="J68">
        <f t="shared" si="2"/>
        <v>0</v>
      </c>
      <c r="K68" s="2"/>
      <c r="L68" s="1"/>
      <c r="O68" s="2"/>
      <c r="P68" s="1"/>
    </row>
    <row r="69" spans="1:16" x14ac:dyDescent="0.25">
      <c r="A69">
        <v>7</v>
      </c>
      <c r="B69" t="s">
        <v>46</v>
      </c>
      <c r="C69" s="2" t="s">
        <v>0</v>
      </c>
      <c r="D69" s="1">
        <v>52</v>
      </c>
      <c r="E69" s="1">
        <v>367</v>
      </c>
      <c r="F69" s="1">
        <v>315</v>
      </c>
      <c r="G69" s="1">
        <v>52</v>
      </c>
      <c r="J69">
        <f t="shared" si="2"/>
        <v>0</v>
      </c>
      <c r="K69" s="2"/>
      <c r="L69" s="1"/>
      <c r="O69" s="2"/>
      <c r="P69" s="1"/>
    </row>
    <row r="70" spans="1:16" x14ac:dyDescent="0.25">
      <c r="A70">
        <v>8</v>
      </c>
      <c r="B70" t="s">
        <v>46</v>
      </c>
      <c r="C70" s="2" t="s">
        <v>5</v>
      </c>
      <c r="D70" s="1">
        <v>2100</v>
      </c>
      <c r="E70" s="1">
        <v>2100</v>
      </c>
      <c r="J70">
        <f t="shared" si="2"/>
        <v>0</v>
      </c>
      <c r="K70" s="2"/>
      <c r="L70" s="1"/>
      <c r="O70" s="2"/>
      <c r="P70" s="1"/>
    </row>
    <row r="71" spans="1:16" x14ac:dyDescent="0.25">
      <c r="A71">
        <v>9</v>
      </c>
      <c r="B71" t="s">
        <v>46</v>
      </c>
      <c r="C71" s="2" t="s">
        <v>24</v>
      </c>
      <c r="D71" s="1">
        <v>536</v>
      </c>
      <c r="E71" s="1">
        <v>1632</v>
      </c>
      <c r="F71" s="1">
        <v>1096</v>
      </c>
      <c r="G71" s="1">
        <v>536</v>
      </c>
      <c r="J71">
        <f t="shared" si="2"/>
        <v>0</v>
      </c>
      <c r="K71" s="2"/>
      <c r="L71" s="1"/>
      <c r="O71" s="2"/>
      <c r="P71" s="1"/>
    </row>
    <row r="72" spans="1:16" x14ac:dyDescent="0.25">
      <c r="A72">
        <v>10</v>
      </c>
      <c r="B72" t="s">
        <v>46</v>
      </c>
      <c r="C72" s="2" t="s">
        <v>3</v>
      </c>
      <c r="D72" s="1">
        <v>1209</v>
      </c>
      <c r="E72" s="1">
        <v>1226</v>
      </c>
      <c r="F72" s="1">
        <v>17</v>
      </c>
      <c r="G72" s="1">
        <v>1209</v>
      </c>
      <c r="J72">
        <f t="shared" si="2"/>
        <v>0</v>
      </c>
      <c r="K72" s="2"/>
      <c r="L72" s="1"/>
      <c r="O72" s="2"/>
      <c r="P72" s="1"/>
    </row>
    <row r="73" spans="1:16" x14ac:dyDescent="0.25">
      <c r="A73">
        <v>11</v>
      </c>
      <c r="B73" t="s">
        <v>46</v>
      </c>
      <c r="C73" s="2" t="s">
        <v>14</v>
      </c>
      <c r="E73" s="1">
        <v>210</v>
      </c>
      <c r="F73" s="1">
        <v>210</v>
      </c>
      <c r="J73">
        <f t="shared" si="2"/>
        <v>0</v>
      </c>
      <c r="K73" s="2"/>
      <c r="L73" s="1"/>
      <c r="O73" s="2"/>
      <c r="P73" s="1"/>
    </row>
    <row r="74" spans="1:16" x14ac:dyDescent="0.25">
      <c r="A74">
        <v>12</v>
      </c>
      <c r="B74" t="s">
        <v>46</v>
      </c>
      <c r="C74" s="2" t="s">
        <v>49</v>
      </c>
      <c r="D74" s="1">
        <v>355</v>
      </c>
      <c r="E74" s="1">
        <v>355</v>
      </c>
      <c r="J74">
        <f t="shared" si="2"/>
        <v>0</v>
      </c>
      <c r="K74" s="2"/>
      <c r="L74" s="1"/>
      <c r="O74" s="2"/>
      <c r="P74" s="1"/>
    </row>
    <row r="75" spans="1:16" x14ac:dyDescent="0.25">
      <c r="A75">
        <v>13</v>
      </c>
      <c r="B75" t="s">
        <v>46</v>
      </c>
      <c r="C75" s="2" t="s">
        <v>8</v>
      </c>
      <c r="E75" s="1">
        <v>329</v>
      </c>
      <c r="F75" s="1">
        <v>329</v>
      </c>
      <c r="J75">
        <f t="shared" si="2"/>
        <v>0</v>
      </c>
      <c r="K75" s="2"/>
      <c r="L75" s="1"/>
      <c r="O75" s="2"/>
      <c r="P75" s="1"/>
    </row>
    <row r="76" spans="1:16" x14ac:dyDescent="0.25">
      <c r="A76">
        <v>14</v>
      </c>
      <c r="B76" t="s">
        <v>46</v>
      </c>
      <c r="C76" s="2" t="s">
        <v>6</v>
      </c>
      <c r="E76" s="1">
        <v>346</v>
      </c>
      <c r="F76" s="1">
        <v>346</v>
      </c>
      <c r="J76">
        <f t="shared" si="2"/>
        <v>0</v>
      </c>
      <c r="K76" s="2"/>
      <c r="L76" s="1"/>
      <c r="O76" s="2"/>
      <c r="P76" s="1"/>
    </row>
    <row r="77" spans="1:16" x14ac:dyDescent="0.25">
      <c r="A77">
        <v>15</v>
      </c>
      <c r="B77" t="s">
        <v>46</v>
      </c>
      <c r="C77" s="2" t="s">
        <v>7</v>
      </c>
      <c r="D77" s="1">
        <v>355</v>
      </c>
      <c r="E77" s="1">
        <v>355</v>
      </c>
      <c r="J77">
        <f t="shared" si="2"/>
        <v>0</v>
      </c>
      <c r="K77" s="2"/>
      <c r="L77" s="1"/>
      <c r="O77" s="2"/>
      <c r="P77" s="1"/>
    </row>
    <row r="78" spans="1:16" x14ac:dyDescent="0.25">
      <c r="C78" s="2"/>
      <c r="O78" s="2"/>
      <c r="P78" s="1"/>
    </row>
    <row r="79" spans="1:16" x14ac:dyDescent="0.25">
      <c r="C79" s="2" t="s">
        <v>63</v>
      </c>
      <c r="D79">
        <v>355</v>
      </c>
      <c r="E79">
        <v>355</v>
      </c>
      <c r="J79" t="s">
        <v>62</v>
      </c>
    </row>
    <row r="80" spans="1:16" x14ac:dyDescent="0.25">
      <c r="C80" s="2" t="s">
        <v>64</v>
      </c>
      <c r="D80">
        <v>2100</v>
      </c>
      <c r="E80">
        <v>2100</v>
      </c>
      <c r="J80" t="s">
        <v>62</v>
      </c>
    </row>
    <row r="81" spans="1:16" x14ac:dyDescent="0.25">
      <c r="C81" s="2"/>
    </row>
    <row r="82" spans="1:16" x14ac:dyDescent="0.25">
      <c r="C82" s="2"/>
      <c r="D82" t="s">
        <v>9</v>
      </c>
      <c r="E82" t="s">
        <v>60</v>
      </c>
      <c r="F82" t="s">
        <v>61</v>
      </c>
      <c r="G82" t="s">
        <v>10</v>
      </c>
      <c r="H82" t="s">
        <v>65</v>
      </c>
    </row>
    <row r="83" spans="1:16" x14ac:dyDescent="0.25">
      <c r="A83">
        <v>1</v>
      </c>
      <c r="B83" t="s">
        <v>11</v>
      </c>
      <c r="C83" s="2" t="s">
        <v>2</v>
      </c>
      <c r="D83" s="1">
        <v>2943</v>
      </c>
      <c r="E83" s="1">
        <v>3376</v>
      </c>
      <c r="F83" s="1">
        <v>8741</v>
      </c>
      <c r="G83" s="1">
        <v>72</v>
      </c>
      <c r="H83" s="1">
        <v>8308</v>
      </c>
      <c r="I83" s="1"/>
      <c r="J83">
        <f t="shared" ref="J83:J91" si="3">E83-F83+H83-D83</f>
        <v>0</v>
      </c>
      <c r="K83" s="2"/>
      <c r="L83" s="1"/>
      <c r="M83" s="4"/>
      <c r="O83" s="2"/>
      <c r="P83" s="1"/>
    </row>
    <row r="84" spans="1:16" x14ac:dyDescent="0.25">
      <c r="A84">
        <v>2</v>
      </c>
      <c r="B84" t="s">
        <v>11</v>
      </c>
      <c r="C84" s="2" t="s">
        <v>1</v>
      </c>
      <c r="D84" s="1">
        <v>2076</v>
      </c>
      <c r="E84" s="1">
        <v>8771</v>
      </c>
      <c r="F84" s="1">
        <v>6822</v>
      </c>
      <c r="G84" s="1">
        <v>1777</v>
      </c>
      <c r="H84" s="1">
        <v>127</v>
      </c>
      <c r="I84" s="1"/>
      <c r="J84">
        <f t="shared" si="3"/>
        <v>0</v>
      </c>
      <c r="K84" s="2"/>
      <c r="L84" s="1"/>
      <c r="M84" s="4"/>
      <c r="O84" s="2"/>
      <c r="P84" s="1"/>
    </row>
    <row r="85" spans="1:16" x14ac:dyDescent="0.25">
      <c r="A85">
        <v>3</v>
      </c>
      <c r="B85" t="s">
        <v>11</v>
      </c>
      <c r="C85" s="2" t="s">
        <v>0</v>
      </c>
      <c r="D85" s="1">
        <v>2203</v>
      </c>
      <c r="E85" s="1">
        <v>6781</v>
      </c>
      <c r="F85" s="1">
        <v>4578</v>
      </c>
      <c r="G85" s="1">
        <v>1861</v>
      </c>
      <c r="J85">
        <f t="shared" si="3"/>
        <v>0</v>
      </c>
      <c r="K85" s="2"/>
      <c r="L85" s="4"/>
      <c r="M85" s="4"/>
      <c r="O85" s="2"/>
      <c r="P85" s="1"/>
    </row>
    <row r="86" spans="1:16" x14ac:dyDescent="0.25">
      <c r="A86">
        <v>4</v>
      </c>
      <c r="B86" t="s">
        <v>11</v>
      </c>
      <c r="C86" s="2" t="s">
        <v>5</v>
      </c>
      <c r="D86" s="1">
        <v>4619</v>
      </c>
      <c r="E86" s="1">
        <v>4619</v>
      </c>
      <c r="J86">
        <f t="shared" si="3"/>
        <v>0</v>
      </c>
      <c r="K86" s="2"/>
      <c r="L86" s="1"/>
      <c r="M86" s="4"/>
      <c r="O86" s="2"/>
      <c r="P86" s="1"/>
    </row>
    <row r="87" spans="1:16" x14ac:dyDescent="0.25">
      <c r="A87">
        <v>5</v>
      </c>
      <c r="B87" t="s">
        <v>11</v>
      </c>
      <c r="C87" s="2" t="s">
        <v>4</v>
      </c>
      <c r="D87" s="1">
        <v>473</v>
      </c>
      <c r="E87" s="1">
        <v>3228</v>
      </c>
      <c r="F87" s="1">
        <v>2755</v>
      </c>
      <c r="G87" s="1">
        <v>446</v>
      </c>
      <c r="J87">
        <f t="shared" si="3"/>
        <v>0</v>
      </c>
      <c r="K87" s="2"/>
      <c r="L87" s="1"/>
      <c r="M87" s="4"/>
      <c r="O87" s="2"/>
      <c r="P87" s="1"/>
    </row>
    <row r="88" spans="1:16" x14ac:dyDescent="0.25">
      <c r="A88">
        <v>6</v>
      </c>
      <c r="B88" t="s">
        <v>11</v>
      </c>
      <c r="C88" s="2" t="s">
        <v>3</v>
      </c>
      <c r="D88" s="1">
        <v>1546</v>
      </c>
      <c r="E88" s="1">
        <v>3620</v>
      </c>
      <c r="F88" s="1">
        <v>2074</v>
      </c>
      <c r="G88" s="1">
        <v>1546</v>
      </c>
      <c r="J88">
        <f t="shared" si="3"/>
        <v>0</v>
      </c>
      <c r="K88" s="2"/>
      <c r="L88" s="1"/>
      <c r="M88" s="4"/>
      <c r="O88" s="2"/>
      <c r="P88" s="1"/>
    </row>
    <row r="89" spans="1:16" x14ac:dyDescent="0.25">
      <c r="A89">
        <v>7</v>
      </c>
      <c r="B89" t="s">
        <v>11</v>
      </c>
      <c r="C89" s="2" t="s">
        <v>8</v>
      </c>
      <c r="D89" s="1">
        <v>598</v>
      </c>
      <c r="E89" s="1">
        <v>1806</v>
      </c>
      <c r="F89" s="1">
        <v>1208</v>
      </c>
      <c r="G89" s="1">
        <v>598</v>
      </c>
      <c r="J89">
        <f t="shared" si="3"/>
        <v>0</v>
      </c>
      <c r="K89" s="2"/>
      <c r="L89" s="1"/>
      <c r="M89" s="4"/>
      <c r="O89" s="2"/>
      <c r="P89" s="1"/>
    </row>
    <row r="90" spans="1:16" x14ac:dyDescent="0.25">
      <c r="A90">
        <v>8</v>
      </c>
      <c r="B90" t="s">
        <v>11</v>
      </c>
      <c r="C90" s="2" t="s">
        <v>6</v>
      </c>
      <c r="D90" s="1">
        <v>329</v>
      </c>
      <c r="E90" s="1">
        <v>1783</v>
      </c>
      <c r="F90" s="1">
        <v>1454</v>
      </c>
      <c r="G90" s="1">
        <v>329</v>
      </c>
      <c r="J90">
        <f t="shared" si="3"/>
        <v>0</v>
      </c>
      <c r="K90" s="2"/>
      <c r="L90" s="1"/>
      <c r="M90" s="4"/>
      <c r="O90" s="2"/>
      <c r="P90" s="1"/>
    </row>
    <row r="91" spans="1:16" x14ac:dyDescent="0.25">
      <c r="A91">
        <v>9</v>
      </c>
      <c r="B91" t="s">
        <v>11</v>
      </c>
      <c r="C91" s="2" t="s">
        <v>7</v>
      </c>
      <c r="D91" s="1">
        <v>1673</v>
      </c>
      <c r="E91" s="1">
        <v>1673</v>
      </c>
      <c r="J91">
        <f t="shared" si="3"/>
        <v>0</v>
      </c>
      <c r="K91" s="2"/>
      <c r="L91" s="1"/>
      <c r="M91" s="4"/>
      <c r="O91" s="2"/>
      <c r="P91" s="1"/>
    </row>
    <row r="92" spans="1:16" x14ac:dyDescent="0.25">
      <c r="K92" s="2"/>
      <c r="L92" s="1"/>
      <c r="M92" s="4"/>
      <c r="O92" s="2"/>
      <c r="P92" s="1"/>
    </row>
    <row r="93" spans="1:16" x14ac:dyDescent="0.25">
      <c r="C93" s="2" t="s">
        <v>59</v>
      </c>
      <c r="D93">
        <v>4619</v>
      </c>
      <c r="E93">
        <v>4619</v>
      </c>
      <c r="J93" t="s">
        <v>62</v>
      </c>
      <c r="L93" s="1"/>
      <c r="M93" s="4"/>
    </row>
    <row r="95" spans="1:16" x14ac:dyDescent="0.25">
      <c r="D95" t="s">
        <v>9</v>
      </c>
      <c r="E95" t="s">
        <v>60</v>
      </c>
      <c r="F95" t="s">
        <v>61</v>
      </c>
      <c r="G95" t="s">
        <v>10</v>
      </c>
      <c r="H95" t="s">
        <v>65</v>
      </c>
      <c r="K95" s="2"/>
      <c r="L95" s="1"/>
    </row>
    <row r="96" spans="1:16" x14ac:dyDescent="0.25">
      <c r="B96" t="s">
        <v>145</v>
      </c>
      <c r="C96" s="2" t="s">
        <v>0</v>
      </c>
      <c r="D96" s="1">
        <v>208</v>
      </c>
      <c r="E96" s="1">
        <v>800</v>
      </c>
      <c r="F96" s="1">
        <v>592</v>
      </c>
      <c r="G96" s="1">
        <v>208</v>
      </c>
      <c r="J96">
        <f t="shared" ref="J96:J113" si="4">E96-F96+H96-D96</f>
        <v>0</v>
      </c>
      <c r="K96" s="2"/>
      <c r="L96" s="1"/>
    </row>
    <row r="97" spans="2:12" x14ac:dyDescent="0.25">
      <c r="B97" t="s">
        <v>145</v>
      </c>
      <c r="C97" s="2" t="s">
        <v>1</v>
      </c>
      <c r="D97" s="1">
        <v>808</v>
      </c>
      <c r="E97" s="1">
        <v>2078</v>
      </c>
      <c r="F97" s="1">
        <v>1270</v>
      </c>
      <c r="G97" s="1">
        <v>798</v>
      </c>
      <c r="J97">
        <f t="shared" si="4"/>
        <v>0</v>
      </c>
      <c r="K97" s="2"/>
      <c r="L97" s="1"/>
    </row>
    <row r="98" spans="2:12" x14ac:dyDescent="0.25">
      <c r="B98" t="s">
        <v>145</v>
      </c>
      <c r="C98" s="2" t="s">
        <v>12</v>
      </c>
      <c r="D98" s="1">
        <v>124</v>
      </c>
      <c r="E98" s="1">
        <v>302</v>
      </c>
      <c r="F98" s="1">
        <v>178</v>
      </c>
      <c r="G98" s="1">
        <v>74</v>
      </c>
      <c r="J98">
        <f t="shared" si="4"/>
        <v>0</v>
      </c>
      <c r="K98" s="2"/>
      <c r="L98" s="1"/>
    </row>
    <row r="99" spans="2:12" x14ac:dyDescent="0.25">
      <c r="B99" t="s">
        <v>145</v>
      </c>
      <c r="C99" t="s">
        <v>2</v>
      </c>
      <c r="D99" s="1">
        <v>1348</v>
      </c>
      <c r="E99" s="1">
        <v>3166</v>
      </c>
      <c r="F99" s="1">
        <v>1858</v>
      </c>
      <c r="G99" s="1">
        <v>906</v>
      </c>
      <c r="H99">
        <v>40</v>
      </c>
      <c r="J99">
        <f t="shared" si="4"/>
        <v>0</v>
      </c>
      <c r="K99" s="2"/>
      <c r="L99" s="1"/>
    </row>
    <row r="100" spans="2:12" x14ac:dyDescent="0.25">
      <c r="B100" t="s">
        <v>145</v>
      </c>
      <c r="C100" s="2" t="s">
        <v>13</v>
      </c>
      <c r="D100" s="1">
        <v>1464</v>
      </c>
      <c r="E100" s="1">
        <v>1544</v>
      </c>
      <c r="F100" s="1">
        <v>80</v>
      </c>
      <c r="G100" s="1">
        <v>1378</v>
      </c>
      <c r="J100">
        <f t="shared" si="4"/>
        <v>0</v>
      </c>
      <c r="K100" s="2"/>
      <c r="L100" s="1"/>
    </row>
    <row r="101" spans="2:12" x14ac:dyDescent="0.25">
      <c r="B101" t="s">
        <v>145</v>
      </c>
      <c r="C101" s="2" t="s">
        <v>5</v>
      </c>
      <c r="D101" s="1">
        <v>4216</v>
      </c>
      <c r="E101" s="1">
        <v>4216</v>
      </c>
      <c r="J101">
        <f t="shared" si="4"/>
        <v>0</v>
      </c>
      <c r="K101" s="2"/>
      <c r="L101" s="1"/>
    </row>
    <row r="102" spans="2:12" x14ac:dyDescent="0.25">
      <c r="B102" t="s">
        <v>145</v>
      </c>
      <c r="C102" s="2" t="s">
        <v>24</v>
      </c>
      <c r="D102" s="1">
        <v>2036</v>
      </c>
      <c r="E102" s="1">
        <v>3798</v>
      </c>
      <c r="F102" s="1">
        <v>1762</v>
      </c>
      <c r="G102" s="1">
        <v>2012</v>
      </c>
      <c r="J102">
        <f t="shared" si="4"/>
        <v>0</v>
      </c>
      <c r="K102" s="2"/>
      <c r="L102" s="1"/>
    </row>
    <row r="103" spans="2:12" x14ac:dyDescent="0.25">
      <c r="B103" t="s">
        <v>145</v>
      </c>
      <c r="C103" s="2" t="s">
        <v>14</v>
      </c>
      <c r="D103" s="1">
        <v>544</v>
      </c>
      <c r="E103" s="1">
        <v>574</v>
      </c>
      <c r="F103" s="1">
        <v>30</v>
      </c>
      <c r="G103" s="1">
        <v>548</v>
      </c>
      <c r="J103">
        <f t="shared" si="4"/>
        <v>0</v>
      </c>
      <c r="K103" s="2"/>
      <c r="L103" s="1"/>
    </row>
    <row r="104" spans="2:12" x14ac:dyDescent="0.25">
      <c r="B104" t="s">
        <v>145</v>
      </c>
      <c r="C104" s="2" t="s">
        <v>6</v>
      </c>
      <c r="D104" s="1">
        <v>40</v>
      </c>
      <c r="E104" s="1">
        <v>136</v>
      </c>
      <c r="F104" s="1">
        <v>96</v>
      </c>
      <c r="G104" s="1">
        <v>40</v>
      </c>
      <c r="J104">
        <f t="shared" si="4"/>
        <v>0</v>
      </c>
      <c r="K104" s="2"/>
      <c r="L104" s="1"/>
    </row>
    <row r="105" spans="2:12" x14ac:dyDescent="0.25">
      <c r="B105" t="s">
        <v>145</v>
      </c>
      <c r="C105" s="2" t="s">
        <v>110</v>
      </c>
      <c r="D105" s="1">
        <v>2</v>
      </c>
      <c r="E105" s="1">
        <v>50</v>
      </c>
      <c r="F105" s="1">
        <v>48</v>
      </c>
      <c r="G105" s="1">
        <v>2</v>
      </c>
      <c r="J105">
        <f t="shared" si="4"/>
        <v>0</v>
      </c>
      <c r="K105" s="2"/>
      <c r="L105" s="1"/>
    </row>
    <row r="106" spans="2:12" x14ac:dyDescent="0.25">
      <c r="B106" t="s">
        <v>145</v>
      </c>
      <c r="C106" s="2" t="s">
        <v>111</v>
      </c>
      <c r="D106" s="1">
        <v>2</v>
      </c>
      <c r="E106" s="1">
        <v>6</v>
      </c>
      <c r="F106" s="1">
        <v>4</v>
      </c>
      <c r="G106" s="1">
        <v>2</v>
      </c>
      <c r="J106">
        <f t="shared" si="4"/>
        <v>0</v>
      </c>
      <c r="K106" s="2"/>
      <c r="L106" s="1"/>
    </row>
    <row r="107" spans="2:12" x14ac:dyDescent="0.25">
      <c r="B107" t="s">
        <v>145</v>
      </c>
      <c r="C107" s="2" t="s">
        <v>8</v>
      </c>
      <c r="D107" s="1">
        <v>36</v>
      </c>
      <c r="E107" s="1">
        <v>58</v>
      </c>
      <c r="F107" s="1">
        <v>22</v>
      </c>
      <c r="G107" s="1">
        <v>32</v>
      </c>
      <c r="J107">
        <f t="shared" si="4"/>
        <v>0</v>
      </c>
      <c r="K107" s="2"/>
      <c r="L107" s="1"/>
    </row>
    <row r="108" spans="2:12" x14ac:dyDescent="0.25">
      <c r="B108" t="s">
        <v>145</v>
      </c>
      <c r="C108" s="2" t="s">
        <v>133</v>
      </c>
      <c r="D108" s="1">
        <v>32</v>
      </c>
      <c r="E108" s="1">
        <v>90</v>
      </c>
      <c r="F108" s="1">
        <v>58</v>
      </c>
      <c r="G108" s="1">
        <v>21</v>
      </c>
      <c r="J108">
        <f t="shared" si="4"/>
        <v>0</v>
      </c>
      <c r="K108" s="2"/>
      <c r="L108" s="1"/>
    </row>
    <row r="109" spans="2:12" x14ac:dyDescent="0.25">
      <c r="B109" t="s">
        <v>145</v>
      </c>
      <c r="C109" s="2" t="s">
        <v>48</v>
      </c>
      <c r="D109" s="1">
        <v>130</v>
      </c>
      <c r="E109" s="1">
        <v>130</v>
      </c>
      <c r="J109">
        <f t="shared" si="4"/>
        <v>0</v>
      </c>
      <c r="K109" s="2"/>
      <c r="L109" s="1"/>
    </row>
    <row r="110" spans="2:12" x14ac:dyDescent="0.25">
      <c r="B110" t="s">
        <v>145</v>
      </c>
      <c r="C110" s="2" t="s">
        <v>17</v>
      </c>
      <c r="D110" s="1">
        <v>136</v>
      </c>
      <c r="E110" s="1">
        <v>136</v>
      </c>
      <c r="J110">
        <f t="shared" si="4"/>
        <v>0</v>
      </c>
      <c r="K110" s="2"/>
      <c r="L110" s="1"/>
    </row>
    <row r="111" spans="2:12" x14ac:dyDescent="0.25">
      <c r="B111" t="s">
        <v>145</v>
      </c>
      <c r="C111" s="2" t="s">
        <v>18</v>
      </c>
      <c r="D111" s="1">
        <v>68</v>
      </c>
      <c r="E111" s="1">
        <v>68</v>
      </c>
      <c r="J111">
        <f t="shared" si="4"/>
        <v>0</v>
      </c>
      <c r="K111" s="2"/>
      <c r="L111" s="1"/>
    </row>
    <row r="112" spans="2:12" x14ac:dyDescent="0.25">
      <c r="B112" t="s">
        <v>145</v>
      </c>
      <c r="C112" s="2" t="s">
        <v>38</v>
      </c>
      <c r="D112" s="1">
        <v>24</v>
      </c>
      <c r="E112" s="1">
        <v>24</v>
      </c>
      <c r="J112">
        <f t="shared" si="4"/>
        <v>0</v>
      </c>
      <c r="K112" s="2"/>
      <c r="L112" s="1"/>
    </row>
    <row r="113" spans="2:13" x14ac:dyDescent="0.25">
      <c r="B113" t="s">
        <v>145</v>
      </c>
      <c r="C113" s="2" t="s">
        <v>19</v>
      </c>
      <c r="D113" s="1">
        <v>92</v>
      </c>
      <c r="E113" s="1">
        <v>92</v>
      </c>
      <c r="J113">
        <f t="shared" si="4"/>
        <v>0</v>
      </c>
      <c r="K113" s="2"/>
      <c r="L113" s="1"/>
    </row>
    <row r="114" spans="2:13" x14ac:dyDescent="0.25">
      <c r="C114" s="2"/>
      <c r="K114" s="2"/>
      <c r="L114" s="1"/>
    </row>
    <row r="115" spans="2:13" x14ac:dyDescent="0.25">
      <c r="C115" s="2"/>
      <c r="K115" s="2"/>
      <c r="L115" s="1"/>
    </row>
    <row r="116" spans="2:13" x14ac:dyDescent="0.25">
      <c r="C116" s="2" t="s">
        <v>143</v>
      </c>
      <c r="D116">
        <v>92</v>
      </c>
      <c r="E116">
        <v>92</v>
      </c>
      <c r="J116" s="2" t="s">
        <v>62</v>
      </c>
      <c r="L116" s="1"/>
    </row>
    <row r="117" spans="2:13" x14ac:dyDescent="0.25">
      <c r="C117" s="2" t="s">
        <v>146</v>
      </c>
      <c r="D117">
        <v>136</v>
      </c>
      <c r="E117">
        <v>136</v>
      </c>
      <c r="J117" s="2" t="s">
        <v>62</v>
      </c>
      <c r="L117" s="1"/>
    </row>
    <row r="118" spans="2:13" x14ac:dyDescent="0.25">
      <c r="C118" s="2" t="s">
        <v>141</v>
      </c>
      <c r="D118" s="1">
        <v>4216</v>
      </c>
      <c r="E118">
        <v>4216</v>
      </c>
      <c r="J118" t="s">
        <v>62</v>
      </c>
    </row>
    <row r="119" spans="2:13" x14ac:dyDescent="0.25">
      <c r="C119" s="2"/>
      <c r="D119" s="1"/>
    </row>
    <row r="120" spans="2:13" x14ac:dyDescent="0.25">
      <c r="C120" s="2"/>
    </row>
    <row r="121" spans="2:13" x14ac:dyDescent="0.25">
      <c r="D121" t="s">
        <v>9</v>
      </c>
      <c r="E121" t="s">
        <v>60</v>
      </c>
      <c r="F121" t="s">
        <v>61</v>
      </c>
      <c r="G121" t="s">
        <v>10</v>
      </c>
      <c r="H121" t="s">
        <v>65</v>
      </c>
      <c r="K121" s="2"/>
      <c r="L121" s="1"/>
    </row>
    <row r="122" spans="2:13" x14ac:dyDescent="0.25">
      <c r="B122" t="s">
        <v>144</v>
      </c>
      <c r="C122" s="2" t="s">
        <v>0</v>
      </c>
      <c r="D122" s="1">
        <v>698</v>
      </c>
      <c r="E122" s="1">
        <v>1520</v>
      </c>
      <c r="F122" s="1">
        <v>824</v>
      </c>
      <c r="G122" s="1">
        <v>498</v>
      </c>
      <c r="H122" s="1">
        <v>2</v>
      </c>
      <c r="I122" s="1">
        <f>E122-D122</f>
        <v>822</v>
      </c>
      <c r="J122">
        <f t="shared" ref="J122:J142" si="5">E122-F122+H122-D122</f>
        <v>0</v>
      </c>
      <c r="K122" s="2"/>
      <c r="L122" s="1"/>
      <c r="M122" s="1"/>
    </row>
    <row r="123" spans="2:13" x14ac:dyDescent="0.25">
      <c r="B123" t="s">
        <v>144</v>
      </c>
      <c r="C123" s="2" t="s">
        <v>27</v>
      </c>
      <c r="D123" s="1">
        <v>154</v>
      </c>
      <c r="E123" s="1">
        <v>330</v>
      </c>
      <c r="F123" s="1">
        <v>176</v>
      </c>
      <c r="G123" s="1">
        <v>80</v>
      </c>
      <c r="J123">
        <f t="shared" si="5"/>
        <v>0</v>
      </c>
      <c r="K123" s="2"/>
      <c r="L123" s="1"/>
      <c r="M123" s="1"/>
    </row>
    <row r="124" spans="2:13" x14ac:dyDescent="0.25">
      <c r="B124" t="s">
        <v>144</v>
      </c>
      <c r="C124" s="2" t="s">
        <v>1</v>
      </c>
      <c r="D124" s="1">
        <v>3830</v>
      </c>
      <c r="E124" s="1">
        <v>6084</v>
      </c>
      <c r="F124" s="1">
        <v>2262</v>
      </c>
      <c r="G124" s="1">
        <v>3068</v>
      </c>
      <c r="H124" s="1">
        <v>8</v>
      </c>
      <c r="I124" s="1"/>
      <c r="J124">
        <f t="shared" si="5"/>
        <v>0</v>
      </c>
      <c r="K124" s="2"/>
      <c r="L124" s="1"/>
      <c r="M124" s="1"/>
    </row>
    <row r="125" spans="2:13" x14ac:dyDescent="0.25">
      <c r="B125" t="s">
        <v>144</v>
      </c>
      <c r="C125" s="2" t="s">
        <v>12</v>
      </c>
      <c r="D125" s="1">
        <v>2214</v>
      </c>
      <c r="E125" s="1">
        <v>2344</v>
      </c>
      <c r="F125" s="1">
        <v>130</v>
      </c>
      <c r="G125" s="1">
        <v>196</v>
      </c>
      <c r="J125">
        <f t="shared" si="5"/>
        <v>0</v>
      </c>
      <c r="K125" s="2"/>
      <c r="L125" s="1"/>
      <c r="M125" s="1"/>
    </row>
    <row r="126" spans="2:13" x14ac:dyDescent="0.25">
      <c r="B126" t="s">
        <v>144</v>
      </c>
      <c r="C126" s="2" t="s">
        <v>2</v>
      </c>
      <c r="D126" s="1">
        <v>2954</v>
      </c>
      <c r="E126" s="1">
        <v>3242</v>
      </c>
      <c r="F126" s="1">
        <v>382</v>
      </c>
      <c r="G126" s="1">
        <v>462</v>
      </c>
      <c r="H126" s="1">
        <v>94</v>
      </c>
      <c r="I126" s="1"/>
      <c r="J126">
        <f t="shared" si="5"/>
        <v>0</v>
      </c>
      <c r="K126" s="2"/>
      <c r="L126" s="1"/>
      <c r="M126" s="1"/>
    </row>
    <row r="127" spans="2:13" x14ac:dyDescent="0.25">
      <c r="B127" t="s">
        <v>144</v>
      </c>
      <c r="C127" s="2" t="s">
        <v>13</v>
      </c>
      <c r="D127" s="1">
        <v>318</v>
      </c>
      <c r="E127" s="1">
        <v>354</v>
      </c>
      <c r="F127" s="1">
        <v>58</v>
      </c>
      <c r="G127" s="1">
        <v>144</v>
      </c>
      <c r="H127" s="1">
        <v>22</v>
      </c>
      <c r="I127" s="1"/>
      <c r="J127">
        <f t="shared" si="5"/>
        <v>0</v>
      </c>
      <c r="K127" s="2"/>
      <c r="L127" s="1"/>
      <c r="M127" s="1"/>
    </row>
    <row r="128" spans="2:13" x14ac:dyDescent="0.25">
      <c r="B128" t="s">
        <v>144</v>
      </c>
      <c r="C128" s="2" t="s">
        <v>5</v>
      </c>
      <c r="D128" s="1">
        <v>2752</v>
      </c>
      <c r="E128" s="1">
        <v>2730</v>
      </c>
      <c r="H128" s="1">
        <v>22</v>
      </c>
      <c r="I128" s="1"/>
      <c r="J128">
        <f t="shared" si="5"/>
        <v>0</v>
      </c>
      <c r="K128" s="2"/>
      <c r="L128" s="1"/>
      <c r="M128" s="1"/>
    </row>
    <row r="129" spans="2:16" x14ac:dyDescent="0.25">
      <c r="B129" t="s">
        <v>144</v>
      </c>
      <c r="C129" s="2" t="s">
        <v>24</v>
      </c>
      <c r="D129" s="1">
        <v>2156</v>
      </c>
      <c r="E129" s="1">
        <v>2520</v>
      </c>
      <c r="F129" s="1">
        <v>364</v>
      </c>
      <c r="G129" s="1">
        <v>1990</v>
      </c>
      <c r="J129">
        <f t="shared" si="5"/>
        <v>0</v>
      </c>
      <c r="K129" s="2"/>
      <c r="L129" s="1"/>
      <c r="M129" s="1"/>
    </row>
    <row r="130" spans="2:16" x14ac:dyDescent="0.25">
      <c r="B130" t="s">
        <v>144</v>
      </c>
      <c r="C130" s="2" t="s">
        <v>14</v>
      </c>
      <c r="D130" s="1">
        <v>2</v>
      </c>
      <c r="E130" s="1">
        <v>30</v>
      </c>
      <c r="F130" s="1">
        <v>28</v>
      </c>
      <c r="G130" s="1">
        <v>2</v>
      </c>
      <c r="J130">
        <f t="shared" si="5"/>
        <v>0</v>
      </c>
      <c r="K130" s="2"/>
      <c r="L130" s="1"/>
      <c r="M130" s="1"/>
    </row>
    <row r="131" spans="2:16" x14ac:dyDescent="0.25">
      <c r="B131" t="s">
        <v>144</v>
      </c>
      <c r="C131" s="2" t="s">
        <v>6</v>
      </c>
      <c r="D131" s="1">
        <v>32</v>
      </c>
      <c r="E131" s="1">
        <v>172</v>
      </c>
      <c r="F131" s="1">
        <v>140</v>
      </c>
      <c r="G131" s="1">
        <v>32</v>
      </c>
      <c r="J131">
        <f t="shared" si="5"/>
        <v>0</v>
      </c>
      <c r="K131" s="2"/>
      <c r="L131" s="1"/>
      <c r="M131" s="1"/>
    </row>
    <row r="132" spans="2:16" x14ac:dyDescent="0.25">
      <c r="B132" t="s">
        <v>144</v>
      </c>
      <c r="C132" s="2" t="s">
        <v>110</v>
      </c>
      <c r="D132" s="1">
        <v>22</v>
      </c>
      <c r="E132" s="1">
        <v>126</v>
      </c>
      <c r="F132" s="1">
        <v>104</v>
      </c>
      <c r="G132" s="1">
        <v>22</v>
      </c>
      <c r="J132">
        <f t="shared" si="5"/>
        <v>0</v>
      </c>
      <c r="K132" s="2"/>
      <c r="L132" s="1"/>
      <c r="M132" s="1"/>
    </row>
    <row r="133" spans="2:16" x14ac:dyDescent="0.25">
      <c r="B133" t="s">
        <v>144</v>
      </c>
      <c r="C133" s="2" t="s">
        <v>111</v>
      </c>
      <c r="D133" s="1">
        <v>2</v>
      </c>
      <c r="E133" s="1">
        <v>30</v>
      </c>
      <c r="F133" s="1">
        <v>28</v>
      </c>
      <c r="G133" s="1">
        <v>2</v>
      </c>
      <c r="J133">
        <f t="shared" si="5"/>
        <v>0</v>
      </c>
      <c r="K133" s="2"/>
      <c r="L133" s="1"/>
      <c r="M133" s="1"/>
    </row>
    <row r="134" spans="2:16" x14ac:dyDescent="0.25">
      <c r="B134" t="s">
        <v>144</v>
      </c>
      <c r="C134" s="2" t="s">
        <v>112</v>
      </c>
      <c r="D134" s="1"/>
      <c r="E134" s="1">
        <v>4</v>
      </c>
      <c r="F134" s="1">
        <v>4</v>
      </c>
      <c r="G134" s="1"/>
      <c r="J134">
        <f t="shared" si="5"/>
        <v>0</v>
      </c>
      <c r="K134" s="2"/>
      <c r="L134" s="1"/>
      <c r="M134" s="1"/>
    </row>
    <row r="135" spans="2:16" x14ac:dyDescent="0.25">
      <c r="B135" t="s">
        <v>144</v>
      </c>
      <c r="C135" s="2" t="s">
        <v>8</v>
      </c>
      <c r="D135" s="1">
        <v>70</v>
      </c>
      <c r="E135" s="1">
        <v>132</v>
      </c>
      <c r="F135" s="1">
        <v>62</v>
      </c>
      <c r="G135" s="1">
        <v>62</v>
      </c>
      <c r="J135">
        <f t="shared" si="5"/>
        <v>0</v>
      </c>
      <c r="K135" s="2"/>
      <c r="L135" s="1"/>
      <c r="M135" s="1"/>
    </row>
    <row r="136" spans="2:16" x14ac:dyDescent="0.25">
      <c r="B136" t="s">
        <v>144</v>
      </c>
      <c r="C136" s="2" t="s">
        <v>133</v>
      </c>
      <c r="D136" s="1">
        <v>206</v>
      </c>
      <c r="E136" s="1">
        <v>378</v>
      </c>
      <c r="F136" s="1">
        <v>172</v>
      </c>
      <c r="G136" s="1">
        <v>15</v>
      </c>
      <c r="J136">
        <f t="shared" si="5"/>
        <v>0</v>
      </c>
      <c r="K136" s="2"/>
      <c r="L136" s="1"/>
      <c r="M136" s="1"/>
      <c r="P136" t="s">
        <v>119</v>
      </c>
    </row>
    <row r="137" spans="2:16" x14ac:dyDescent="0.25">
      <c r="B137" t="s">
        <v>144</v>
      </c>
      <c r="C137" s="2" t="s">
        <v>48</v>
      </c>
      <c r="D137" s="1">
        <v>344</v>
      </c>
      <c r="E137" s="1">
        <v>403</v>
      </c>
      <c r="F137" s="1">
        <v>61</v>
      </c>
      <c r="G137" s="1">
        <v>163</v>
      </c>
      <c r="H137" s="1">
        <v>2</v>
      </c>
      <c r="I137" s="1"/>
      <c r="J137">
        <f t="shared" si="5"/>
        <v>0</v>
      </c>
      <c r="K137" s="2"/>
      <c r="L137" s="1"/>
      <c r="M137" s="1"/>
    </row>
    <row r="138" spans="2:16" x14ac:dyDescent="0.25">
      <c r="B138" t="s">
        <v>144</v>
      </c>
      <c r="C138" s="2" t="s">
        <v>50</v>
      </c>
      <c r="D138" s="1">
        <v>61</v>
      </c>
      <c r="E138" s="1">
        <v>61</v>
      </c>
      <c r="J138">
        <f t="shared" si="5"/>
        <v>0</v>
      </c>
      <c r="K138" s="2"/>
      <c r="L138" s="1"/>
      <c r="M138" s="1"/>
    </row>
    <row r="139" spans="2:16" x14ac:dyDescent="0.25">
      <c r="B139" t="s">
        <v>144</v>
      </c>
      <c r="C139" s="2" t="s">
        <v>17</v>
      </c>
      <c r="D139" s="1">
        <v>206</v>
      </c>
      <c r="E139" s="1">
        <v>206</v>
      </c>
      <c r="J139">
        <f t="shared" si="5"/>
        <v>0</v>
      </c>
      <c r="K139" s="2"/>
      <c r="L139" s="1"/>
      <c r="M139" s="1"/>
    </row>
    <row r="140" spans="2:16" x14ac:dyDescent="0.25">
      <c r="B140" t="s">
        <v>144</v>
      </c>
      <c r="C140" s="2" t="s">
        <v>18</v>
      </c>
      <c r="D140" s="1">
        <v>79</v>
      </c>
      <c r="E140" s="1">
        <v>79</v>
      </c>
      <c r="J140">
        <f t="shared" si="5"/>
        <v>0</v>
      </c>
      <c r="K140" s="2"/>
      <c r="L140" s="1"/>
      <c r="M140" s="1"/>
    </row>
    <row r="141" spans="2:16" x14ac:dyDescent="0.25">
      <c r="B141" t="s">
        <v>144</v>
      </c>
      <c r="C141" s="2" t="s">
        <v>38</v>
      </c>
      <c r="D141" s="1">
        <v>71</v>
      </c>
      <c r="E141" s="1">
        <v>71</v>
      </c>
      <c r="J141">
        <f t="shared" si="5"/>
        <v>0</v>
      </c>
      <c r="K141" s="2"/>
      <c r="L141" s="1"/>
    </row>
    <row r="142" spans="2:16" x14ac:dyDescent="0.25">
      <c r="B142" t="s">
        <v>144</v>
      </c>
      <c r="C142" s="2" t="s">
        <v>19</v>
      </c>
      <c r="D142" s="1">
        <v>150</v>
      </c>
      <c r="E142" s="1">
        <v>150</v>
      </c>
      <c r="J142">
        <f t="shared" si="5"/>
        <v>0</v>
      </c>
      <c r="K142" s="2"/>
      <c r="L142" s="1"/>
    </row>
    <row r="143" spans="2:16" x14ac:dyDescent="0.25">
      <c r="C143" s="2"/>
      <c r="K143" s="2"/>
      <c r="L143" s="1"/>
    </row>
    <row r="144" spans="2:16" x14ac:dyDescent="0.25">
      <c r="C144" s="2" t="s">
        <v>141</v>
      </c>
      <c r="D144">
        <v>2752</v>
      </c>
      <c r="E144">
        <v>2752</v>
      </c>
      <c r="J144" t="s">
        <v>62</v>
      </c>
      <c r="K144" s="2"/>
      <c r="L144" s="1"/>
    </row>
    <row r="145" spans="1:13" x14ac:dyDescent="0.25">
      <c r="C145" s="2" t="s">
        <v>142</v>
      </c>
      <c r="D145">
        <v>206</v>
      </c>
      <c r="E145">
        <v>206</v>
      </c>
      <c r="J145" t="s">
        <v>62</v>
      </c>
      <c r="K145" s="2"/>
      <c r="L145" s="1"/>
    </row>
    <row r="146" spans="1:13" x14ac:dyDescent="0.25">
      <c r="C146" s="2" t="s">
        <v>143</v>
      </c>
      <c r="D146">
        <v>150</v>
      </c>
      <c r="E146">
        <v>150</v>
      </c>
      <c r="J146" t="s">
        <v>62</v>
      </c>
      <c r="K146" s="2"/>
      <c r="L146" s="1"/>
    </row>
    <row r="147" spans="1:13" x14ac:dyDescent="0.25">
      <c r="C147" s="2"/>
    </row>
    <row r="148" spans="1:13" x14ac:dyDescent="0.25">
      <c r="D148" t="s">
        <v>9</v>
      </c>
      <c r="E148" t="s">
        <v>60</v>
      </c>
      <c r="F148" t="s">
        <v>61</v>
      </c>
      <c r="G148" t="s">
        <v>10</v>
      </c>
      <c r="H148" t="s">
        <v>65</v>
      </c>
      <c r="K148" s="2"/>
      <c r="L148" s="1"/>
    </row>
    <row r="149" spans="1:13" x14ac:dyDescent="0.25">
      <c r="A149">
        <v>1</v>
      </c>
      <c r="B149" t="s">
        <v>132</v>
      </c>
      <c r="C149" s="2" t="s">
        <v>47</v>
      </c>
      <c r="D149" s="1">
        <v>3862</v>
      </c>
      <c r="E149" s="1">
        <v>204414</v>
      </c>
      <c r="F149" s="1">
        <v>200552</v>
      </c>
      <c r="G149" s="1">
        <v>2676</v>
      </c>
      <c r="J149">
        <f t="shared" ref="J149:J164" si="6">E149-F149+H149-D149</f>
        <v>0</v>
      </c>
      <c r="K149" s="2"/>
      <c r="L149" s="1"/>
    </row>
    <row r="150" spans="1:13" x14ac:dyDescent="0.25">
      <c r="A150">
        <v>2</v>
      </c>
      <c r="B150" t="s">
        <v>132</v>
      </c>
      <c r="C150" s="2" t="s">
        <v>133</v>
      </c>
      <c r="D150" s="1">
        <v>2902</v>
      </c>
      <c r="E150" s="1">
        <v>200552</v>
      </c>
      <c r="F150" s="1">
        <v>197650</v>
      </c>
      <c r="G150" s="1">
        <v>2902</v>
      </c>
      <c r="J150">
        <f t="shared" si="6"/>
        <v>0</v>
      </c>
      <c r="K150" s="2"/>
      <c r="L150" s="1"/>
    </row>
    <row r="151" spans="1:13" x14ac:dyDescent="0.25">
      <c r="A151">
        <v>3</v>
      </c>
      <c r="B151" t="s">
        <v>132</v>
      </c>
      <c r="C151" s="2" t="s">
        <v>45</v>
      </c>
      <c r="D151" s="1">
        <v>80024</v>
      </c>
      <c r="E151" s="1">
        <v>193788</v>
      </c>
      <c r="F151" s="1">
        <v>113764</v>
      </c>
      <c r="G151" s="1">
        <v>80024</v>
      </c>
      <c r="J151">
        <f t="shared" si="6"/>
        <v>0</v>
      </c>
      <c r="K151" s="2"/>
      <c r="L151" s="1"/>
    </row>
    <row r="152" spans="1:13" x14ac:dyDescent="0.25">
      <c r="A152">
        <v>4</v>
      </c>
      <c r="B152" t="s">
        <v>132</v>
      </c>
      <c r="C152" s="2" t="s">
        <v>135</v>
      </c>
      <c r="D152" s="1">
        <v>190594</v>
      </c>
      <c r="E152" s="1">
        <v>190594</v>
      </c>
      <c r="J152">
        <f t="shared" si="6"/>
        <v>0</v>
      </c>
      <c r="K152" s="2"/>
      <c r="L152" s="1"/>
    </row>
    <row r="153" spans="1:13" x14ac:dyDescent="0.25">
      <c r="A153">
        <v>5</v>
      </c>
      <c r="B153" t="s">
        <v>132</v>
      </c>
      <c r="C153" s="2" t="s">
        <v>134</v>
      </c>
      <c r="D153" s="1">
        <v>85696</v>
      </c>
      <c r="E153" s="1">
        <v>102630</v>
      </c>
      <c r="F153" s="1">
        <v>16934</v>
      </c>
      <c r="G153" s="1">
        <v>85696</v>
      </c>
      <c r="J153">
        <f t="shared" si="6"/>
        <v>0</v>
      </c>
      <c r="K153" s="2"/>
      <c r="L153" s="1"/>
    </row>
    <row r="154" spans="1:13" x14ac:dyDescent="0.25">
      <c r="A154">
        <v>6</v>
      </c>
      <c r="B154" t="s">
        <v>132</v>
      </c>
      <c r="C154" s="2" t="s">
        <v>5</v>
      </c>
      <c r="D154" s="1">
        <v>31930</v>
      </c>
      <c r="E154" s="1">
        <v>31930</v>
      </c>
      <c r="J154">
        <f t="shared" si="6"/>
        <v>0</v>
      </c>
      <c r="K154" s="2"/>
      <c r="L154" s="1"/>
    </row>
    <row r="155" spans="1:13" x14ac:dyDescent="0.25">
      <c r="A155">
        <v>7</v>
      </c>
      <c r="B155" t="s">
        <v>132</v>
      </c>
      <c r="C155" s="2" t="s">
        <v>24</v>
      </c>
      <c r="D155" s="1">
        <v>31672</v>
      </c>
      <c r="E155" s="1">
        <v>31726</v>
      </c>
      <c r="F155" s="1">
        <v>54</v>
      </c>
      <c r="G155" s="1">
        <v>31672</v>
      </c>
      <c r="J155">
        <f t="shared" si="6"/>
        <v>0</v>
      </c>
      <c r="K155" s="2"/>
      <c r="L155" s="1"/>
      <c r="M155" s="1"/>
    </row>
    <row r="156" spans="1:13" x14ac:dyDescent="0.25">
      <c r="A156">
        <v>8</v>
      </c>
      <c r="B156" t="s">
        <v>132</v>
      </c>
      <c r="C156" s="2" t="s">
        <v>13</v>
      </c>
      <c r="D156" s="1">
        <v>12</v>
      </c>
      <c r="E156" s="1">
        <v>204</v>
      </c>
      <c r="F156" s="1">
        <v>192</v>
      </c>
      <c r="G156" s="1">
        <v>12</v>
      </c>
      <c r="J156">
        <f t="shared" si="6"/>
        <v>0</v>
      </c>
      <c r="K156" s="2"/>
      <c r="L156" s="1"/>
    </row>
    <row r="157" spans="1:13" x14ac:dyDescent="0.25">
      <c r="A157">
        <v>9</v>
      </c>
      <c r="B157" t="s">
        <v>132</v>
      </c>
      <c r="C157" s="2" t="s">
        <v>14</v>
      </c>
      <c r="D157" s="1"/>
      <c r="E157" s="1">
        <v>176</v>
      </c>
      <c r="F157" s="1">
        <v>176</v>
      </c>
      <c r="J157">
        <f t="shared" si="6"/>
        <v>0</v>
      </c>
      <c r="K157" s="2"/>
      <c r="L157" s="1"/>
      <c r="M157" s="1"/>
    </row>
    <row r="158" spans="1:13" x14ac:dyDescent="0.25">
      <c r="A158">
        <v>10</v>
      </c>
      <c r="B158" t="s">
        <v>132</v>
      </c>
      <c r="C158" s="2" t="s">
        <v>8</v>
      </c>
      <c r="D158" s="1"/>
      <c r="E158" s="1">
        <v>186</v>
      </c>
      <c r="F158" s="1">
        <v>186</v>
      </c>
      <c r="J158">
        <f t="shared" si="6"/>
        <v>0</v>
      </c>
      <c r="K158" s="2"/>
      <c r="L158" s="1"/>
    </row>
    <row r="159" spans="1:13" x14ac:dyDescent="0.25">
      <c r="A159">
        <v>11</v>
      </c>
      <c r="B159" t="s">
        <v>132</v>
      </c>
      <c r="C159" s="2" t="s">
        <v>6</v>
      </c>
      <c r="D159" s="1">
        <v>20</v>
      </c>
      <c r="E159" s="1">
        <v>168</v>
      </c>
      <c r="F159" s="1">
        <v>148</v>
      </c>
      <c r="G159" s="1">
        <v>6</v>
      </c>
      <c r="J159">
        <f t="shared" si="6"/>
        <v>0</v>
      </c>
      <c r="K159" s="2"/>
      <c r="L159" s="1"/>
    </row>
    <row r="160" spans="1:13" x14ac:dyDescent="0.25">
      <c r="A160">
        <v>12</v>
      </c>
      <c r="B160" t="s">
        <v>132</v>
      </c>
      <c r="C160" s="2" t="s">
        <v>54</v>
      </c>
      <c r="D160" s="1">
        <v>78</v>
      </c>
      <c r="E160" s="1">
        <v>78</v>
      </c>
      <c r="J160">
        <f t="shared" si="6"/>
        <v>0</v>
      </c>
      <c r="K160" s="2"/>
      <c r="L160" s="1"/>
      <c r="M160" s="1"/>
    </row>
    <row r="161" spans="1:16" x14ac:dyDescent="0.25">
      <c r="A161">
        <v>13</v>
      </c>
      <c r="B161" t="s">
        <v>132</v>
      </c>
      <c r="C161" s="2" t="s">
        <v>19</v>
      </c>
      <c r="D161" s="1">
        <v>380</v>
      </c>
      <c r="E161" s="1">
        <v>148</v>
      </c>
      <c r="H161" s="1">
        <v>232</v>
      </c>
      <c r="I161" s="1"/>
      <c r="J161">
        <f t="shared" si="6"/>
        <v>0</v>
      </c>
      <c r="K161" s="2"/>
      <c r="L161" s="1"/>
    </row>
    <row r="162" spans="1:16" x14ac:dyDescent="0.25">
      <c r="A162">
        <v>14</v>
      </c>
      <c r="B162" t="s">
        <v>132</v>
      </c>
      <c r="C162" s="2" t="s">
        <v>131</v>
      </c>
      <c r="D162" s="1">
        <v>148</v>
      </c>
      <c r="E162" s="1">
        <v>148</v>
      </c>
      <c r="F162" s="1">
        <v>102</v>
      </c>
      <c r="H162" s="1">
        <v>102</v>
      </c>
      <c r="I162" s="1"/>
      <c r="J162">
        <f t="shared" si="6"/>
        <v>0</v>
      </c>
      <c r="K162" s="2"/>
      <c r="L162" s="1"/>
    </row>
    <row r="163" spans="1:16" x14ac:dyDescent="0.25">
      <c r="A163">
        <v>15</v>
      </c>
      <c r="B163" t="s">
        <v>132</v>
      </c>
      <c r="C163" s="2" t="s">
        <v>38</v>
      </c>
      <c r="D163" s="1">
        <v>130</v>
      </c>
      <c r="H163" s="1">
        <v>130</v>
      </c>
      <c r="I163" s="1"/>
      <c r="J163">
        <f t="shared" si="6"/>
        <v>0</v>
      </c>
      <c r="K163" s="2"/>
      <c r="L163" s="1"/>
    </row>
    <row r="164" spans="1:16" x14ac:dyDescent="0.25">
      <c r="A164">
        <v>16</v>
      </c>
      <c r="B164" t="s">
        <v>132</v>
      </c>
      <c r="C164" s="2" t="s">
        <v>18</v>
      </c>
      <c r="D164" s="1">
        <v>102</v>
      </c>
      <c r="E164" s="1">
        <v>102</v>
      </c>
      <c r="F164" s="1"/>
      <c r="J164">
        <f t="shared" si="6"/>
        <v>0</v>
      </c>
      <c r="K164" s="2"/>
      <c r="L164" s="1"/>
    </row>
    <row r="165" spans="1:16" x14ac:dyDescent="0.25">
      <c r="C165" s="2"/>
      <c r="K165" s="2"/>
      <c r="L165" s="1"/>
    </row>
    <row r="166" spans="1:16" x14ac:dyDescent="0.25">
      <c r="C166" s="2" t="s">
        <v>137</v>
      </c>
      <c r="D166">
        <v>380</v>
      </c>
      <c r="E166">
        <v>380</v>
      </c>
      <c r="J166" t="s">
        <v>62</v>
      </c>
    </row>
    <row r="167" spans="1:16" x14ac:dyDescent="0.25">
      <c r="C167" s="2" t="s">
        <v>136</v>
      </c>
      <c r="D167" s="1">
        <v>31930</v>
      </c>
      <c r="E167">
        <f>32162-102-130</f>
        <v>31930</v>
      </c>
      <c r="J167" s="6" t="s">
        <v>147</v>
      </c>
    </row>
    <row r="168" spans="1:16" x14ac:dyDescent="0.25">
      <c r="C168" s="2"/>
    </row>
    <row r="169" spans="1:16" x14ac:dyDescent="0.25">
      <c r="D169" t="s">
        <v>9</v>
      </c>
      <c r="E169" t="s">
        <v>60</v>
      </c>
      <c r="F169" t="s">
        <v>61</v>
      </c>
      <c r="G169" t="s">
        <v>10</v>
      </c>
      <c r="H169" t="s">
        <v>65</v>
      </c>
    </row>
    <row r="170" spans="1:16" x14ac:dyDescent="0.25">
      <c r="A170">
        <v>2</v>
      </c>
      <c r="B170" t="s">
        <v>138</v>
      </c>
      <c r="C170" s="2" t="s">
        <v>0</v>
      </c>
      <c r="D170" s="1">
        <v>35</v>
      </c>
      <c r="E170" s="1">
        <v>45</v>
      </c>
      <c r="F170">
        <v>10</v>
      </c>
      <c r="J170">
        <f>E170-F170+H170-D170</f>
        <v>0</v>
      </c>
      <c r="K170" s="2"/>
      <c r="L170" s="1"/>
      <c r="O170" s="2"/>
      <c r="P170" s="1"/>
    </row>
    <row r="171" spans="1:16" x14ac:dyDescent="0.25">
      <c r="A171">
        <v>1</v>
      </c>
      <c r="B171" t="s">
        <v>138</v>
      </c>
      <c r="C171" s="2" t="s">
        <v>12</v>
      </c>
      <c r="D171" s="1">
        <v>242</v>
      </c>
      <c r="E171" s="1">
        <v>378</v>
      </c>
      <c r="F171" s="1">
        <v>151</v>
      </c>
      <c r="G171" s="1"/>
      <c r="H171" s="1">
        <v>15</v>
      </c>
      <c r="I171" s="1"/>
      <c r="J171">
        <f>E171-F171+H171-D171</f>
        <v>0</v>
      </c>
      <c r="K171" s="2"/>
      <c r="L171" s="1"/>
      <c r="O171" s="2"/>
      <c r="P171" s="1"/>
    </row>
    <row r="172" spans="1:16" x14ac:dyDescent="0.25">
      <c r="A172">
        <v>7</v>
      </c>
      <c r="B172" t="s">
        <v>138</v>
      </c>
      <c r="C172" s="2" t="s">
        <v>55</v>
      </c>
      <c r="D172" s="1">
        <v>368</v>
      </c>
      <c r="E172" s="1">
        <v>299</v>
      </c>
      <c r="H172" s="1">
        <v>69</v>
      </c>
      <c r="I172" s="1"/>
      <c r="J172">
        <f>E172-F172+H172-D172</f>
        <v>0</v>
      </c>
      <c r="K172" s="2"/>
      <c r="L172" s="1"/>
      <c r="O172" s="2"/>
      <c r="P172" s="1"/>
    </row>
    <row r="173" spans="1:16" x14ac:dyDescent="0.25">
      <c r="A173">
        <v>6</v>
      </c>
      <c r="B173" t="s">
        <v>138</v>
      </c>
      <c r="C173" s="2" t="s">
        <v>3</v>
      </c>
      <c r="D173" s="1">
        <v>0</v>
      </c>
      <c r="E173" s="1">
        <v>81</v>
      </c>
      <c r="F173" s="1">
        <v>87</v>
      </c>
      <c r="G173" s="1"/>
      <c r="H173" s="1">
        <v>6</v>
      </c>
      <c r="I173" s="1"/>
      <c r="J173">
        <f>E173-F173+H173-D173</f>
        <v>0</v>
      </c>
      <c r="K173" s="2"/>
      <c r="L173" s="1"/>
      <c r="O173" s="2"/>
      <c r="P173" s="1"/>
    </row>
    <row r="174" spans="1:16" x14ac:dyDescent="0.25">
      <c r="A174">
        <v>6.1</v>
      </c>
      <c r="B174" t="s">
        <v>138</v>
      </c>
      <c r="C174" s="2" t="s">
        <v>154</v>
      </c>
      <c r="D174" s="1">
        <v>178</v>
      </c>
      <c r="E174" s="1"/>
      <c r="F174" s="1"/>
      <c r="G174" s="1"/>
      <c r="H174" s="1"/>
      <c r="I174" s="1"/>
      <c r="K174" s="2"/>
      <c r="L174" s="1"/>
      <c r="O174" s="2"/>
      <c r="P174" s="1"/>
    </row>
    <row r="175" spans="1:16" x14ac:dyDescent="0.25">
      <c r="A175">
        <v>4</v>
      </c>
      <c r="B175" t="s">
        <v>138</v>
      </c>
      <c r="C175" s="2" t="s">
        <v>4</v>
      </c>
      <c r="D175" s="1">
        <v>0</v>
      </c>
      <c r="E175" s="1">
        <v>40</v>
      </c>
      <c r="F175" s="1">
        <v>50</v>
      </c>
      <c r="G175" s="1"/>
      <c r="H175" s="1">
        <v>10</v>
      </c>
      <c r="I175" s="1"/>
      <c r="J175">
        <f>E175-F175+H175-D175</f>
        <v>0</v>
      </c>
      <c r="K175" s="2"/>
      <c r="L175" s="1"/>
      <c r="O175" s="2"/>
      <c r="P175" s="1"/>
    </row>
    <row r="176" spans="1:16" x14ac:dyDescent="0.25">
      <c r="A176">
        <v>4.0999999999999996</v>
      </c>
      <c r="B176" t="s">
        <v>138</v>
      </c>
      <c r="C176" s="2" t="s">
        <v>155</v>
      </c>
      <c r="D176" s="1">
        <v>80</v>
      </c>
      <c r="E176" s="1">
        <v>67</v>
      </c>
      <c r="F176" s="1"/>
      <c r="G176" s="1"/>
      <c r="H176" s="1">
        <v>13</v>
      </c>
      <c r="I176" s="1"/>
      <c r="J176">
        <f>E176-F176+H176-D176</f>
        <v>0</v>
      </c>
      <c r="K176" s="2"/>
      <c r="L176" s="1"/>
      <c r="O176" s="2"/>
      <c r="P176" s="1"/>
    </row>
    <row r="177" spans="1:16" x14ac:dyDescent="0.25">
      <c r="A177">
        <v>3</v>
      </c>
      <c r="B177" t="s">
        <v>138</v>
      </c>
      <c r="C177" s="2" t="s">
        <v>5</v>
      </c>
      <c r="D177" s="1">
        <v>632</v>
      </c>
      <c r="E177" s="1">
        <v>533</v>
      </c>
      <c r="H177" s="1">
        <v>99</v>
      </c>
      <c r="I177" s="1"/>
      <c r="J177">
        <f>E177-F177+H177-D177</f>
        <v>0</v>
      </c>
      <c r="K177" s="2"/>
      <c r="L177" s="1"/>
      <c r="O177" s="2"/>
      <c r="P177" s="1"/>
    </row>
    <row r="178" spans="1:16" x14ac:dyDescent="0.25">
      <c r="A178">
        <v>5</v>
      </c>
      <c r="B178" t="s">
        <v>138</v>
      </c>
      <c r="C178" s="2" t="s">
        <v>54</v>
      </c>
      <c r="D178" s="1">
        <v>6</v>
      </c>
      <c r="E178" s="1">
        <v>5</v>
      </c>
      <c r="H178" s="1">
        <v>1</v>
      </c>
      <c r="J178">
        <f>E178-F178+H178-D178</f>
        <v>0</v>
      </c>
      <c r="K178" s="2" t="s">
        <v>153</v>
      </c>
      <c r="L178" s="1"/>
      <c r="O178" s="2"/>
      <c r="P178" s="1"/>
    </row>
    <row r="179" spans="1:16" x14ac:dyDescent="0.25">
      <c r="A179">
        <v>9</v>
      </c>
      <c r="B179" t="s">
        <v>138</v>
      </c>
      <c r="C179" s="2" t="s">
        <v>6</v>
      </c>
      <c r="D179" s="1">
        <v>0</v>
      </c>
      <c r="E179" s="1">
        <v>92</v>
      </c>
      <c r="F179" s="1">
        <v>102</v>
      </c>
      <c r="G179" s="1"/>
      <c r="H179" s="1">
        <v>10</v>
      </c>
      <c r="I179" s="1"/>
      <c r="J179">
        <f>E179-F179+H179-D179</f>
        <v>0</v>
      </c>
      <c r="K179" s="2"/>
      <c r="L179" s="1"/>
      <c r="O179" s="2"/>
      <c r="P179" s="1"/>
    </row>
    <row r="180" spans="1:16" x14ac:dyDescent="0.25">
      <c r="A180">
        <v>9.1</v>
      </c>
      <c r="B180" t="s">
        <v>138</v>
      </c>
      <c r="C180" s="2" t="s">
        <v>151</v>
      </c>
      <c r="D180" s="1">
        <v>95</v>
      </c>
      <c r="E180" s="1">
        <v>95</v>
      </c>
      <c r="F180" s="1"/>
      <c r="G180" s="1"/>
      <c r="H180" s="1"/>
      <c r="I180" s="1"/>
      <c r="K180" s="2"/>
      <c r="L180" s="1"/>
      <c r="O180" s="2"/>
      <c r="P180" s="1"/>
    </row>
    <row r="181" spans="1:16" x14ac:dyDescent="0.25">
      <c r="A181">
        <v>10</v>
      </c>
      <c r="B181" t="s">
        <v>138</v>
      </c>
      <c r="C181" s="2" t="s">
        <v>7</v>
      </c>
      <c r="D181" s="1">
        <v>147</v>
      </c>
      <c r="E181" s="1">
        <v>144</v>
      </c>
      <c r="H181" s="1">
        <v>3</v>
      </c>
      <c r="I181" s="1"/>
      <c r="J181">
        <f>E181-F181+H181-D181</f>
        <v>0</v>
      </c>
      <c r="K181" s="2"/>
      <c r="L181" s="1"/>
      <c r="O181" s="2"/>
      <c r="P181" s="1"/>
    </row>
    <row r="182" spans="1:16" x14ac:dyDescent="0.25">
      <c r="A182">
        <v>8</v>
      </c>
      <c r="B182" t="s">
        <v>138</v>
      </c>
      <c r="C182" s="2" t="s">
        <v>8</v>
      </c>
      <c r="D182" s="1">
        <v>0</v>
      </c>
      <c r="E182" s="1">
        <v>120</v>
      </c>
      <c r="F182" s="1">
        <v>151</v>
      </c>
      <c r="G182" s="1"/>
      <c r="H182" s="1">
        <v>31</v>
      </c>
      <c r="I182" s="1"/>
      <c r="J182">
        <f>E182-F182+H182-D182</f>
        <v>0</v>
      </c>
      <c r="K182" s="2"/>
      <c r="L182" s="1"/>
      <c r="O182" s="2"/>
      <c r="P182" s="1"/>
    </row>
    <row r="183" spans="1:16" x14ac:dyDescent="0.25">
      <c r="A183">
        <v>8.1</v>
      </c>
      <c r="B183" t="s">
        <v>138</v>
      </c>
      <c r="C183" s="2" t="s">
        <v>152</v>
      </c>
      <c r="D183" s="1">
        <v>126</v>
      </c>
      <c r="E183" s="1">
        <v>126</v>
      </c>
      <c r="F183" s="1"/>
      <c r="G183" s="1"/>
      <c r="H183" s="1"/>
      <c r="I183" s="1"/>
      <c r="K183" s="2"/>
      <c r="L183" s="1"/>
      <c r="O183" s="2"/>
      <c r="P183" s="1"/>
    </row>
    <row r="184" spans="1:16" x14ac:dyDescent="0.25">
      <c r="C184" s="2"/>
      <c r="H184" s="1"/>
      <c r="I184" s="1"/>
      <c r="K184" s="2"/>
      <c r="L184" s="1"/>
      <c r="O184" s="2"/>
      <c r="P184" s="1"/>
    </row>
    <row r="185" spans="1:16" x14ac:dyDescent="0.25">
      <c r="C185" s="2" t="s">
        <v>139</v>
      </c>
      <c r="D185" s="1">
        <f>D177</f>
        <v>632</v>
      </c>
      <c r="E185">
        <f>SUM(D172:D176,D178)</f>
        <v>632</v>
      </c>
      <c r="F185">
        <f>D185-E185</f>
        <v>0</v>
      </c>
      <c r="K185" s="2"/>
      <c r="L185" s="1"/>
    </row>
    <row r="186" spans="1:16" x14ac:dyDescent="0.25">
      <c r="C186" s="2" t="s">
        <v>140</v>
      </c>
      <c r="D186" s="1">
        <v>369</v>
      </c>
      <c r="E186" s="1">
        <v>369</v>
      </c>
      <c r="F186">
        <f>D186-E186</f>
        <v>0</v>
      </c>
      <c r="K186" s="2"/>
      <c r="L186" s="1"/>
    </row>
    <row r="187" spans="1:16" x14ac:dyDescent="0.25">
      <c r="C187" s="2"/>
      <c r="K187" s="2"/>
      <c r="L187" s="1"/>
    </row>
    <row r="188" spans="1:16" x14ac:dyDescent="0.25">
      <c r="C188" s="2"/>
      <c r="D188" t="s">
        <v>9</v>
      </c>
      <c r="E188" t="s">
        <v>60</v>
      </c>
      <c r="F188" t="s">
        <v>61</v>
      </c>
      <c r="G188" t="s">
        <v>10</v>
      </c>
      <c r="H188" t="s">
        <v>65</v>
      </c>
      <c r="K188" s="2"/>
      <c r="L188" s="1"/>
    </row>
    <row r="189" spans="1:16" x14ac:dyDescent="0.25">
      <c r="C189" s="2" t="s">
        <v>43</v>
      </c>
      <c r="D189" s="1"/>
      <c r="K189" s="2"/>
      <c r="L189" s="1"/>
    </row>
    <row r="190" spans="1:16" x14ac:dyDescent="0.25">
      <c r="A190">
        <v>4</v>
      </c>
      <c r="B190" t="s">
        <v>53</v>
      </c>
      <c r="C190" s="2" t="s">
        <v>56</v>
      </c>
      <c r="D190" s="1">
        <v>319</v>
      </c>
      <c r="E190" s="1">
        <v>319</v>
      </c>
      <c r="J190">
        <f t="shared" ref="J190:J202" si="7">E190-F190+H190-D190</f>
        <v>0</v>
      </c>
      <c r="K190" s="2"/>
      <c r="L190" s="1"/>
      <c r="M190" s="4"/>
    </row>
    <row r="191" spans="1:16" x14ac:dyDescent="0.25">
      <c r="A191">
        <v>3</v>
      </c>
      <c r="B191" t="s">
        <v>53</v>
      </c>
      <c r="C191" s="2" t="s">
        <v>0</v>
      </c>
      <c r="D191" s="1">
        <v>724</v>
      </c>
      <c r="E191" s="1">
        <v>4768</v>
      </c>
      <c r="F191" s="1">
        <v>4044</v>
      </c>
      <c r="G191" s="1">
        <v>74</v>
      </c>
      <c r="J191">
        <f t="shared" si="7"/>
        <v>0</v>
      </c>
      <c r="K191" s="2"/>
      <c r="L191" s="1"/>
      <c r="M191" s="4"/>
    </row>
    <row r="192" spans="1:16" x14ac:dyDescent="0.25">
      <c r="A192">
        <v>2</v>
      </c>
      <c r="B192" t="s">
        <v>53</v>
      </c>
      <c r="C192" s="2" t="s">
        <v>1</v>
      </c>
      <c r="D192" s="1">
        <v>264</v>
      </c>
      <c r="E192" s="1">
        <v>5034</v>
      </c>
      <c r="F192" s="1">
        <v>4770</v>
      </c>
      <c r="G192" s="1">
        <v>4</v>
      </c>
      <c r="J192">
        <f t="shared" si="7"/>
        <v>0</v>
      </c>
      <c r="K192" s="2"/>
      <c r="L192" s="1"/>
      <c r="M192" s="4"/>
    </row>
    <row r="193" spans="1:13" x14ac:dyDescent="0.25">
      <c r="A193">
        <v>1</v>
      </c>
      <c r="B193" t="s">
        <v>53</v>
      </c>
      <c r="C193" s="2" t="s">
        <v>2</v>
      </c>
      <c r="D193" s="1">
        <v>3054</v>
      </c>
      <c r="E193" s="1">
        <v>8093</v>
      </c>
      <c r="F193" s="1">
        <v>5039</v>
      </c>
      <c r="G193" s="1">
        <v>32</v>
      </c>
      <c r="J193">
        <f t="shared" si="7"/>
        <v>0</v>
      </c>
      <c r="K193" s="2"/>
      <c r="L193" s="1"/>
      <c r="M193" s="4"/>
    </row>
    <row r="194" spans="1:13" x14ac:dyDescent="0.25">
      <c r="A194">
        <v>6</v>
      </c>
      <c r="B194" t="s">
        <v>53</v>
      </c>
      <c r="C194" s="2" t="s">
        <v>55</v>
      </c>
      <c r="D194" s="1">
        <v>2997</v>
      </c>
      <c r="E194" s="1">
        <v>2997</v>
      </c>
      <c r="J194">
        <f t="shared" si="7"/>
        <v>0</v>
      </c>
      <c r="K194" s="2"/>
      <c r="L194" s="1"/>
      <c r="M194" s="4"/>
    </row>
    <row r="195" spans="1:13" x14ac:dyDescent="0.25">
      <c r="A195">
        <v>8</v>
      </c>
      <c r="B195" t="s">
        <v>53</v>
      </c>
      <c r="C195" s="2" t="s">
        <v>3</v>
      </c>
      <c r="D195" s="1">
        <v>259</v>
      </c>
      <c r="E195" s="1">
        <v>1189</v>
      </c>
      <c r="F195" s="1">
        <v>930</v>
      </c>
      <c r="G195" s="1">
        <v>259</v>
      </c>
      <c r="J195">
        <f t="shared" si="7"/>
        <v>0</v>
      </c>
      <c r="K195" s="2"/>
      <c r="L195" s="1"/>
      <c r="M195" s="4"/>
    </row>
    <row r="196" spans="1:13" x14ac:dyDescent="0.25">
      <c r="A196">
        <v>7</v>
      </c>
      <c r="B196" t="s">
        <v>53</v>
      </c>
      <c r="C196" s="2" t="s">
        <v>4</v>
      </c>
      <c r="D196" s="1">
        <v>197</v>
      </c>
      <c r="E196" s="1">
        <v>4014</v>
      </c>
      <c r="F196" s="1">
        <v>3817</v>
      </c>
      <c r="G196" s="1">
        <v>197</v>
      </c>
      <c r="J196">
        <f t="shared" si="7"/>
        <v>0</v>
      </c>
      <c r="K196" s="2"/>
      <c r="L196" s="1"/>
      <c r="M196" s="4"/>
    </row>
    <row r="197" spans="1:13" x14ac:dyDescent="0.25">
      <c r="A197">
        <v>5</v>
      </c>
      <c r="B197" t="s">
        <v>53</v>
      </c>
      <c r="C197" s="2" t="s">
        <v>5</v>
      </c>
      <c r="D197" s="1">
        <v>4071</v>
      </c>
      <c r="E197" s="1">
        <v>4071</v>
      </c>
      <c r="J197">
        <f t="shared" si="7"/>
        <v>0</v>
      </c>
      <c r="K197" s="2"/>
      <c r="L197" s="1"/>
      <c r="M197" s="4"/>
    </row>
    <row r="198" spans="1:13" x14ac:dyDescent="0.25">
      <c r="A198">
        <v>12</v>
      </c>
      <c r="B198" t="s">
        <v>53</v>
      </c>
      <c r="C198" s="2" t="s">
        <v>54</v>
      </c>
      <c r="D198" s="1">
        <v>1323</v>
      </c>
      <c r="E198" s="1">
        <v>1323</v>
      </c>
      <c r="J198">
        <f t="shared" si="7"/>
        <v>0</v>
      </c>
      <c r="K198" s="2"/>
      <c r="L198" s="1"/>
      <c r="M198" s="4"/>
    </row>
    <row r="199" spans="1:13" x14ac:dyDescent="0.25">
      <c r="A199">
        <v>9</v>
      </c>
      <c r="B199" t="s">
        <v>53</v>
      </c>
      <c r="C199" s="2" t="s">
        <v>14</v>
      </c>
      <c r="D199" s="1">
        <v>47</v>
      </c>
      <c r="E199" s="1">
        <v>1629</v>
      </c>
      <c r="F199" s="1">
        <v>1582</v>
      </c>
      <c r="G199" s="1">
        <v>47</v>
      </c>
      <c r="J199">
        <f t="shared" si="7"/>
        <v>0</v>
      </c>
      <c r="K199" s="2"/>
      <c r="L199" s="1"/>
      <c r="M199" s="4"/>
    </row>
    <row r="200" spans="1:13" x14ac:dyDescent="0.25">
      <c r="A200">
        <v>11</v>
      </c>
      <c r="B200" t="s">
        <v>53</v>
      </c>
      <c r="C200" s="2" t="s">
        <v>6</v>
      </c>
      <c r="D200" s="1">
        <v>408</v>
      </c>
      <c r="E200" s="1">
        <v>1564</v>
      </c>
      <c r="F200" s="1">
        <v>1156</v>
      </c>
      <c r="G200" s="1">
        <v>408</v>
      </c>
      <c r="J200">
        <f t="shared" si="7"/>
        <v>0</v>
      </c>
      <c r="K200" s="2"/>
      <c r="L200" s="1"/>
      <c r="M200" s="4"/>
    </row>
    <row r="201" spans="1:13" x14ac:dyDescent="0.25">
      <c r="A201">
        <v>13</v>
      </c>
      <c r="B201" t="s">
        <v>53</v>
      </c>
      <c r="C201" s="2" t="s">
        <v>7</v>
      </c>
      <c r="D201" s="1">
        <v>1266</v>
      </c>
      <c r="E201" s="1">
        <v>1266</v>
      </c>
      <c r="G201" s="1">
        <v>571</v>
      </c>
      <c r="J201">
        <f t="shared" si="7"/>
        <v>0</v>
      </c>
      <c r="K201" s="2"/>
      <c r="L201" s="1"/>
      <c r="M201" s="4"/>
    </row>
    <row r="202" spans="1:13" x14ac:dyDescent="0.25">
      <c r="A202">
        <v>10</v>
      </c>
      <c r="B202" t="s">
        <v>53</v>
      </c>
      <c r="C202" s="2" t="s">
        <v>8</v>
      </c>
      <c r="D202" s="1">
        <v>571</v>
      </c>
      <c r="E202" s="1">
        <v>2187</v>
      </c>
      <c r="F202" s="1">
        <v>1616</v>
      </c>
      <c r="J202">
        <f t="shared" si="7"/>
        <v>0</v>
      </c>
      <c r="K202" s="2"/>
      <c r="L202" s="1"/>
      <c r="M202" s="4"/>
    </row>
    <row r="203" spans="1:13" x14ac:dyDescent="0.25">
      <c r="C203" s="2"/>
      <c r="K203" s="2"/>
      <c r="L203" s="1"/>
      <c r="M203" s="4"/>
    </row>
    <row r="204" spans="1:13" x14ac:dyDescent="0.25">
      <c r="C204" s="2" t="s">
        <v>57</v>
      </c>
      <c r="D204">
        <v>2997</v>
      </c>
      <c r="E204">
        <v>2997</v>
      </c>
      <c r="J204" t="s">
        <v>62</v>
      </c>
      <c r="K204" s="2"/>
      <c r="L204" s="1"/>
    </row>
    <row r="205" spans="1:13" x14ac:dyDescent="0.25">
      <c r="C205" s="2" t="s">
        <v>58</v>
      </c>
      <c r="D205" s="1">
        <v>4071</v>
      </c>
      <c r="E205" s="1">
        <v>4071</v>
      </c>
      <c r="J205" t="s">
        <v>62</v>
      </c>
    </row>
    <row r="207" spans="1:13" x14ac:dyDescent="0.25">
      <c r="D207" t="s">
        <v>9</v>
      </c>
      <c r="E207" t="s">
        <v>60</v>
      </c>
      <c r="F207" t="s">
        <v>61</v>
      </c>
      <c r="G207" t="s">
        <v>10</v>
      </c>
      <c r="H207" t="s">
        <v>65</v>
      </c>
    </row>
    <row r="208" spans="1:13" x14ac:dyDescent="0.25">
      <c r="A208">
        <v>1</v>
      </c>
      <c r="B208" t="s">
        <v>115</v>
      </c>
      <c r="C208" s="2" t="s">
        <v>12</v>
      </c>
      <c r="D208" s="1">
        <v>56</v>
      </c>
      <c r="E208" s="1">
        <v>675</v>
      </c>
      <c r="F208" s="1">
        <v>620</v>
      </c>
      <c r="G208" s="1">
        <v>1</v>
      </c>
      <c r="H208" s="1">
        <v>1</v>
      </c>
      <c r="I208" s="1"/>
      <c r="J208">
        <f t="shared" ref="J208:J224" si="8">E208-F208+H208-D208</f>
        <v>0</v>
      </c>
      <c r="K208" s="2"/>
      <c r="L208" s="1"/>
      <c r="M208" s="1"/>
    </row>
    <row r="209" spans="1:13" x14ac:dyDescent="0.25">
      <c r="A209">
        <v>2</v>
      </c>
      <c r="B209" t="s">
        <v>115</v>
      </c>
      <c r="C209" s="2" t="s">
        <v>1</v>
      </c>
      <c r="D209" s="1">
        <v>182</v>
      </c>
      <c r="E209" s="1">
        <v>935</v>
      </c>
      <c r="F209" s="1">
        <v>753</v>
      </c>
      <c r="G209" s="1">
        <v>73</v>
      </c>
      <c r="H209" s="1"/>
      <c r="I209" s="1"/>
      <c r="J209">
        <f t="shared" si="8"/>
        <v>0</v>
      </c>
      <c r="K209" s="2"/>
      <c r="L209" s="1"/>
      <c r="M209" s="1"/>
    </row>
    <row r="210" spans="1:13" x14ac:dyDescent="0.25">
      <c r="A210">
        <v>3</v>
      </c>
      <c r="B210" t="s">
        <v>115</v>
      </c>
      <c r="C210" s="2" t="s">
        <v>0</v>
      </c>
      <c r="D210" s="1">
        <v>155</v>
      </c>
      <c r="E210" s="1">
        <v>1046</v>
      </c>
      <c r="F210" s="1">
        <v>891</v>
      </c>
      <c r="G210" s="1">
        <v>106</v>
      </c>
      <c r="J210">
        <f t="shared" si="8"/>
        <v>0</v>
      </c>
      <c r="K210" s="2"/>
      <c r="L210" s="1"/>
      <c r="M210" s="1"/>
    </row>
    <row r="211" spans="1:13" x14ac:dyDescent="0.25">
      <c r="A211">
        <v>4</v>
      </c>
      <c r="B211" t="s">
        <v>115</v>
      </c>
      <c r="C211" s="2" t="s">
        <v>5</v>
      </c>
      <c r="D211" s="1">
        <v>1013</v>
      </c>
      <c r="E211" s="1">
        <v>1013</v>
      </c>
      <c r="J211">
        <f t="shared" si="8"/>
        <v>0</v>
      </c>
      <c r="K211" s="2"/>
      <c r="L211" s="1"/>
      <c r="M211" s="1"/>
    </row>
    <row r="212" spans="1:13" x14ac:dyDescent="0.25">
      <c r="A212">
        <v>5</v>
      </c>
      <c r="B212" t="s">
        <v>115</v>
      </c>
      <c r="C212" s="2" t="s">
        <v>17</v>
      </c>
      <c r="D212" s="1">
        <v>1343</v>
      </c>
      <c r="E212" s="1">
        <v>1013</v>
      </c>
      <c r="H212" s="1">
        <v>330</v>
      </c>
      <c r="I212" s="1"/>
      <c r="J212">
        <f t="shared" si="8"/>
        <v>0</v>
      </c>
      <c r="K212" s="2"/>
      <c r="L212" s="1"/>
      <c r="M212" s="1"/>
    </row>
    <row r="213" spans="1:13" x14ac:dyDescent="0.25">
      <c r="A213">
        <v>6</v>
      </c>
      <c r="B213" t="s">
        <v>115</v>
      </c>
      <c r="C213" s="2" t="s">
        <v>24</v>
      </c>
      <c r="D213" s="1">
        <v>203</v>
      </c>
      <c r="E213" s="1">
        <v>554</v>
      </c>
      <c r="F213" s="1">
        <v>351</v>
      </c>
      <c r="G213" s="1">
        <v>85</v>
      </c>
      <c r="J213">
        <f t="shared" si="8"/>
        <v>0</v>
      </c>
      <c r="K213" s="2"/>
      <c r="L213" s="1"/>
      <c r="M213" s="1"/>
    </row>
    <row r="214" spans="1:13" x14ac:dyDescent="0.25">
      <c r="A214">
        <v>7</v>
      </c>
      <c r="B214" t="s">
        <v>115</v>
      </c>
      <c r="C214" s="2" t="s">
        <v>13</v>
      </c>
      <c r="D214" s="1">
        <v>264</v>
      </c>
      <c r="E214" s="1">
        <v>592</v>
      </c>
      <c r="F214" s="1">
        <v>328</v>
      </c>
      <c r="G214" s="1">
        <v>172</v>
      </c>
      <c r="J214">
        <f t="shared" si="8"/>
        <v>0</v>
      </c>
      <c r="K214" s="2"/>
      <c r="L214" s="1"/>
      <c r="M214" s="1"/>
    </row>
    <row r="215" spans="1:13" x14ac:dyDescent="0.25">
      <c r="A215">
        <v>8</v>
      </c>
      <c r="B215" t="s">
        <v>115</v>
      </c>
      <c r="C215" s="2" t="s">
        <v>14</v>
      </c>
      <c r="D215" s="1">
        <v>399</v>
      </c>
      <c r="E215" s="1">
        <v>523</v>
      </c>
      <c r="F215" s="1">
        <v>172</v>
      </c>
      <c r="G215" s="1">
        <v>25</v>
      </c>
      <c r="H215" s="1">
        <v>48</v>
      </c>
      <c r="I215" s="1"/>
      <c r="J215">
        <f t="shared" si="8"/>
        <v>0</v>
      </c>
      <c r="K215" s="2"/>
      <c r="L215" s="1"/>
      <c r="M215" s="1"/>
    </row>
    <row r="216" spans="1:13" x14ac:dyDescent="0.25">
      <c r="A216">
        <v>9</v>
      </c>
      <c r="B216" t="s">
        <v>115</v>
      </c>
      <c r="C216" s="2" t="s">
        <v>8</v>
      </c>
      <c r="D216" s="1">
        <v>278</v>
      </c>
      <c r="E216" s="1">
        <v>186</v>
      </c>
      <c r="F216" s="1">
        <v>190</v>
      </c>
      <c r="G216" s="1">
        <v>106</v>
      </c>
      <c r="H216" s="1">
        <v>282</v>
      </c>
      <c r="I216" s="1"/>
      <c r="J216">
        <f t="shared" si="8"/>
        <v>0</v>
      </c>
      <c r="K216" s="2"/>
      <c r="L216" s="1"/>
      <c r="M216" s="1"/>
    </row>
    <row r="217" spans="1:13" x14ac:dyDescent="0.25">
      <c r="A217">
        <v>10</v>
      </c>
      <c r="B217" t="s">
        <v>115</v>
      </c>
      <c r="C217" s="2" t="s">
        <v>6</v>
      </c>
      <c r="D217" s="1">
        <v>21</v>
      </c>
      <c r="E217" s="1">
        <v>198</v>
      </c>
      <c r="F217" s="1">
        <v>177</v>
      </c>
      <c r="G217" s="1">
        <v>21</v>
      </c>
      <c r="J217">
        <f t="shared" si="8"/>
        <v>0</v>
      </c>
      <c r="K217" s="2"/>
      <c r="L217" s="1"/>
      <c r="M217" s="1"/>
    </row>
    <row r="218" spans="1:13" x14ac:dyDescent="0.25">
      <c r="A218">
        <v>11</v>
      </c>
      <c r="B218" t="s">
        <v>115</v>
      </c>
      <c r="C218" s="2" t="s">
        <v>110</v>
      </c>
      <c r="D218" s="1">
        <v>35</v>
      </c>
      <c r="E218" s="1">
        <v>178</v>
      </c>
      <c r="F218" s="1">
        <v>143</v>
      </c>
      <c r="G218" s="1">
        <v>35</v>
      </c>
      <c r="J218">
        <f t="shared" si="8"/>
        <v>0</v>
      </c>
      <c r="K218" s="2"/>
      <c r="L218" s="1"/>
      <c r="M218" s="1"/>
    </row>
    <row r="219" spans="1:13" x14ac:dyDescent="0.25">
      <c r="A219">
        <v>12</v>
      </c>
      <c r="B219" t="s">
        <v>115</v>
      </c>
      <c r="C219" s="2" t="s">
        <v>111</v>
      </c>
      <c r="D219" s="1">
        <v>6</v>
      </c>
      <c r="E219" s="1">
        <v>114</v>
      </c>
      <c r="F219" s="1">
        <v>108</v>
      </c>
      <c r="G219" s="1">
        <v>6</v>
      </c>
      <c r="J219">
        <f t="shared" si="8"/>
        <v>0</v>
      </c>
      <c r="K219" s="2"/>
      <c r="L219" s="1"/>
      <c r="M219" s="1"/>
    </row>
    <row r="220" spans="1:13" x14ac:dyDescent="0.25">
      <c r="A220">
        <v>13</v>
      </c>
      <c r="B220" t="s">
        <v>115</v>
      </c>
      <c r="C220" s="2" t="s">
        <v>112</v>
      </c>
      <c r="D220" s="1">
        <v>1</v>
      </c>
      <c r="E220" s="1">
        <v>110</v>
      </c>
      <c r="F220" s="1">
        <v>109</v>
      </c>
      <c r="G220" s="1">
        <v>1</v>
      </c>
      <c r="J220">
        <f t="shared" si="8"/>
        <v>0</v>
      </c>
      <c r="K220" s="2"/>
      <c r="L220" s="1"/>
      <c r="M220" s="1"/>
    </row>
    <row r="221" spans="1:13" x14ac:dyDescent="0.25">
      <c r="A221">
        <v>14</v>
      </c>
      <c r="B221" t="s">
        <v>115</v>
      </c>
      <c r="C221" s="2" t="s">
        <v>113</v>
      </c>
      <c r="D221" s="1">
        <v>2</v>
      </c>
      <c r="E221" s="1">
        <v>122</v>
      </c>
      <c r="F221" s="1">
        <v>120</v>
      </c>
      <c r="G221" s="1">
        <v>2</v>
      </c>
      <c r="J221">
        <f t="shared" si="8"/>
        <v>0</v>
      </c>
      <c r="K221" s="2"/>
      <c r="L221" s="1"/>
      <c r="M221" s="1"/>
    </row>
    <row r="222" spans="1:13" x14ac:dyDescent="0.25">
      <c r="A222">
        <v>15</v>
      </c>
      <c r="B222" t="s">
        <v>115</v>
      </c>
      <c r="C222" s="2" t="s">
        <v>114</v>
      </c>
      <c r="D222" s="1">
        <v>1</v>
      </c>
      <c r="E222" s="1">
        <v>4</v>
      </c>
      <c r="F222" s="1">
        <v>3</v>
      </c>
      <c r="G222" s="1">
        <v>1</v>
      </c>
      <c r="J222">
        <f t="shared" si="8"/>
        <v>0</v>
      </c>
      <c r="K222" s="2"/>
      <c r="L222" s="1"/>
      <c r="M222" s="1"/>
    </row>
    <row r="223" spans="1:13" x14ac:dyDescent="0.25">
      <c r="A223">
        <v>16</v>
      </c>
      <c r="B223" t="s">
        <v>115</v>
      </c>
      <c r="C223" s="2" t="s">
        <v>18</v>
      </c>
      <c r="D223" s="1">
        <v>133</v>
      </c>
      <c r="E223" s="1">
        <v>133</v>
      </c>
      <c r="J223">
        <f t="shared" si="8"/>
        <v>0</v>
      </c>
      <c r="K223" s="2"/>
      <c r="L223" s="1"/>
      <c r="M223" s="1"/>
    </row>
    <row r="224" spans="1:13" x14ac:dyDescent="0.25">
      <c r="A224">
        <v>17</v>
      </c>
      <c r="B224" t="s">
        <v>115</v>
      </c>
      <c r="C224" s="2" t="s">
        <v>19</v>
      </c>
      <c r="D224" s="1">
        <v>133</v>
      </c>
      <c r="E224" s="1">
        <v>133</v>
      </c>
      <c r="J224">
        <f t="shared" si="8"/>
        <v>0</v>
      </c>
      <c r="K224" s="2"/>
      <c r="L224" s="1"/>
      <c r="M224" s="1"/>
    </row>
    <row r="225" spans="1:13" x14ac:dyDescent="0.25">
      <c r="K225" s="2"/>
      <c r="L225" s="1"/>
      <c r="M225" s="1"/>
    </row>
    <row r="226" spans="1:13" x14ac:dyDescent="0.25">
      <c r="C226" s="2" t="s">
        <v>21</v>
      </c>
      <c r="D226">
        <v>133</v>
      </c>
      <c r="E226">
        <v>133</v>
      </c>
      <c r="J226" t="s">
        <v>62</v>
      </c>
      <c r="K226" s="2"/>
      <c r="L226" s="1"/>
    </row>
    <row r="227" spans="1:13" x14ac:dyDescent="0.25">
      <c r="C227" s="2" t="s">
        <v>116</v>
      </c>
      <c r="D227">
        <v>1343</v>
      </c>
      <c r="E227">
        <v>1343</v>
      </c>
      <c r="J227" t="s">
        <v>62</v>
      </c>
      <c r="K227" t="s">
        <v>122</v>
      </c>
    </row>
    <row r="228" spans="1:13" x14ac:dyDescent="0.25">
      <c r="C228" s="2" t="s">
        <v>121</v>
      </c>
      <c r="D228">
        <v>1343</v>
      </c>
      <c r="E228">
        <v>1343</v>
      </c>
      <c r="J228" t="s">
        <v>62</v>
      </c>
    </row>
    <row r="230" spans="1:13" x14ac:dyDescent="0.25">
      <c r="C230" s="2" t="s">
        <v>123</v>
      </c>
      <c r="D230" s="1"/>
    </row>
    <row r="231" spans="1:13" x14ac:dyDescent="0.25">
      <c r="C231" s="2"/>
      <c r="D231" s="1"/>
    </row>
    <row r="232" spans="1:13" x14ac:dyDescent="0.25">
      <c r="D232" t="s">
        <v>9</v>
      </c>
      <c r="E232" t="s">
        <v>60</v>
      </c>
      <c r="F232" t="s">
        <v>61</v>
      </c>
      <c r="G232" t="s">
        <v>10</v>
      </c>
      <c r="H232" t="s">
        <v>65</v>
      </c>
    </row>
    <row r="233" spans="1:13" x14ac:dyDescent="0.25">
      <c r="A233">
        <v>1</v>
      </c>
      <c r="B233" t="s">
        <v>124</v>
      </c>
      <c r="C233" s="2" t="s">
        <v>126</v>
      </c>
      <c r="E233" s="1">
        <v>17</v>
      </c>
      <c r="F233" s="1">
        <v>17</v>
      </c>
      <c r="J233">
        <f t="shared" ref="J233:J253" si="9">E233-F233+H233-D233</f>
        <v>0</v>
      </c>
      <c r="K233" s="2"/>
      <c r="L233" s="1"/>
    </row>
    <row r="234" spans="1:13" x14ac:dyDescent="0.25">
      <c r="A234">
        <v>2</v>
      </c>
      <c r="B234" t="s">
        <v>124</v>
      </c>
      <c r="C234" s="2" t="s">
        <v>127</v>
      </c>
      <c r="E234" s="1">
        <v>14</v>
      </c>
      <c r="F234" s="1">
        <v>14</v>
      </c>
      <c r="J234">
        <f t="shared" si="9"/>
        <v>0</v>
      </c>
      <c r="K234" s="2"/>
      <c r="L234" s="1"/>
    </row>
    <row r="235" spans="1:13" x14ac:dyDescent="0.25">
      <c r="A235">
        <v>3</v>
      </c>
      <c r="B235" t="s">
        <v>124</v>
      </c>
      <c r="C235" s="2" t="s">
        <v>128</v>
      </c>
      <c r="E235" s="1">
        <v>11</v>
      </c>
      <c r="F235" s="1">
        <v>11</v>
      </c>
      <c r="J235">
        <f t="shared" si="9"/>
        <v>0</v>
      </c>
      <c r="K235" s="2"/>
      <c r="L235" s="1"/>
    </row>
    <row r="236" spans="1:13" x14ac:dyDescent="0.25">
      <c r="A236">
        <v>4</v>
      </c>
      <c r="B236" t="s">
        <v>124</v>
      </c>
      <c r="C236" s="2" t="s">
        <v>129</v>
      </c>
      <c r="E236" s="1">
        <v>5</v>
      </c>
      <c r="F236" s="1">
        <v>5</v>
      </c>
      <c r="J236">
        <f t="shared" si="9"/>
        <v>0</v>
      </c>
      <c r="K236" s="2"/>
      <c r="L236" s="1"/>
    </row>
    <row r="237" spans="1:13" x14ac:dyDescent="0.25">
      <c r="A237">
        <v>5</v>
      </c>
      <c r="B237" t="s">
        <v>124</v>
      </c>
      <c r="C237" s="2" t="s">
        <v>130</v>
      </c>
      <c r="E237" s="1">
        <v>1</v>
      </c>
      <c r="F237" s="1">
        <v>1</v>
      </c>
      <c r="J237">
        <f t="shared" si="9"/>
        <v>0</v>
      </c>
      <c r="K237" s="2"/>
      <c r="L237" s="1"/>
    </row>
    <row r="238" spans="1:13" x14ac:dyDescent="0.25">
      <c r="A238">
        <v>6</v>
      </c>
      <c r="B238" t="s">
        <v>124</v>
      </c>
      <c r="C238" s="2" t="s">
        <v>39</v>
      </c>
      <c r="E238" s="1">
        <v>11</v>
      </c>
      <c r="F238" s="1">
        <v>11</v>
      </c>
      <c r="J238">
        <f t="shared" si="9"/>
        <v>0</v>
      </c>
      <c r="K238" s="2"/>
      <c r="L238" s="1"/>
    </row>
    <row r="239" spans="1:13" x14ac:dyDescent="0.25">
      <c r="A239">
        <v>7</v>
      </c>
      <c r="B239" t="s">
        <v>124</v>
      </c>
      <c r="C239" s="2" t="s">
        <v>23</v>
      </c>
      <c r="E239" s="1">
        <v>11</v>
      </c>
      <c r="F239" s="1">
        <v>11</v>
      </c>
      <c r="J239">
        <f t="shared" si="9"/>
        <v>0</v>
      </c>
      <c r="K239" s="2"/>
      <c r="L239" s="1"/>
    </row>
    <row r="240" spans="1:13" x14ac:dyDescent="0.25">
      <c r="A240">
        <v>8</v>
      </c>
      <c r="B240" t="s">
        <v>124</v>
      </c>
      <c r="C240" s="2" t="s">
        <v>35</v>
      </c>
      <c r="E240" s="1">
        <v>9</v>
      </c>
      <c r="F240" s="1">
        <v>9</v>
      </c>
      <c r="J240">
        <f t="shared" si="9"/>
        <v>0</v>
      </c>
      <c r="K240" s="2"/>
      <c r="L240" s="1"/>
    </row>
    <row r="241" spans="1:12" x14ac:dyDescent="0.25">
      <c r="A241">
        <v>9</v>
      </c>
      <c r="B241" t="s">
        <v>124</v>
      </c>
      <c r="C241" s="2" t="s">
        <v>33</v>
      </c>
      <c r="D241" s="1">
        <v>12</v>
      </c>
      <c r="E241" s="1">
        <v>12</v>
      </c>
      <c r="J241">
        <f t="shared" si="9"/>
        <v>0</v>
      </c>
      <c r="K241" s="2"/>
      <c r="L241" s="1"/>
    </row>
    <row r="242" spans="1:12" x14ac:dyDescent="0.25">
      <c r="A242">
        <v>10</v>
      </c>
      <c r="B242" t="s">
        <v>124</v>
      </c>
      <c r="C242" s="2" t="s">
        <v>28</v>
      </c>
      <c r="D242" s="1">
        <v>5</v>
      </c>
      <c r="E242" s="1">
        <v>5</v>
      </c>
      <c r="J242">
        <f t="shared" si="9"/>
        <v>0</v>
      </c>
      <c r="K242" s="2"/>
      <c r="L242" s="1"/>
    </row>
    <row r="243" spans="1:12" x14ac:dyDescent="0.25">
      <c r="A243">
        <v>11</v>
      </c>
      <c r="B243" t="s">
        <v>124</v>
      </c>
      <c r="C243" s="2" t="s">
        <v>2</v>
      </c>
      <c r="D243">
        <v>11</v>
      </c>
      <c r="E243" s="1">
        <v>608</v>
      </c>
      <c r="F243" s="1">
        <v>597</v>
      </c>
      <c r="G243" s="1">
        <v>11</v>
      </c>
      <c r="J243">
        <f t="shared" si="9"/>
        <v>0</v>
      </c>
      <c r="K243" s="2"/>
    </row>
    <row r="244" spans="1:12" x14ac:dyDescent="0.25">
      <c r="A244">
        <v>12</v>
      </c>
      <c r="B244" t="s">
        <v>124</v>
      </c>
      <c r="C244" s="2" t="s">
        <v>0</v>
      </c>
      <c r="D244" s="1">
        <v>9</v>
      </c>
      <c r="E244" s="1">
        <v>865</v>
      </c>
      <c r="F244" s="1">
        <v>856</v>
      </c>
      <c r="G244" s="1">
        <v>9</v>
      </c>
      <c r="J244">
        <f t="shared" si="9"/>
        <v>0</v>
      </c>
      <c r="K244" s="2"/>
      <c r="L244" s="1"/>
    </row>
    <row r="245" spans="1:12" x14ac:dyDescent="0.25">
      <c r="A245">
        <v>13</v>
      </c>
      <c r="B245" t="s">
        <v>124</v>
      </c>
      <c r="C245" s="2" t="s">
        <v>5</v>
      </c>
      <c r="D245" s="1">
        <v>916</v>
      </c>
      <c r="E245" s="1">
        <v>916</v>
      </c>
      <c r="J245">
        <f t="shared" si="9"/>
        <v>0</v>
      </c>
      <c r="K245" s="2"/>
      <c r="L245" s="1"/>
    </row>
    <row r="246" spans="1:12" x14ac:dyDescent="0.25">
      <c r="A246">
        <v>14</v>
      </c>
      <c r="B246" t="s">
        <v>124</v>
      </c>
      <c r="C246" s="2" t="s">
        <v>4</v>
      </c>
      <c r="D246" s="1">
        <v>916</v>
      </c>
      <c r="E246" s="1">
        <v>916</v>
      </c>
      <c r="J246">
        <f t="shared" si="9"/>
        <v>0</v>
      </c>
      <c r="K246" s="2"/>
      <c r="L246" s="1"/>
    </row>
    <row r="247" spans="1:12" x14ac:dyDescent="0.25">
      <c r="A247">
        <v>15</v>
      </c>
      <c r="B247" t="s">
        <v>124</v>
      </c>
      <c r="C247" s="2" t="s">
        <v>24</v>
      </c>
      <c r="D247" s="1">
        <v>74</v>
      </c>
      <c r="E247" s="1">
        <v>862</v>
      </c>
      <c r="F247" s="1">
        <v>788</v>
      </c>
      <c r="G247" s="1">
        <v>74</v>
      </c>
      <c r="J247">
        <f t="shared" si="9"/>
        <v>0</v>
      </c>
      <c r="K247" s="2"/>
      <c r="L247" s="1"/>
    </row>
    <row r="248" spans="1:12" x14ac:dyDescent="0.25">
      <c r="A248">
        <v>16</v>
      </c>
      <c r="B248" t="s">
        <v>124</v>
      </c>
      <c r="C248" s="2" t="s">
        <v>14</v>
      </c>
      <c r="D248" s="1">
        <v>16</v>
      </c>
      <c r="E248" s="1">
        <v>663</v>
      </c>
      <c r="F248" s="1">
        <v>647</v>
      </c>
      <c r="G248" s="1">
        <v>16</v>
      </c>
      <c r="J248">
        <f t="shared" si="9"/>
        <v>0</v>
      </c>
      <c r="K248" s="2"/>
      <c r="L248" s="1"/>
    </row>
    <row r="249" spans="1:12" x14ac:dyDescent="0.25">
      <c r="A249">
        <v>17</v>
      </c>
      <c r="B249" t="s">
        <v>124</v>
      </c>
      <c r="C249" s="2" t="s">
        <v>8</v>
      </c>
      <c r="E249" s="1">
        <v>660</v>
      </c>
      <c r="F249" s="1">
        <v>660</v>
      </c>
      <c r="J249">
        <f t="shared" si="9"/>
        <v>0</v>
      </c>
      <c r="K249" s="2"/>
      <c r="L249" s="1"/>
    </row>
    <row r="250" spans="1:12" x14ac:dyDescent="0.25">
      <c r="A250">
        <v>18</v>
      </c>
      <c r="B250" t="s">
        <v>124</v>
      </c>
      <c r="C250" s="2" t="s">
        <v>54</v>
      </c>
      <c r="D250" s="1">
        <v>140</v>
      </c>
      <c r="E250" s="1">
        <v>140</v>
      </c>
      <c r="J250">
        <f t="shared" si="9"/>
        <v>0</v>
      </c>
      <c r="K250" s="2"/>
      <c r="L250" s="1"/>
    </row>
    <row r="251" spans="1:12" x14ac:dyDescent="0.25">
      <c r="A251">
        <v>19</v>
      </c>
      <c r="B251" t="s">
        <v>124</v>
      </c>
      <c r="C251" s="2" t="s">
        <v>6</v>
      </c>
      <c r="D251" s="1">
        <v>17</v>
      </c>
      <c r="E251" s="1">
        <v>686</v>
      </c>
      <c r="F251" s="1">
        <v>669</v>
      </c>
      <c r="G251" s="1">
        <v>17</v>
      </c>
      <c r="J251">
        <f t="shared" si="9"/>
        <v>0</v>
      </c>
      <c r="K251" s="2"/>
      <c r="L251" s="1"/>
    </row>
    <row r="252" spans="1:12" x14ac:dyDescent="0.25">
      <c r="A252">
        <v>20</v>
      </c>
      <c r="B252" t="s">
        <v>124</v>
      </c>
      <c r="C252" s="2" t="s">
        <v>125</v>
      </c>
      <c r="D252" s="1">
        <v>409</v>
      </c>
      <c r="E252" s="1">
        <v>409</v>
      </c>
      <c r="J252">
        <f t="shared" si="9"/>
        <v>0</v>
      </c>
      <c r="K252" s="2"/>
      <c r="L252" s="1"/>
    </row>
    <row r="253" spans="1:12" x14ac:dyDescent="0.25">
      <c r="A253">
        <v>21</v>
      </c>
      <c r="B253" t="s">
        <v>124</v>
      </c>
      <c r="C253" s="2" t="s">
        <v>7</v>
      </c>
      <c r="D253" s="1">
        <v>260</v>
      </c>
      <c r="E253" s="1">
        <v>260</v>
      </c>
      <c r="J253">
        <f t="shared" si="9"/>
        <v>0</v>
      </c>
      <c r="K253" s="2"/>
      <c r="L253" s="1"/>
    </row>
    <row r="254" spans="1:12" x14ac:dyDescent="0.25">
      <c r="C254" s="2"/>
      <c r="K254" s="2"/>
      <c r="L254" s="1"/>
    </row>
    <row r="255" spans="1:12" x14ac:dyDescent="0.25">
      <c r="C255" s="2" t="s">
        <v>103</v>
      </c>
      <c r="D255">
        <v>916</v>
      </c>
      <c r="E255">
        <v>916</v>
      </c>
      <c r="J255" t="s">
        <v>62</v>
      </c>
      <c r="K255" s="2"/>
      <c r="L255" s="1"/>
    </row>
    <row r="256" spans="1:12" x14ac:dyDescent="0.25">
      <c r="C256" s="2" t="s">
        <v>104</v>
      </c>
      <c r="D256">
        <v>916</v>
      </c>
      <c r="E256">
        <v>916</v>
      </c>
      <c r="J256" t="s">
        <v>62</v>
      </c>
      <c r="K256" s="2"/>
      <c r="L256" s="1"/>
    </row>
    <row r="257" spans="1:13" x14ac:dyDescent="0.25">
      <c r="C257" s="2"/>
      <c r="F257" s="3"/>
    </row>
    <row r="258" spans="1:13" x14ac:dyDescent="0.25">
      <c r="D258" t="s">
        <v>9</v>
      </c>
      <c r="E258" t="s">
        <v>60</v>
      </c>
      <c r="F258" t="s">
        <v>61</v>
      </c>
      <c r="G258" t="s">
        <v>10</v>
      </c>
      <c r="H258" t="s">
        <v>65</v>
      </c>
    </row>
    <row r="259" spans="1:13" x14ac:dyDescent="0.25">
      <c r="A259">
        <v>1</v>
      </c>
      <c r="B259" t="s">
        <v>107</v>
      </c>
      <c r="C259" s="2" t="s">
        <v>108</v>
      </c>
      <c r="D259" s="1">
        <v>312</v>
      </c>
      <c r="E259" s="1">
        <v>312</v>
      </c>
      <c r="J259">
        <f t="shared" ref="J259:J275" si="10">E259-F259+H259-D259</f>
        <v>0</v>
      </c>
      <c r="K259" s="2"/>
      <c r="L259" s="2"/>
      <c r="M259" s="1"/>
    </row>
    <row r="260" spans="1:13" x14ac:dyDescent="0.25">
      <c r="A260">
        <v>2</v>
      </c>
      <c r="B260" t="s">
        <v>107</v>
      </c>
      <c r="C260" s="2" t="s">
        <v>12</v>
      </c>
      <c r="D260" s="1"/>
      <c r="E260" s="1">
        <v>3528</v>
      </c>
      <c r="F260" s="1">
        <v>3528</v>
      </c>
      <c r="G260" s="1"/>
      <c r="J260">
        <f t="shared" si="10"/>
        <v>0</v>
      </c>
      <c r="K260" s="2"/>
      <c r="L260" s="2"/>
      <c r="M260" s="1"/>
    </row>
    <row r="261" spans="1:13" x14ac:dyDescent="0.25">
      <c r="A261">
        <v>3</v>
      </c>
      <c r="B261" t="s">
        <v>107</v>
      </c>
      <c r="C261" s="2" t="s">
        <v>1</v>
      </c>
      <c r="E261" s="1">
        <v>974</v>
      </c>
      <c r="F261" s="1">
        <v>974</v>
      </c>
      <c r="J261">
        <f t="shared" si="10"/>
        <v>0</v>
      </c>
      <c r="L261" s="2"/>
      <c r="M261" s="1"/>
    </row>
    <row r="262" spans="1:13" x14ac:dyDescent="0.25">
      <c r="A262">
        <v>4</v>
      </c>
      <c r="B262" t="s">
        <v>107</v>
      </c>
      <c r="C262" s="2" t="s">
        <v>81</v>
      </c>
      <c r="D262" s="1">
        <v>72</v>
      </c>
      <c r="E262" s="1">
        <v>72</v>
      </c>
      <c r="J262">
        <f t="shared" si="10"/>
        <v>0</v>
      </c>
      <c r="K262" s="2"/>
      <c r="L262" s="2"/>
      <c r="M262" s="1"/>
    </row>
    <row r="263" spans="1:13" x14ac:dyDescent="0.25">
      <c r="A263">
        <v>5</v>
      </c>
      <c r="B263" t="s">
        <v>107</v>
      </c>
      <c r="C263" s="2" t="s">
        <v>5</v>
      </c>
      <c r="D263" s="1">
        <v>4748</v>
      </c>
      <c r="E263" s="1">
        <v>4748</v>
      </c>
      <c r="J263">
        <f t="shared" si="10"/>
        <v>0</v>
      </c>
      <c r="K263" s="2"/>
      <c r="L263" s="2"/>
      <c r="M263" s="1"/>
    </row>
    <row r="264" spans="1:13" x14ac:dyDescent="0.25">
      <c r="A264">
        <v>6</v>
      </c>
      <c r="B264" t="s">
        <v>107</v>
      </c>
      <c r="C264" s="2" t="s">
        <v>106</v>
      </c>
      <c r="D264" s="1">
        <v>470</v>
      </c>
      <c r="E264" s="1">
        <v>470</v>
      </c>
      <c r="G264" s="1">
        <v>470</v>
      </c>
      <c r="J264">
        <f t="shared" si="10"/>
        <v>0</v>
      </c>
      <c r="K264" s="2"/>
      <c r="L264" s="2"/>
      <c r="M264" s="1"/>
    </row>
    <row r="265" spans="1:13" x14ac:dyDescent="0.25">
      <c r="A265">
        <v>7</v>
      </c>
      <c r="B265" t="s">
        <v>107</v>
      </c>
      <c r="C265" s="2" t="s">
        <v>80</v>
      </c>
      <c r="D265" s="1">
        <v>5218</v>
      </c>
      <c r="E265" s="1">
        <v>5218</v>
      </c>
      <c r="J265">
        <f t="shared" si="10"/>
        <v>0</v>
      </c>
      <c r="L265" s="2"/>
      <c r="M265" s="1"/>
    </row>
    <row r="266" spans="1:13" x14ac:dyDescent="0.25">
      <c r="A266">
        <v>8</v>
      </c>
      <c r="B266" t="s">
        <v>107</v>
      </c>
      <c r="C266" s="2" t="s">
        <v>4</v>
      </c>
      <c r="D266">
        <v>5218</v>
      </c>
      <c r="E266">
        <v>5218</v>
      </c>
      <c r="J266">
        <f t="shared" si="10"/>
        <v>0</v>
      </c>
      <c r="K266" s="2"/>
      <c r="L266" s="2"/>
      <c r="M266" s="1"/>
    </row>
    <row r="267" spans="1:13" x14ac:dyDescent="0.25">
      <c r="A267">
        <v>9</v>
      </c>
      <c r="B267" t="s">
        <v>107</v>
      </c>
      <c r="C267" s="2" t="s">
        <v>24</v>
      </c>
      <c r="D267" s="1">
        <v>812</v>
      </c>
      <c r="E267" s="1">
        <v>4926</v>
      </c>
      <c r="F267" s="1">
        <v>4114</v>
      </c>
      <c r="G267" s="1">
        <v>812</v>
      </c>
      <c r="J267">
        <f t="shared" si="10"/>
        <v>0</v>
      </c>
      <c r="L267" s="2"/>
      <c r="M267" s="1"/>
    </row>
    <row r="268" spans="1:13" x14ac:dyDescent="0.25">
      <c r="A268">
        <v>10</v>
      </c>
      <c r="B268" t="s">
        <v>107</v>
      </c>
      <c r="C268" s="2" t="s">
        <v>13</v>
      </c>
      <c r="D268" s="1">
        <v>3410</v>
      </c>
      <c r="E268" s="1">
        <v>3838</v>
      </c>
      <c r="F268" s="1">
        <v>428</v>
      </c>
      <c r="G268" s="1">
        <v>3410</v>
      </c>
      <c r="J268">
        <f t="shared" si="10"/>
        <v>0</v>
      </c>
      <c r="K268" s="2"/>
      <c r="L268" s="2"/>
      <c r="M268" s="1"/>
    </row>
    <row r="269" spans="1:13" x14ac:dyDescent="0.25">
      <c r="A269">
        <v>11</v>
      </c>
      <c r="B269" t="s">
        <v>107</v>
      </c>
      <c r="C269" s="2" t="s">
        <v>14</v>
      </c>
      <c r="D269" s="1">
        <v>401</v>
      </c>
      <c r="E269" s="1">
        <v>890</v>
      </c>
      <c r="F269" s="1">
        <v>489</v>
      </c>
      <c r="G269" s="1">
        <v>401</v>
      </c>
      <c r="J269">
        <f t="shared" si="10"/>
        <v>0</v>
      </c>
      <c r="L269" s="2"/>
      <c r="M269" s="1"/>
    </row>
    <row r="270" spans="1:13" x14ac:dyDescent="0.25">
      <c r="A270">
        <v>12</v>
      </c>
      <c r="B270" t="s">
        <v>107</v>
      </c>
      <c r="C270" s="2" t="s">
        <v>8</v>
      </c>
      <c r="D270" s="1">
        <v>167</v>
      </c>
      <c r="E270" s="1">
        <v>240</v>
      </c>
      <c r="F270" s="1">
        <v>73</v>
      </c>
      <c r="G270" s="1">
        <v>167</v>
      </c>
      <c r="J270">
        <f t="shared" si="10"/>
        <v>0</v>
      </c>
      <c r="L270" s="2"/>
      <c r="M270" s="1"/>
    </row>
    <row r="271" spans="1:13" x14ac:dyDescent="0.25">
      <c r="A271">
        <v>13</v>
      </c>
      <c r="B271" t="s">
        <v>107</v>
      </c>
      <c r="C271" s="2" t="s">
        <v>6</v>
      </c>
      <c r="D271" s="1">
        <v>60</v>
      </c>
      <c r="E271" s="1">
        <v>108</v>
      </c>
      <c r="F271" s="1">
        <v>48</v>
      </c>
      <c r="G271" s="1">
        <v>60</v>
      </c>
      <c r="J271">
        <f t="shared" si="10"/>
        <v>0</v>
      </c>
      <c r="L271" s="2"/>
      <c r="M271" s="1"/>
    </row>
    <row r="272" spans="1:13" x14ac:dyDescent="0.25">
      <c r="A272">
        <v>14</v>
      </c>
      <c r="B272" t="s">
        <v>107</v>
      </c>
      <c r="C272" s="2" t="s">
        <v>54</v>
      </c>
      <c r="D272" s="1">
        <v>122</v>
      </c>
      <c r="E272" s="1">
        <v>122</v>
      </c>
      <c r="J272">
        <f t="shared" si="10"/>
        <v>0</v>
      </c>
      <c r="L272" s="2"/>
      <c r="M272" s="1"/>
    </row>
    <row r="273" spans="1:13" x14ac:dyDescent="0.25">
      <c r="A273">
        <v>15</v>
      </c>
      <c r="B273" t="s">
        <v>107</v>
      </c>
      <c r="C273" s="2" t="s">
        <v>38</v>
      </c>
      <c r="D273" s="1">
        <v>72</v>
      </c>
      <c r="E273" s="1">
        <v>72</v>
      </c>
      <c r="J273">
        <f t="shared" si="10"/>
        <v>0</v>
      </c>
      <c r="L273" s="2"/>
      <c r="M273" s="1"/>
    </row>
    <row r="274" spans="1:13" x14ac:dyDescent="0.25">
      <c r="A274">
        <v>16</v>
      </c>
      <c r="B274" t="s">
        <v>107</v>
      </c>
      <c r="C274" s="2" t="s">
        <v>18</v>
      </c>
      <c r="D274" s="1">
        <v>174</v>
      </c>
      <c r="E274" s="1">
        <v>174</v>
      </c>
      <c r="J274">
        <f t="shared" si="10"/>
        <v>0</v>
      </c>
      <c r="L274" s="2"/>
      <c r="M274" s="1"/>
    </row>
    <row r="275" spans="1:13" x14ac:dyDescent="0.25">
      <c r="A275">
        <v>17</v>
      </c>
      <c r="B275" t="s">
        <v>107</v>
      </c>
      <c r="C275" s="2" t="s">
        <v>19</v>
      </c>
      <c r="D275" s="1">
        <v>584</v>
      </c>
      <c r="E275" s="1">
        <v>584</v>
      </c>
      <c r="J275">
        <f t="shared" si="10"/>
        <v>0</v>
      </c>
      <c r="L275" s="2"/>
      <c r="M275" s="1"/>
    </row>
    <row r="276" spans="1:13" x14ac:dyDescent="0.25">
      <c r="C276" s="2"/>
      <c r="L276" s="2"/>
      <c r="M276" s="1"/>
    </row>
    <row r="277" spans="1:13" x14ac:dyDescent="0.25">
      <c r="C277" s="2" t="s">
        <v>21</v>
      </c>
      <c r="D277" s="1">
        <v>246</v>
      </c>
      <c r="E277">
        <v>584</v>
      </c>
      <c r="K277" t="s">
        <v>149</v>
      </c>
    </row>
    <row r="278" spans="1:13" x14ac:dyDescent="0.25">
      <c r="C278" s="2" t="s">
        <v>109</v>
      </c>
      <c r="D278">
        <v>5218</v>
      </c>
      <c r="E278">
        <v>5218</v>
      </c>
      <c r="F278">
        <v>5218</v>
      </c>
      <c r="K278" t="s">
        <v>119</v>
      </c>
    </row>
    <row r="279" spans="1:13" x14ac:dyDescent="0.25">
      <c r="C279" s="2" t="s">
        <v>117</v>
      </c>
      <c r="D279">
        <v>5218</v>
      </c>
      <c r="E279">
        <v>5218</v>
      </c>
      <c r="K279" t="s">
        <v>120</v>
      </c>
      <c r="L279" s="3" t="s">
        <v>71</v>
      </c>
    </row>
    <row r="280" spans="1:13" x14ac:dyDescent="0.25">
      <c r="C280" s="2" t="s">
        <v>118</v>
      </c>
      <c r="D280">
        <v>5218</v>
      </c>
      <c r="E280">
        <v>5556</v>
      </c>
      <c r="L280" s="3" t="s">
        <v>71</v>
      </c>
    </row>
    <row r="281" spans="1:13" x14ac:dyDescent="0.25">
      <c r="C281" s="2"/>
    </row>
    <row r="282" spans="1:13" x14ac:dyDescent="0.25">
      <c r="D282" t="s">
        <v>9</v>
      </c>
      <c r="E282" t="s">
        <v>60</v>
      </c>
      <c r="F282" t="s">
        <v>61</v>
      </c>
      <c r="G282" t="s">
        <v>10</v>
      </c>
      <c r="H282" t="s">
        <v>65</v>
      </c>
    </row>
    <row r="283" spans="1:13" x14ac:dyDescent="0.25">
      <c r="A283">
        <v>3</v>
      </c>
      <c r="B283" t="s">
        <v>102</v>
      </c>
      <c r="C283" s="2" t="s">
        <v>80</v>
      </c>
      <c r="D283" s="1">
        <v>48</v>
      </c>
      <c r="E283" s="1">
        <v>47</v>
      </c>
      <c r="H283" s="1">
        <v>1</v>
      </c>
      <c r="I283" s="1"/>
      <c r="J283">
        <f t="shared" ref="J283:J294" si="11">E283-F283+H283-D283</f>
        <v>0</v>
      </c>
      <c r="K283" s="2"/>
      <c r="L283" s="1"/>
    </row>
    <row r="284" spans="1:13" x14ac:dyDescent="0.25">
      <c r="A284">
        <v>4</v>
      </c>
      <c r="B284" t="s">
        <v>102</v>
      </c>
      <c r="C284" s="2" t="s">
        <v>0</v>
      </c>
      <c r="D284" s="1">
        <v>58</v>
      </c>
      <c r="E284" s="1">
        <v>138</v>
      </c>
      <c r="F284" s="1">
        <v>80</v>
      </c>
      <c r="G284" s="1">
        <v>58</v>
      </c>
      <c r="J284">
        <f t="shared" si="11"/>
        <v>0</v>
      </c>
      <c r="K284" s="2"/>
      <c r="L284" s="1"/>
    </row>
    <row r="285" spans="1:13" x14ac:dyDescent="0.25">
      <c r="A285">
        <v>6</v>
      </c>
      <c r="B285" t="s">
        <v>102</v>
      </c>
      <c r="C285" s="2" t="s">
        <v>4</v>
      </c>
      <c r="D285" s="1">
        <v>1067</v>
      </c>
      <c r="E285" s="1">
        <v>1035</v>
      </c>
      <c r="H285" s="1">
        <v>32</v>
      </c>
      <c r="I285" s="1"/>
      <c r="J285">
        <f t="shared" si="11"/>
        <v>0</v>
      </c>
      <c r="K285" s="2"/>
      <c r="L285" s="1"/>
    </row>
    <row r="286" spans="1:13" x14ac:dyDescent="0.25">
      <c r="A286">
        <v>5</v>
      </c>
      <c r="B286" t="s">
        <v>102</v>
      </c>
      <c r="C286" s="2" t="s">
        <v>5</v>
      </c>
      <c r="D286" s="1">
        <v>1067</v>
      </c>
      <c r="E286" s="1">
        <v>1035</v>
      </c>
      <c r="H286" s="1">
        <v>32</v>
      </c>
      <c r="I286" s="1"/>
      <c r="J286">
        <f t="shared" si="11"/>
        <v>0</v>
      </c>
      <c r="K286" s="2"/>
      <c r="L286" s="1"/>
    </row>
    <row r="287" spans="1:13" x14ac:dyDescent="0.25">
      <c r="A287">
        <v>7</v>
      </c>
      <c r="B287" t="s">
        <v>102</v>
      </c>
      <c r="C287" s="2" t="s">
        <v>24</v>
      </c>
      <c r="D287" s="1">
        <v>553</v>
      </c>
      <c r="E287" s="1">
        <v>949</v>
      </c>
      <c r="F287" s="1">
        <v>401</v>
      </c>
      <c r="G287" s="1">
        <v>553</v>
      </c>
      <c r="H287" s="1">
        <v>5</v>
      </c>
      <c r="I287" s="1"/>
      <c r="J287">
        <f t="shared" si="11"/>
        <v>0</v>
      </c>
      <c r="K287" s="2"/>
      <c r="L287" s="1"/>
    </row>
    <row r="288" spans="1:13" x14ac:dyDescent="0.25">
      <c r="A288">
        <v>10</v>
      </c>
      <c r="B288" t="s">
        <v>102</v>
      </c>
      <c r="C288" s="2" t="s">
        <v>54</v>
      </c>
      <c r="D288" s="1">
        <v>191</v>
      </c>
      <c r="E288" s="1">
        <v>191</v>
      </c>
      <c r="H288" s="1"/>
      <c r="I288" s="1"/>
      <c r="J288">
        <f t="shared" si="11"/>
        <v>0</v>
      </c>
      <c r="K288" s="2"/>
      <c r="L288" s="1"/>
    </row>
    <row r="289" spans="1:12" x14ac:dyDescent="0.25">
      <c r="A289">
        <v>9</v>
      </c>
      <c r="B289" t="s">
        <v>102</v>
      </c>
      <c r="C289" s="2" t="s">
        <v>6</v>
      </c>
      <c r="D289" s="1">
        <v>3</v>
      </c>
      <c r="E289" s="1">
        <v>256</v>
      </c>
      <c r="F289" s="1">
        <v>253</v>
      </c>
      <c r="G289" s="1">
        <v>3</v>
      </c>
      <c r="H289" s="1"/>
      <c r="I289" s="1"/>
      <c r="J289">
        <f t="shared" si="11"/>
        <v>0</v>
      </c>
      <c r="K289" s="2"/>
      <c r="L289" s="1"/>
    </row>
    <row r="290" spans="1:12" x14ac:dyDescent="0.25">
      <c r="A290">
        <v>8</v>
      </c>
      <c r="B290" t="s">
        <v>102</v>
      </c>
      <c r="C290" s="2" t="s">
        <v>8</v>
      </c>
      <c r="D290" s="1">
        <v>45</v>
      </c>
      <c r="E290" s="1">
        <v>121</v>
      </c>
      <c r="F290" s="1">
        <v>103</v>
      </c>
      <c r="G290" s="1">
        <v>45</v>
      </c>
      <c r="H290" s="1">
        <v>27</v>
      </c>
      <c r="I290" s="1"/>
      <c r="J290">
        <f t="shared" si="11"/>
        <v>0</v>
      </c>
      <c r="K290" s="2"/>
      <c r="L290" s="1"/>
    </row>
    <row r="291" spans="1:12" x14ac:dyDescent="0.25">
      <c r="A291">
        <v>1</v>
      </c>
      <c r="B291" t="s">
        <v>102</v>
      </c>
      <c r="C291" s="2" t="s">
        <v>45</v>
      </c>
      <c r="D291" s="1">
        <v>10</v>
      </c>
      <c r="E291" s="1">
        <v>47</v>
      </c>
      <c r="F291" s="1">
        <v>37</v>
      </c>
      <c r="G291" s="1">
        <v>9</v>
      </c>
      <c r="J291">
        <f t="shared" si="11"/>
        <v>0</v>
      </c>
      <c r="K291" s="2"/>
      <c r="L291" s="1"/>
    </row>
    <row r="292" spans="1:12" x14ac:dyDescent="0.25">
      <c r="A292">
        <v>2</v>
      </c>
      <c r="B292" t="s">
        <v>102</v>
      </c>
      <c r="C292" s="2" t="s">
        <v>48</v>
      </c>
      <c r="D292" s="1">
        <v>48</v>
      </c>
      <c r="E292" s="1">
        <v>47</v>
      </c>
      <c r="F292" s="1"/>
      <c r="H292" s="1">
        <v>1</v>
      </c>
      <c r="I292" s="1"/>
      <c r="J292">
        <f t="shared" si="11"/>
        <v>0</v>
      </c>
      <c r="K292" s="2"/>
      <c r="L292" s="1"/>
    </row>
    <row r="293" spans="1:12" x14ac:dyDescent="0.25">
      <c r="A293">
        <v>11</v>
      </c>
      <c r="B293" t="s">
        <v>102</v>
      </c>
      <c r="C293" s="2" t="s">
        <v>18</v>
      </c>
      <c r="D293" s="1">
        <v>275</v>
      </c>
      <c r="E293" s="1">
        <v>275</v>
      </c>
      <c r="J293">
        <f t="shared" si="11"/>
        <v>0</v>
      </c>
      <c r="K293" s="2"/>
      <c r="L293" s="1"/>
    </row>
    <row r="294" spans="1:12" x14ac:dyDescent="0.25">
      <c r="A294">
        <v>12</v>
      </c>
      <c r="B294" t="s">
        <v>102</v>
      </c>
      <c r="C294" s="2" t="s">
        <v>19</v>
      </c>
      <c r="D294" s="1">
        <v>275</v>
      </c>
      <c r="E294" s="1">
        <v>275</v>
      </c>
      <c r="J294">
        <f t="shared" si="11"/>
        <v>0</v>
      </c>
      <c r="K294" s="2"/>
      <c r="L294" s="1"/>
    </row>
    <row r="295" spans="1:12" x14ac:dyDescent="0.25">
      <c r="C295" s="2"/>
      <c r="K295" s="2"/>
      <c r="L295" s="1"/>
    </row>
    <row r="296" spans="1:12" x14ac:dyDescent="0.25">
      <c r="C296" s="2" t="s">
        <v>103</v>
      </c>
      <c r="D296">
        <v>1067</v>
      </c>
      <c r="E296">
        <v>1067</v>
      </c>
      <c r="J296" t="s">
        <v>62</v>
      </c>
    </row>
    <row r="297" spans="1:12" x14ac:dyDescent="0.25">
      <c r="C297" s="2" t="s">
        <v>104</v>
      </c>
      <c r="D297" s="1">
        <v>1067</v>
      </c>
      <c r="E297" s="1">
        <v>1067</v>
      </c>
      <c r="J297" t="s">
        <v>62</v>
      </c>
    </row>
    <row r="298" spans="1:12" x14ac:dyDescent="0.25">
      <c r="C298" s="2" t="s">
        <v>105</v>
      </c>
      <c r="D298" s="1">
        <v>48</v>
      </c>
      <c r="E298">
        <v>48</v>
      </c>
      <c r="J298" t="s">
        <v>62</v>
      </c>
    </row>
    <row r="299" spans="1:12" x14ac:dyDescent="0.25">
      <c r="C299" s="2"/>
      <c r="D299" s="1"/>
    </row>
    <row r="300" spans="1:12" x14ac:dyDescent="0.25">
      <c r="D300" t="s">
        <v>9</v>
      </c>
      <c r="E300" t="s">
        <v>60</v>
      </c>
      <c r="F300" t="s">
        <v>61</v>
      </c>
      <c r="G300" t="s">
        <v>10</v>
      </c>
      <c r="H300" t="s">
        <v>65</v>
      </c>
    </row>
    <row r="301" spans="1:12" x14ac:dyDescent="0.25">
      <c r="A301">
        <v>0</v>
      </c>
      <c r="B301" t="s">
        <v>79</v>
      </c>
      <c r="C301" s="2" t="s">
        <v>81</v>
      </c>
      <c r="D301" s="1">
        <v>18</v>
      </c>
      <c r="E301" s="1">
        <v>18</v>
      </c>
      <c r="J301">
        <f t="shared" ref="J301:J312" si="12">E301-F301+H301-D301</f>
        <v>0</v>
      </c>
    </row>
    <row r="302" spans="1:12" x14ac:dyDescent="0.25">
      <c r="A302">
        <v>1</v>
      </c>
      <c r="B302" t="s">
        <v>79</v>
      </c>
      <c r="C302" s="2" t="s">
        <v>0</v>
      </c>
      <c r="E302" s="1">
        <v>834</v>
      </c>
      <c r="F302" s="1">
        <v>834</v>
      </c>
      <c r="J302">
        <f t="shared" si="12"/>
        <v>0</v>
      </c>
    </row>
    <row r="303" spans="1:12" x14ac:dyDescent="0.25">
      <c r="A303">
        <v>2</v>
      </c>
      <c r="B303" t="s">
        <v>79</v>
      </c>
      <c r="C303" s="2" t="s">
        <v>5</v>
      </c>
      <c r="D303" s="1">
        <v>3756</v>
      </c>
      <c r="E303" s="1">
        <v>3756</v>
      </c>
      <c r="J303">
        <f t="shared" si="12"/>
        <v>0</v>
      </c>
    </row>
    <row r="304" spans="1:12" x14ac:dyDescent="0.25">
      <c r="A304">
        <v>3</v>
      </c>
      <c r="B304" t="s">
        <v>79</v>
      </c>
      <c r="C304" s="2" t="s">
        <v>4</v>
      </c>
      <c r="D304" s="1">
        <v>3756</v>
      </c>
      <c r="E304" s="1">
        <v>3756</v>
      </c>
      <c r="J304">
        <f t="shared" si="12"/>
        <v>0</v>
      </c>
    </row>
    <row r="305" spans="1:13" x14ac:dyDescent="0.25">
      <c r="A305">
        <v>4</v>
      </c>
      <c r="B305" t="s">
        <v>79</v>
      </c>
      <c r="C305" s="2" t="s">
        <v>80</v>
      </c>
      <c r="D305" s="1">
        <v>3756</v>
      </c>
      <c r="E305" s="1">
        <v>3756</v>
      </c>
      <c r="J305">
        <f t="shared" si="12"/>
        <v>0</v>
      </c>
    </row>
    <row r="306" spans="1:13" x14ac:dyDescent="0.25">
      <c r="A306">
        <v>5</v>
      </c>
      <c r="B306" t="s">
        <v>79</v>
      </c>
      <c r="C306" s="2" t="s">
        <v>24</v>
      </c>
      <c r="D306" s="1">
        <v>8</v>
      </c>
      <c r="E306" s="1">
        <v>1424</v>
      </c>
      <c r="F306" s="1">
        <v>1416</v>
      </c>
      <c r="G306" s="1">
        <v>6</v>
      </c>
      <c r="J306">
        <f t="shared" si="12"/>
        <v>0</v>
      </c>
    </row>
    <row r="307" spans="1:13" x14ac:dyDescent="0.25">
      <c r="A307">
        <v>6</v>
      </c>
      <c r="B307" t="s">
        <v>79</v>
      </c>
      <c r="C307" s="2" t="s">
        <v>54</v>
      </c>
      <c r="D307" s="1">
        <v>32</v>
      </c>
      <c r="E307" s="1">
        <v>32</v>
      </c>
      <c r="J307">
        <f t="shared" si="12"/>
        <v>0</v>
      </c>
    </row>
    <row r="308" spans="1:13" x14ac:dyDescent="0.25">
      <c r="A308">
        <v>7</v>
      </c>
      <c r="B308" t="s">
        <v>79</v>
      </c>
      <c r="C308" s="2" t="s">
        <v>13</v>
      </c>
      <c r="D308" s="1">
        <v>2970</v>
      </c>
      <c r="E308" s="1">
        <v>3644</v>
      </c>
      <c r="F308" s="1">
        <v>814</v>
      </c>
      <c r="G308" s="1">
        <v>2539</v>
      </c>
      <c r="H308" s="1">
        <v>140</v>
      </c>
      <c r="I308" s="1"/>
      <c r="J308">
        <f t="shared" si="12"/>
        <v>0</v>
      </c>
      <c r="K308" t="s">
        <v>101</v>
      </c>
      <c r="L308" s="3" t="s">
        <v>71</v>
      </c>
    </row>
    <row r="309" spans="1:13" x14ac:dyDescent="0.25">
      <c r="A309">
        <v>8</v>
      </c>
      <c r="B309" t="s">
        <v>79</v>
      </c>
      <c r="C309" s="2" t="s">
        <v>6</v>
      </c>
      <c r="D309" s="1">
        <v>393</v>
      </c>
      <c r="E309" s="1">
        <v>822</v>
      </c>
      <c r="F309" s="1">
        <v>429</v>
      </c>
      <c r="J309">
        <f t="shared" si="12"/>
        <v>0</v>
      </c>
    </row>
    <row r="310" spans="1:13" x14ac:dyDescent="0.25">
      <c r="A310">
        <v>9</v>
      </c>
      <c r="B310" t="s">
        <v>79</v>
      </c>
      <c r="C310" s="2" t="s">
        <v>18</v>
      </c>
      <c r="D310" s="1">
        <v>201</v>
      </c>
      <c r="E310" s="1">
        <v>201</v>
      </c>
      <c r="J310">
        <f t="shared" si="12"/>
        <v>0</v>
      </c>
    </row>
    <row r="311" spans="1:13" x14ac:dyDescent="0.25">
      <c r="A311">
        <v>10</v>
      </c>
      <c r="B311" t="s">
        <v>79</v>
      </c>
      <c r="C311" s="2" t="s">
        <v>38</v>
      </c>
      <c r="D311" s="1">
        <v>292</v>
      </c>
      <c r="E311" s="1">
        <v>292</v>
      </c>
      <c r="J311">
        <f t="shared" si="12"/>
        <v>0</v>
      </c>
    </row>
    <row r="312" spans="1:13" x14ac:dyDescent="0.25">
      <c r="A312">
        <v>11</v>
      </c>
      <c r="B312" t="s">
        <v>79</v>
      </c>
      <c r="C312" s="2" t="s">
        <v>19</v>
      </c>
      <c r="D312" s="1">
        <v>940</v>
      </c>
      <c r="E312" s="1">
        <v>940</v>
      </c>
      <c r="J312">
        <f t="shared" si="12"/>
        <v>0</v>
      </c>
    </row>
    <row r="314" spans="1:13" x14ac:dyDescent="0.25">
      <c r="C314" s="2" t="s">
        <v>82</v>
      </c>
      <c r="D314" s="1">
        <v>3756</v>
      </c>
      <c r="E314" s="1">
        <v>3756</v>
      </c>
      <c r="J314" t="s">
        <v>62</v>
      </c>
    </row>
    <row r="315" spans="1:13" x14ac:dyDescent="0.25">
      <c r="C315" s="2" t="s">
        <v>83</v>
      </c>
      <c r="D315" s="1">
        <v>940</v>
      </c>
      <c r="E315" s="1">
        <v>493</v>
      </c>
      <c r="K315" t="s">
        <v>150</v>
      </c>
    </row>
    <row r="316" spans="1:13" x14ac:dyDescent="0.25">
      <c r="C316" s="2" t="s">
        <v>84</v>
      </c>
      <c r="D316" s="1">
        <v>3756</v>
      </c>
      <c r="E316" s="1">
        <v>3896</v>
      </c>
      <c r="K316" t="s">
        <v>100</v>
      </c>
      <c r="L316" s="3" t="s">
        <v>71</v>
      </c>
    </row>
    <row r="318" spans="1:13" x14ac:dyDescent="0.25">
      <c r="C318" s="2" t="s">
        <v>96</v>
      </c>
      <c r="D318" t="s">
        <v>97</v>
      </c>
      <c r="E318" t="s">
        <v>98</v>
      </c>
      <c r="F318" t="s">
        <v>99</v>
      </c>
    </row>
    <row r="319" spans="1:13" x14ac:dyDescent="0.25">
      <c r="C319" s="2" t="s">
        <v>85</v>
      </c>
      <c r="D319" s="1">
        <v>186</v>
      </c>
      <c r="E319" s="1">
        <v>236</v>
      </c>
      <c r="F319">
        <f t="shared" ref="F319:F329" si="13">D319-E319</f>
        <v>-50</v>
      </c>
      <c r="J319" s="3"/>
      <c r="K319" s="3"/>
      <c r="L319"/>
      <c r="M319"/>
    </row>
    <row r="320" spans="1:13" x14ac:dyDescent="0.25">
      <c r="C320" s="2" t="s">
        <v>86</v>
      </c>
      <c r="D320" s="1">
        <v>136</v>
      </c>
      <c r="E320" s="1">
        <v>168</v>
      </c>
      <c r="F320">
        <f t="shared" si="13"/>
        <v>-32</v>
      </c>
      <c r="J320" s="3"/>
      <c r="K320" s="3"/>
      <c r="L320"/>
      <c r="M320"/>
    </row>
    <row r="321" spans="3:13" x14ac:dyDescent="0.25">
      <c r="C321" s="2" t="s">
        <v>87</v>
      </c>
      <c r="D321" s="1">
        <v>238</v>
      </c>
      <c r="E321" s="1">
        <v>264</v>
      </c>
      <c r="F321">
        <f t="shared" si="13"/>
        <v>-26</v>
      </c>
      <c r="J321" s="3"/>
      <c r="K321" s="3"/>
      <c r="L321"/>
      <c r="M321"/>
    </row>
    <row r="322" spans="3:13" x14ac:dyDescent="0.25">
      <c r="C322" s="2" t="s">
        <v>88</v>
      </c>
      <c r="D322" s="5">
        <v>106</v>
      </c>
      <c r="E322" s="1">
        <v>116</v>
      </c>
      <c r="F322">
        <f t="shared" si="13"/>
        <v>-10</v>
      </c>
      <c r="H322">
        <f>E322/2</f>
        <v>58</v>
      </c>
      <c r="J322" s="3"/>
      <c r="K322" s="3"/>
      <c r="L322"/>
      <c r="M322"/>
    </row>
    <row r="323" spans="3:13" x14ac:dyDescent="0.25">
      <c r="C323" s="2" t="s">
        <v>89</v>
      </c>
      <c r="D323" s="1">
        <v>40</v>
      </c>
      <c r="E323" s="1">
        <v>46</v>
      </c>
      <c r="F323">
        <f t="shared" si="13"/>
        <v>-6</v>
      </c>
      <c r="J323" s="3"/>
      <c r="K323" s="3"/>
      <c r="L323"/>
      <c r="M323"/>
    </row>
    <row r="324" spans="3:13" x14ac:dyDescent="0.25">
      <c r="C324" s="2" t="s">
        <v>90</v>
      </c>
      <c r="D324" s="1">
        <v>296</v>
      </c>
      <c r="E324" s="1">
        <v>300</v>
      </c>
      <c r="F324">
        <f t="shared" si="13"/>
        <v>-4</v>
      </c>
      <c r="J324" s="3"/>
      <c r="K324" s="3"/>
      <c r="L324"/>
      <c r="M324"/>
    </row>
    <row r="325" spans="3:13" x14ac:dyDescent="0.25">
      <c r="C325" s="2" t="s">
        <v>91</v>
      </c>
      <c r="D325" s="1">
        <v>166</v>
      </c>
      <c r="E325" s="1">
        <v>170</v>
      </c>
      <c r="F325">
        <f t="shared" si="13"/>
        <v>-4</v>
      </c>
      <c r="J325" s="3"/>
      <c r="K325" s="3"/>
      <c r="L325"/>
      <c r="M325"/>
    </row>
    <row r="326" spans="3:13" x14ac:dyDescent="0.25">
      <c r="C326" s="2" t="s">
        <v>92</v>
      </c>
      <c r="D326" s="1">
        <v>94</v>
      </c>
      <c r="E326" s="1">
        <v>96</v>
      </c>
      <c r="F326">
        <f t="shared" si="13"/>
        <v>-2</v>
      </c>
      <c r="J326" s="3"/>
      <c r="K326" s="3"/>
      <c r="L326"/>
      <c r="M326"/>
    </row>
    <row r="327" spans="3:13" x14ac:dyDescent="0.25">
      <c r="C327" s="2" t="s">
        <v>93</v>
      </c>
      <c r="D327" s="1">
        <v>186</v>
      </c>
      <c r="E327" s="1">
        <v>188</v>
      </c>
      <c r="F327">
        <f t="shared" si="13"/>
        <v>-2</v>
      </c>
      <c r="J327" s="3"/>
      <c r="K327" s="3"/>
      <c r="L327"/>
      <c r="M327"/>
    </row>
    <row r="328" spans="3:13" x14ac:dyDescent="0.25">
      <c r="C328" s="2" t="s">
        <v>94</v>
      </c>
      <c r="D328" s="1">
        <v>30</v>
      </c>
      <c r="E328" s="1">
        <v>32</v>
      </c>
      <c r="F328">
        <f t="shared" si="13"/>
        <v>-2</v>
      </c>
      <c r="J328" s="3"/>
      <c r="K328" s="3"/>
      <c r="L328"/>
      <c r="M328"/>
    </row>
    <row r="329" spans="3:13" x14ac:dyDescent="0.25">
      <c r="C329" s="2" t="s">
        <v>95</v>
      </c>
      <c r="D329" s="1">
        <v>86</v>
      </c>
      <c r="E329" s="1">
        <v>88</v>
      </c>
      <c r="F329">
        <f t="shared" si="13"/>
        <v>-2</v>
      </c>
      <c r="J329" s="3"/>
      <c r="K329" s="3"/>
      <c r="L329"/>
      <c r="M329"/>
    </row>
    <row r="331" spans="3:13" x14ac:dyDescent="0.25">
      <c r="C331" s="2"/>
    </row>
    <row r="332" spans="3:13" x14ac:dyDescent="0.25">
      <c r="C332" s="2"/>
    </row>
    <row r="333" spans="3:13" x14ac:dyDescent="0.25">
      <c r="C333" s="2"/>
    </row>
    <row r="334" spans="3:13" x14ac:dyDescent="0.25">
      <c r="C334" s="2"/>
    </row>
    <row r="335" spans="3:13" x14ac:dyDescent="0.25">
      <c r="C335" s="2"/>
    </row>
    <row r="336" spans="3:13"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row r="347" spans="3:3" x14ac:dyDescent="0.25">
      <c r="C347" s="2"/>
    </row>
    <row r="348" spans="3:3" x14ac:dyDescent="0.25">
      <c r="C348" s="2"/>
    </row>
    <row r="349" spans="3:3" x14ac:dyDescent="0.25">
      <c r="C349" s="2"/>
    </row>
    <row r="350" spans="3:3" x14ac:dyDescent="0.25">
      <c r="C350" s="2"/>
    </row>
    <row r="351" spans="3:3" x14ac:dyDescent="0.25">
      <c r="C351" s="2"/>
    </row>
    <row r="352" spans="3:3" x14ac:dyDescent="0.25">
      <c r="C352" s="2"/>
    </row>
    <row r="353" spans="3:5" x14ac:dyDescent="0.25">
      <c r="C353" s="2"/>
    </row>
    <row r="354" spans="3:5" x14ac:dyDescent="0.25">
      <c r="C354" s="2"/>
    </row>
    <row r="355" spans="3:5" x14ac:dyDescent="0.25">
      <c r="C355" s="2"/>
    </row>
    <row r="356" spans="3:5" x14ac:dyDescent="0.25">
      <c r="C356" s="2"/>
    </row>
    <row r="357" spans="3:5" x14ac:dyDescent="0.25">
      <c r="C357" s="2"/>
    </row>
    <row r="358" spans="3:5" x14ac:dyDescent="0.25">
      <c r="C358" s="2"/>
    </row>
    <row r="359" spans="3:5" x14ac:dyDescent="0.25">
      <c r="C359" s="2"/>
    </row>
    <row r="360" spans="3:5" x14ac:dyDescent="0.25">
      <c r="C360" s="2"/>
    </row>
    <row r="361" spans="3:5" x14ac:dyDescent="0.25">
      <c r="C361" s="2"/>
    </row>
    <row r="362" spans="3:5" x14ac:dyDescent="0.25">
      <c r="C362" s="2"/>
    </row>
    <row r="363" spans="3:5" x14ac:dyDescent="0.25">
      <c r="C363" s="2"/>
      <c r="D363" s="1"/>
    </row>
    <row r="364" spans="3:5" x14ac:dyDescent="0.25">
      <c r="C364" s="2"/>
    </row>
    <row r="365" spans="3:5" x14ac:dyDescent="0.25">
      <c r="C365" s="2"/>
      <c r="E365" s="1"/>
    </row>
  </sheetData>
  <sortState ref="K181:L190">
    <sortCondition ref="K181:K19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2014-10-14T22:42:17Z</dcterms:created>
  <dcterms:modified xsi:type="dcterms:W3CDTF">2014-11-27T04:43:20Z</dcterms:modified>
</cp:coreProperties>
</file>