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8100" windowHeight="7935"/>
  </bookViews>
  <sheets>
    <sheet name="Analysis" sheetId="1" r:id="rId1"/>
    <sheet name="Front Layout" sheetId="2" r:id="rId2"/>
    <sheet name="Back Layout" sheetId="3" r:id="rId3"/>
  </sheets>
  <calcPr calcId="145621"/>
</workbook>
</file>

<file path=xl/calcChain.xml><?xml version="1.0" encoding="utf-8"?>
<calcChain xmlns="http://schemas.openxmlformats.org/spreadsheetml/2006/main">
  <c r="B20" i="1" l="1"/>
  <c r="B19" i="1"/>
  <c r="B4" i="1"/>
  <c r="B3" i="1"/>
</calcChain>
</file>

<file path=xl/sharedStrings.xml><?xml version="1.0" encoding="utf-8"?>
<sst xmlns="http://schemas.openxmlformats.org/spreadsheetml/2006/main" count="121" uniqueCount="81">
  <si>
    <t>Ultrasonic Sensors</t>
  </si>
  <si>
    <t>Model :</t>
  </si>
  <si>
    <t>Range :</t>
  </si>
  <si>
    <t>HC-SR04</t>
  </si>
  <si>
    <t>Keyestudio SR01</t>
  </si>
  <si>
    <t>Price:</t>
  </si>
  <si>
    <t>Range:</t>
  </si>
  <si>
    <t>Min Range:</t>
  </si>
  <si>
    <t>Max Range:</t>
  </si>
  <si>
    <t>Voltage:</t>
  </si>
  <si>
    <t>Current:</t>
  </si>
  <si>
    <t>Measuring Angle:</t>
  </si>
  <si>
    <t>2cm</t>
  </si>
  <si>
    <t>5m</t>
  </si>
  <si>
    <t>5V</t>
  </si>
  <si>
    <t>15mA</t>
  </si>
  <si>
    <t>&lt;2mA</t>
  </si>
  <si>
    <t>&lt;15</t>
  </si>
  <si>
    <t>URM37</t>
  </si>
  <si>
    <t>5cm</t>
  </si>
  <si>
    <t>3.3V - 5V</t>
  </si>
  <si>
    <t>&lt;20mA</t>
  </si>
  <si>
    <t>US-020</t>
  </si>
  <si>
    <t>7m</t>
  </si>
  <si>
    <t>3mA</t>
  </si>
  <si>
    <t>US-015</t>
  </si>
  <si>
    <t>SRF08</t>
  </si>
  <si>
    <t>3cm</t>
  </si>
  <si>
    <t>6m</t>
  </si>
  <si>
    <t>Pros :</t>
  </si>
  <si>
    <t>US-020 / US-015</t>
  </si>
  <si>
    <t>Cost:</t>
  </si>
  <si>
    <t>Ultrasonic Analysis</t>
  </si>
  <si>
    <t>Winner :</t>
  </si>
  <si>
    <t>Cons:</t>
  </si>
  <si>
    <t>Ultrasonic Range (10m)</t>
  </si>
  <si>
    <t>Short Range (2m)</t>
  </si>
  <si>
    <t>IR Sensors</t>
  </si>
  <si>
    <t>Wider Beam (False Collision Awareness)</t>
  </si>
  <si>
    <t>Wider Beam (More Collision Awareness)</t>
  </si>
  <si>
    <t>Measuring Angle (Distance Readings)</t>
  </si>
  <si>
    <t>Narrower Beam (Less False Collision Awareness)</t>
  </si>
  <si>
    <t>Interferance (Sunlight/Reflection)</t>
  </si>
  <si>
    <t>Interferance (Bounces)</t>
  </si>
  <si>
    <t>Infrared Obstacle Avoidance Module</t>
  </si>
  <si>
    <t>30cm</t>
  </si>
  <si>
    <t>PROX-01</t>
  </si>
  <si>
    <t>0.5cm</t>
  </si>
  <si>
    <t>KY-032 4 Pin</t>
  </si>
  <si>
    <t>3V - 5V</t>
  </si>
  <si>
    <t>40cm</t>
  </si>
  <si>
    <t>TCRT5000</t>
  </si>
  <si>
    <t>1mm</t>
  </si>
  <si>
    <t>8mm</t>
  </si>
  <si>
    <t>IR Analysis</t>
  </si>
  <si>
    <t>Cost :</t>
  </si>
  <si>
    <t>Voltage :</t>
  </si>
  <si>
    <t>Right</t>
  </si>
  <si>
    <t>Left</t>
  </si>
  <si>
    <t>Center</t>
  </si>
  <si>
    <t>Floor</t>
  </si>
  <si>
    <t>Back</t>
  </si>
  <si>
    <t>Ultrasonic Sensors seems to be more viable for collision awareness</t>
  </si>
  <si>
    <t>Camera</t>
  </si>
  <si>
    <t xml:space="preserve">Compatibility: </t>
  </si>
  <si>
    <t>Risk Mitigation:</t>
  </si>
  <si>
    <t>No experience with IR sensors for collision detection</t>
  </si>
  <si>
    <t>(only experienced for remote control signals)</t>
  </si>
  <si>
    <t>Ultrasonic Sensors easily compatible with Raspberry Pi</t>
  </si>
  <si>
    <t>IR Sensors easily compatible with Raspberry PI</t>
  </si>
  <si>
    <t>(microcontroller included)</t>
  </si>
  <si>
    <t>(no additional microcontroller needed)</t>
  </si>
  <si>
    <t>Experience with Ultrasonic sensor</t>
  </si>
  <si>
    <t>(TTL pulse)</t>
  </si>
  <si>
    <t>Color of Object Affects Readings</t>
  </si>
  <si>
    <t>Speed</t>
  </si>
  <si>
    <t>Risk:</t>
  </si>
  <si>
    <t>Arduino</t>
  </si>
  <si>
    <t>Risk Reduction (Mess Around)</t>
  </si>
  <si>
    <t>Order List</t>
  </si>
  <si>
    <t>Put into Risk for Risk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</si>
</sst>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514350</xdr:colOff>
      <xdr:row>0</xdr:row>
      <xdr:rowOff>0</xdr:rowOff>
    </xdr:from>
    <xdr:to>
      <xdr:col>14</xdr:col>
      <xdr:colOff>295275</xdr:colOff>
      <xdr:row>24</xdr:row>
      <xdr:rowOff>85725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71950" y="0"/>
          <a:ext cx="4657725" cy="4657725"/>
        </a:xfrm>
        <a:prstGeom prst="rect">
          <a:avLst/>
        </a:prstGeom>
      </xdr:spPr>
    </xdr:pic>
    <xdr:clientData/>
  </xdr:twoCellAnchor>
  <xdr:twoCellAnchor>
    <xdr:from>
      <xdr:col>9</xdr:col>
      <xdr:colOff>276225</xdr:colOff>
      <xdr:row>15</xdr:row>
      <xdr:rowOff>123825</xdr:rowOff>
    </xdr:from>
    <xdr:to>
      <xdr:col>9</xdr:col>
      <xdr:colOff>447675</xdr:colOff>
      <xdr:row>16</xdr:row>
      <xdr:rowOff>152400</xdr:rowOff>
    </xdr:to>
    <xdr:sp macro="" textlink="">
      <xdr:nvSpPr>
        <xdr:cNvPr id="4" name="Rectangle 3"/>
        <xdr:cNvSpPr/>
      </xdr:nvSpPr>
      <xdr:spPr>
        <a:xfrm>
          <a:off x="5762625" y="2981325"/>
          <a:ext cx="171450" cy="21907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381000</xdr:colOff>
      <xdr:row>16</xdr:row>
      <xdr:rowOff>85725</xdr:rowOff>
    </xdr:from>
    <xdr:to>
      <xdr:col>10</xdr:col>
      <xdr:colOff>552450</xdr:colOff>
      <xdr:row>17</xdr:row>
      <xdr:rowOff>114300</xdr:rowOff>
    </xdr:to>
    <xdr:sp macro="" textlink="">
      <xdr:nvSpPr>
        <xdr:cNvPr id="6" name="Rectangle 5"/>
        <xdr:cNvSpPr/>
      </xdr:nvSpPr>
      <xdr:spPr>
        <a:xfrm>
          <a:off x="6477000" y="3133725"/>
          <a:ext cx="171450" cy="21907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514350</xdr:colOff>
      <xdr:row>15</xdr:row>
      <xdr:rowOff>161925</xdr:rowOff>
    </xdr:from>
    <xdr:to>
      <xdr:col>12</xdr:col>
      <xdr:colOff>76200</xdr:colOff>
      <xdr:row>17</xdr:row>
      <xdr:rowOff>0</xdr:rowOff>
    </xdr:to>
    <xdr:sp macro="" textlink="">
      <xdr:nvSpPr>
        <xdr:cNvPr id="7" name="Rectangle 6"/>
        <xdr:cNvSpPr/>
      </xdr:nvSpPr>
      <xdr:spPr>
        <a:xfrm>
          <a:off x="7219950" y="3019425"/>
          <a:ext cx="171450" cy="21907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390525</xdr:colOff>
      <xdr:row>18</xdr:row>
      <xdr:rowOff>57150</xdr:rowOff>
    </xdr:from>
    <xdr:to>
      <xdr:col>10</xdr:col>
      <xdr:colOff>561975</xdr:colOff>
      <xdr:row>19</xdr:row>
      <xdr:rowOff>85725</xdr:rowOff>
    </xdr:to>
    <xdr:sp macro="" textlink="">
      <xdr:nvSpPr>
        <xdr:cNvPr id="8" name="Rectangle 7"/>
        <xdr:cNvSpPr/>
      </xdr:nvSpPr>
      <xdr:spPr>
        <a:xfrm>
          <a:off x="6486525" y="3486150"/>
          <a:ext cx="171450" cy="21907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115661</xdr:colOff>
      <xdr:row>16</xdr:row>
      <xdr:rowOff>47625</xdr:rowOff>
    </xdr:from>
    <xdr:to>
      <xdr:col>9</xdr:col>
      <xdr:colOff>257175</xdr:colOff>
      <xdr:row>16</xdr:row>
      <xdr:rowOff>47631</xdr:rowOff>
    </xdr:to>
    <xdr:cxnSp macro="">
      <xdr:nvCxnSpPr>
        <xdr:cNvPr id="11" name="Straight Arrow Connector 10"/>
        <xdr:cNvCxnSpPr/>
      </xdr:nvCxnSpPr>
      <xdr:spPr>
        <a:xfrm>
          <a:off x="3177268" y="3095625"/>
          <a:ext cx="2590800" cy="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154313</xdr:colOff>
      <xdr:row>16</xdr:row>
      <xdr:rowOff>47631</xdr:rowOff>
    </xdr:from>
    <xdr:to>
      <xdr:col>16</xdr:col>
      <xdr:colOff>10584</xdr:colOff>
      <xdr:row>16</xdr:row>
      <xdr:rowOff>52917</xdr:rowOff>
    </xdr:to>
    <xdr:cxnSp macro="">
      <xdr:nvCxnSpPr>
        <xdr:cNvPr id="22" name="Straight Arrow Connector 21"/>
        <xdr:cNvCxnSpPr/>
      </xdr:nvCxnSpPr>
      <xdr:spPr>
        <a:xfrm flipH="1" flipV="1">
          <a:off x="7520313" y="3095631"/>
          <a:ext cx="2311604" cy="528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571297</xdr:colOff>
      <xdr:row>17</xdr:row>
      <xdr:rowOff>20114</xdr:rowOff>
    </xdr:from>
    <xdr:to>
      <xdr:col>16</xdr:col>
      <xdr:colOff>10584</xdr:colOff>
      <xdr:row>21</xdr:row>
      <xdr:rowOff>95250</xdr:rowOff>
    </xdr:to>
    <xdr:cxnSp macro="">
      <xdr:nvCxnSpPr>
        <xdr:cNvPr id="28" name="Straight Arrow Connector 27"/>
        <xdr:cNvCxnSpPr/>
      </xdr:nvCxnSpPr>
      <xdr:spPr>
        <a:xfrm flipH="1" flipV="1">
          <a:off x="6709630" y="3258614"/>
          <a:ext cx="3122287" cy="83713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603250</xdr:colOff>
      <xdr:row>18</xdr:row>
      <xdr:rowOff>151348</xdr:rowOff>
    </xdr:from>
    <xdr:to>
      <xdr:col>10</xdr:col>
      <xdr:colOff>363864</xdr:colOff>
      <xdr:row>21</xdr:row>
      <xdr:rowOff>84667</xdr:rowOff>
    </xdr:to>
    <xdr:cxnSp macro="">
      <xdr:nvCxnSpPr>
        <xdr:cNvPr id="30" name="Straight Arrow Connector 29"/>
        <xdr:cNvCxnSpPr/>
      </xdr:nvCxnSpPr>
      <xdr:spPr>
        <a:xfrm flipV="1">
          <a:off x="3672417" y="3580348"/>
          <a:ext cx="2829780" cy="50481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328083</xdr:colOff>
      <xdr:row>7</xdr:row>
      <xdr:rowOff>169334</xdr:rowOff>
    </xdr:from>
    <xdr:to>
      <xdr:col>11</xdr:col>
      <xdr:colOff>31749</xdr:colOff>
      <xdr:row>9</xdr:row>
      <xdr:rowOff>95251</xdr:rowOff>
    </xdr:to>
    <xdr:sp macro="" textlink="">
      <xdr:nvSpPr>
        <xdr:cNvPr id="31" name="Oval 30"/>
        <xdr:cNvSpPr/>
      </xdr:nvSpPr>
      <xdr:spPr>
        <a:xfrm>
          <a:off x="6466416" y="1502834"/>
          <a:ext cx="317500" cy="306917"/>
        </a:xfrm>
        <a:prstGeom prst="ellipse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126795</xdr:colOff>
      <xdr:row>8</xdr:row>
      <xdr:rowOff>125947</xdr:rowOff>
    </xdr:from>
    <xdr:to>
      <xdr:col>14</xdr:col>
      <xdr:colOff>596899</xdr:colOff>
      <xdr:row>8</xdr:row>
      <xdr:rowOff>131233</xdr:rowOff>
    </xdr:to>
    <xdr:cxnSp macro="">
      <xdr:nvCxnSpPr>
        <xdr:cNvPr id="34" name="Straight Arrow Connector 33"/>
        <xdr:cNvCxnSpPr/>
      </xdr:nvCxnSpPr>
      <xdr:spPr>
        <a:xfrm flipH="1" flipV="1">
          <a:off x="6878962" y="1649947"/>
          <a:ext cx="2311604" cy="528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337608</xdr:colOff>
      <xdr:row>17</xdr:row>
      <xdr:rowOff>131234</xdr:rowOff>
    </xdr:from>
    <xdr:to>
      <xdr:col>11</xdr:col>
      <xdr:colOff>509058</xdr:colOff>
      <xdr:row>18</xdr:row>
      <xdr:rowOff>159809</xdr:rowOff>
    </xdr:to>
    <xdr:sp macro="" textlink="">
      <xdr:nvSpPr>
        <xdr:cNvPr id="35" name="Rectangle 34"/>
        <xdr:cNvSpPr/>
      </xdr:nvSpPr>
      <xdr:spPr>
        <a:xfrm>
          <a:off x="7089775" y="3369734"/>
          <a:ext cx="171450" cy="21907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426509</xdr:colOff>
      <xdr:row>17</xdr:row>
      <xdr:rowOff>114300</xdr:rowOff>
    </xdr:from>
    <xdr:to>
      <xdr:col>9</xdr:col>
      <xdr:colOff>597959</xdr:colOff>
      <xdr:row>18</xdr:row>
      <xdr:rowOff>142875</xdr:rowOff>
    </xdr:to>
    <xdr:sp macro="" textlink="">
      <xdr:nvSpPr>
        <xdr:cNvPr id="36" name="Rectangle 35"/>
        <xdr:cNvSpPr/>
      </xdr:nvSpPr>
      <xdr:spPr>
        <a:xfrm>
          <a:off x="5951009" y="3352800"/>
          <a:ext cx="171450" cy="21907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133350</xdr:colOff>
      <xdr:row>0</xdr:row>
      <xdr:rowOff>0</xdr:rowOff>
    </xdr:from>
    <xdr:to>
      <xdr:col>13</xdr:col>
      <xdr:colOff>390525</xdr:colOff>
      <xdr:row>23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0950" y="0"/>
          <a:ext cx="4524375" cy="4524375"/>
        </a:xfrm>
        <a:prstGeom prst="rect">
          <a:avLst/>
        </a:prstGeom>
      </xdr:spPr>
    </xdr:pic>
    <xdr:clientData/>
  </xdr:twoCellAnchor>
  <xdr:twoCellAnchor>
    <xdr:from>
      <xdr:col>9</xdr:col>
      <xdr:colOff>466725</xdr:colOff>
      <xdr:row>9</xdr:row>
      <xdr:rowOff>161925</xdr:rowOff>
    </xdr:from>
    <xdr:to>
      <xdr:col>10</xdr:col>
      <xdr:colOff>28575</xdr:colOff>
      <xdr:row>11</xdr:row>
      <xdr:rowOff>0</xdr:rowOff>
    </xdr:to>
    <xdr:sp macro="" textlink="">
      <xdr:nvSpPr>
        <xdr:cNvPr id="3" name="Rectangle 2"/>
        <xdr:cNvSpPr/>
      </xdr:nvSpPr>
      <xdr:spPr>
        <a:xfrm>
          <a:off x="5953125" y="1876425"/>
          <a:ext cx="171450" cy="21907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57150</xdr:colOff>
      <xdr:row>10</xdr:row>
      <xdr:rowOff>66676</xdr:rowOff>
    </xdr:from>
    <xdr:to>
      <xdr:col>15</xdr:col>
      <xdr:colOff>19050</xdr:colOff>
      <xdr:row>12</xdr:row>
      <xdr:rowOff>95250</xdr:rowOff>
    </xdr:to>
    <xdr:cxnSp macro="">
      <xdr:nvCxnSpPr>
        <xdr:cNvPr id="4" name="Straight Arrow Connector 3"/>
        <xdr:cNvCxnSpPr/>
      </xdr:nvCxnSpPr>
      <xdr:spPr>
        <a:xfrm flipH="1" flipV="1">
          <a:off x="6153150" y="1971676"/>
          <a:ext cx="3009900" cy="40957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zoomScale="70" zoomScaleNormal="70" workbookViewId="0">
      <selection activeCell="B26" sqref="B26"/>
    </sheetView>
  </sheetViews>
  <sheetFormatPr defaultRowHeight="15" x14ac:dyDescent="0.25"/>
  <cols>
    <col min="1" max="1" width="36.28515625" customWidth="1"/>
    <col min="3" max="3" width="12.7109375" customWidth="1"/>
    <col min="4" max="4" width="11.28515625" customWidth="1"/>
    <col min="5" max="5" width="11.42578125" customWidth="1"/>
    <col min="6" max="6" width="10.140625" customWidth="1"/>
    <col min="7" max="7" width="17" customWidth="1"/>
  </cols>
  <sheetData>
    <row r="1" spans="1:16" x14ac:dyDescent="0.25">
      <c r="A1" s="2" t="s">
        <v>0</v>
      </c>
    </row>
    <row r="2" spans="1:16" x14ac:dyDescent="0.25">
      <c r="A2" s="3" t="s">
        <v>1</v>
      </c>
      <c r="B2" s="3" t="s">
        <v>5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11</v>
      </c>
    </row>
    <row r="3" spans="1:16" x14ac:dyDescent="0.25">
      <c r="A3" t="s">
        <v>3</v>
      </c>
      <c r="B3" s="3">
        <f>8.86/5</f>
        <v>1.7719999999999998</v>
      </c>
      <c r="C3" s="3" t="s">
        <v>12</v>
      </c>
      <c r="D3" s="3" t="s">
        <v>13</v>
      </c>
      <c r="E3" s="3" t="s">
        <v>14</v>
      </c>
      <c r="F3" s="3" t="s">
        <v>16</v>
      </c>
      <c r="G3" s="3" t="s">
        <v>17</v>
      </c>
      <c r="I3" s="5" t="s">
        <v>32</v>
      </c>
    </row>
    <row r="4" spans="1:16" x14ac:dyDescent="0.25">
      <c r="A4" t="s">
        <v>4</v>
      </c>
      <c r="B4" s="3">
        <f>6.99/2</f>
        <v>3.4950000000000001</v>
      </c>
      <c r="C4" s="3" t="s">
        <v>12</v>
      </c>
      <c r="D4" s="3" t="s">
        <v>13</v>
      </c>
      <c r="E4" s="3" t="s">
        <v>14</v>
      </c>
      <c r="F4" s="3" t="s">
        <v>15</v>
      </c>
      <c r="G4" s="3">
        <v>15</v>
      </c>
      <c r="I4" s="3" t="s">
        <v>31</v>
      </c>
      <c r="J4" s="4" t="s">
        <v>3</v>
      </c>
    </row>
    <row r="5" spans="1:16" x14ac:dyDescent="0.25">
      <c r="A5" t="s">
        <v>18</v>
      </c>
      <c r="B5" s="3">
        <v>21.51</v>
      </c>
      <c r="C5" s="3" t="s">
        <v>19</v>
      </c>
      <c r="D5" s="3" t="s">
        <v>13</v>
      </c>
      <c r="E5" s="3" t="s">
        <v>20</v>
      </c>
      <c r="F5" s="3" t="s">
        <v>21</v>
      </c>
      <c r="G5" s="3">
        <v>15</v>
      </c>
      <c r="I5" s="3" t="s">
        <v>6</v>
      </c>
      <c r="J5" s="4" t="s">
        <v>30</v>
      </c>
      <c r="O5" t="s">
        <v>33</v>
      </c>
      <c r="P5" s="7" t="s">
        <v>3</v>
      </c>
    </row>
    <row r="6" spans="1:16" x14ac:dyDescent="0.25">
      <c r="A6" t="s">
        <v>22</v>
      </c>
      <c r="B6" s="3">
        <v>2.95</v>
      </c>
      <c r="C6" s="3" t="s">
        <v>12</v>
      </c>
      <c r="D6" s="3" t="s">
        <v>23</v>
      </c>
      <c r="E6" s="3" t="s">
        <v>14</v>
      </c>
      <c r="F6" s="3" t="s">
        <v>24</v>
      </c>
      <c r="G6" s="3" t="s">
        <v>17</v>
      </c>
      <c r="I6" s="3" t="s">
        <v>10</v>
      </c>
      <c r="J6" s="4" t="s">
        <v>3</v>
      </c>
    </row>
    <row r="7" spans="1:16" x14ac:dyDescent="0.25">
      <c r="A7" t="s">
        <v>25</v>
      </c>
      <c r="B7" s="3">
        <v>3.99</v>
      </c>
      <c r="C7" s="3" t="s">
        <v>12</v>
      </c>
      <c r="D7" s="3" t="s">
        <v>23</v>
      </c>
      <c r="E7" s="3" t="s">
        <v>14</v>
      </c>
      <c r="F7" s="3" t="s">
        <v>24</v>
      </c>
      <c r="G7" s="3" t="s">
        <v>17</v>
      </c>
      <c r="I7" s="3" t="s">
        <v>9</v>
      </c>
      <c r="J7" s="4" t="s">
        <v>18</v>
      </c>
    </row>
    <row r="8" spans="1:16" x14ac:dyDescent="0.25">
      <c r="A8" t="s">
        <v>26</v>
      </c>
      <c r="B8" s="3">
        <v>52</v>
      </c>
      <c r="C8" s="3" t="s">
        <v>27</v>
      </c>
      <c r="D8" s="3" t="s">
        <v>28</v>
      </c>
      <c r="E8" s="3" t="s">
        <v>14</v>
      </c>
      <c r="F8" s="3" t="s">
        <v>15</v>
      </c>
      <c r="G8" s="3">
        <v>15</v>
      </c>
      <c r="I8" s="6" t="s">
        <v>64</v>
      </c>
      <c r="J8" s="4" t="s">
        <v>3</v>
      </c>
    </row>
    <row r="10" spans="1:16" x14ac:dyDescent="0.25">
      <c r="A10" s="4" t="s">
        <v>29</v>
      </c>
      <c r="G10" t="s">
        <v>34</v>
      </c>
      <c r="O10" t="s">
        <v>62</v>
      </c>
    </row>
    <row r="11" spans="1:16" x14ac:dyDescent="0.25">
      <c r="A11" s="4" t="s">
        <v>35</v>
      </c>
      <c r="G11" s="4" t="s">
        <v>38</v>
      </c>
    </row>
    <row r="12" spans="1:16" x14ac:dyDescent="0.25">
      <c r="A12" t="s">
        <v>39</v>
      </c>
      <c r="G12" t="s">
        <v>40</v>
      </c>
    </row>
    <row r="13" spans="1:16" x14ac:dyDescent="0.25">
      <c r="G13" t="s">
        <v>43</v>
      </c>
    </row>
    <row r="15" spans="1:16" x14ac:dyDescent="0.25">
      <c r="A15" s="1" t="s">
        <v>37</v>
      </c>
    </row>
    <row r="16" spans="1:16" x14ac:dyDescent="0.25">
      <c r="A16" s="3" t="s">
        <v>1</v>
      </c>
      <c r="B16" s="3" t="s">
        <v>5</v>
      </c>
      <c r="C16" s="3" t="s">
        <v>7</v>
      </c>
      <c r="D16" s="3" t="s">
        <v>8</v>
      </c>
      <c r="E16" s="3" t="s">
        <v>9</v>
      </c>
      <c r="F16" s="3" t="s">
        <v>10</v>
      </c>
      <c r="G16" s="3" t="s">
        <v>11</v>
      </c>
    </row>
    <row r="17" spans="1:16" x14ac:dyDescent="0.25">
      <c r="A17" t="s">
        <v>44</v>
      </c>
      <c r="B17" s="3">
        <v>8.99</v>
      </c>
      <c r="C17" s="3" t="s">
        <v>27</v>
      </c>
      <c r="D17" s="3" t="s">
        <v>45</v>
      </c>
      <c r="E17" s="3" t="s">
        <v>49</v>
      </c>
      <c r="F17" s="3"/>
      <c r="G17" s="3">
        <v>35</v>
      </c>
      <c r="I17" s="1" t="s">
        <v>54</v>
      </c>
    </row>
    <row r="18" spans="1:16" x14ac:dyDescent="0.25">
      <c r="A18" t="s">
        <v>46</v>
      </c>
      <c r="B18" s="3">
        <v>12.41</v>
      </c>
      <c r="C18" s="3" t="s">
        <v>47</v>
      </c>
      <c r="D18" s="3" t="s">
        <v>19</v>
      </c>
      <c r="E18" s="3"/>
      <c r="F18" s="3"/>
      <c r="G18" s="3"/>
      <c r="I18" t="s">
        <v>55</v>
      </c>
      <c r="J18" t="s">
        <v>51</v>
      </c>
    </row>
    <row r="19" spans="1:16" x14ac:dyDescent="0.25">
      <c r="A19" t="s">
        <v>48</v>
      </c>
      <c r="B19" s="3">
        <f>9.95/2</f>
        <v>4.9749999999999996</v>
      </c>
      <c r="C19" s="3" t="s">
        <v>12</v>
      </c>
      <c r="D19" s="3" t="s">
        <v>50</v>
      </c>
      <c r="E19" s="3" t="s">
        <v>20</v>
      </c>
      <c r="F19" s="3"/>
      <c r="G19" s="3">
        <v>35</v>
      </c>
      <c r="I19" t="s">
        <v>2</v>
      </c>
      <c r="J19" t="s">
        <v>48</v>
      </c>
      <c r="O19" t="s">
        <v>33</v>
      </c>
      <c r="P19" t="s">
        <v>48</v>
      </c>
    </row>
    <row r="20" spans="1:16" x14ac:dyDescent="0.25">
      <c r="A20" t="s">
        <v>51</v>
      </c>
      <c r="B20" s="3">
        <f>8.75/5</f>
        <v>1.75</v>
      </c>
      <c r="C20" s="3" t="s">
        <v>52</v>
      </c>
      <c r="D20" s="3" t="s">
        <v>53</v>
      </c>
      <c r="E20" s="3" t="s">
        <v>20</v>
      </c>
      <c r="F20" s="3"/>
      <c r="G20" s="3"/>
      <c r="I20" t="s">
        <v>56</v>
      </c>
      <c r="J20" t="s">
        <v>44</v>
      </c>
    </row>
    <row r="22" spans="1:16" x14ac:dyDescent="0.25">
      <c r="A22" t="s">
        <v>29</v>
      </c>
      <c r="G22" t="s">
        <v>34</v>
      </c>
    </row>
    <row r="23" spans="1:16" x14ac:dyDescent="0.25">
      <c r="A23" t="s">
        <v>41</v>
      </c>
      <c r="G23" t="s">
        <v>36</v>
      </c>
    </row>
    <row r="24" spans="1:16" x14ac:dyDescent="0.25">
      <c r="G24" t="s">
        <v>42</v>
      </c>
    </row>
    <row r="25" spans="1:16" x14ac:dyDescent="0.25">
      <c r="G25" t="s">
        <v>74</v>
      </c>
    </row>
    <row r="27" spans="1:16" x14ac:dyDescent="0.25">
      <c r="A27" t="s">
        <v>65</v>
      </c>
    </row>
    <row r="28" spans="1:16" x14ac:dyDescent="0.25">
      <c r="A28" t="s">
        <v>66</v>
      </c>
      <c r="D28" t="s">
        <v>67</v>
      </c>
      <c r="O28" t="s">
        <v>75</v>
      </c>
    </row>
    <row r="29" spans="1:16" x14ac:dyDescent="0.25">
      <c r="A29" t="s">
        <v>72</v>
      </c>
      <c r="D29" t="s">
        <v>73</v>
      </c>
    </row>
    <row r="30" spans="1:16" x14ac:dyDescent="0.25">
      <c r="A30" t="s">
        <v>68</v>
      </c>
      <c r="D30" t="s">
        <v>71</v>
      </c>
    </row>
    <row r="31" spans="1:16" x14ac:dyDescent="0.25">
      <c r="A31" t="s">
        <v>69</v>
      </c>
      <c r="D31" t="s">
        <v>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T22"/>
  <sheetViews>
    <sheetView zoomScale="90" zoomScaleNormal="90" workbookViewId="0">
      <selection activeCell="Q13" sqref="Q13"/>
    </sheetView>
  </sheetViews>
  <sheetFormatPr defaultRowHeight="15" x14ac:dyDescent="0.25"/>
  <sheetData>
    <row r="6" spans="16:20" x14ac:dyDescent="0.25">
      <c r="S6" t="s">
        <v>76</v>
      </c>
    </row>
    <row r="7" spans="16:20" x14ac:dyDescent="0.25">
      <c r="S7" t="s">
        <v>77</v>
      </c>
      <c r="T7" t="s">
        <v>78</v>
      </c>
    </row>
    <row r="8" spans="16:20" x14ac:dyDescent="0.25">
      <c r="S8" t="s">
        <v>79</v>
      </c>
    </row>
    <row r="9" spans="16:20" x14ac:dyDescent="0.25">
      <c r="P9" t="s">
        <v>63</v>
      </c>
    </row>
    <row r="10" spans="16:20" x14ac:dyDescent="0.25">
      <c r="S10" t="s">
        <v>80</v>
      </c>
    </row>
    <row r="17" spans="5:17" x14ac:dyDescent="0.25">
      <c r="E17" s="3" t="s">
        <v>57</v>
      </c>
      <c r="Q17" s="3" t="s">
        <v>58</v>
      </c>
    </row>
    <row r="22" spans="5:17" x14ac:dyDescent="0.25">
      <c r="F22" s="3" t="s">
        <v>60</v>
      </c>
      <c r="Q22" t="s">
        <v>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P13"/>
  <sheetViews>
    <sheetView topLeftCell="B1" workbookViewId="0">
      <selection activeCell="S16" sqref="S16"/>
    </sheetView>
  </sheetViews>
  <sheetFormatPr defaultRowHeight="15" x14ac:dyDescent="0.25"/>
  <sheetData>
    <row r="13" spans="16:16" x14ac:dyDescent="0.25">
      <c r="P13" s="3" t="s">
        <v>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Front Layout</vt:lpstr>
      <vt:lpstr>Back Layout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Hwi Tae Kim</dc:creator>
  <cp:lastModifiedBy>Test</cp:lastModifiedBy>
  <dcterms:created xsi:type="dcterms:W3CDTF">2017-10-11T05:48:41Z</dcterms:created>
  <dcterms:modified xsi:type="dcterms:W3CDTF">2017-10-19T20:56:31Z</dcterms:modified>
</cp:coreProperties>
</file>