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1373890\Daniele_Repo\15N_experiment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D12" i="1" s="1"/>
  <c r="I24" i="1"/>
  <c r="E35" i="1"/>
  <c r="C35" i="1"/>
  <c r="G36" i="1"/>
  <c r="G24" i="1"/>
  <c r="C23" i="1"/>
  <c r="E23" i="1"/>
  <c r="E11" i="1"/>
  <c r="D34" i="1"/>
  <c r="B34" i="1"/>
  <c r="D22" i="1"/>
  <c r="B22" i="1"/>
  <c r="D24" i="1" s="1"/>
  <c r="D10" i="1"/>
  <c r="C11" i="1" l="1"/>
  <c r="G12" i="1" s="1"/>
  <c r="D36" i="1"/>
</calcChain>
</file>

<file path=xl/sharedStrings.xml><?xml version="1.0" encoding="utf-8"?>
<sst xmlns="http://schemas.openxmlformats.org/spreadsheetml/2006/main" count="38" uniqueCount="12">
  <si>
    <t>distance from trees</t>
  </si>
  <si>
    <t>dist branches</t>
  </si>
  <si>
    <t>gamma</t>
  </si>
  <si>
    <t>T3</t>
  </si>
  <si>
    <t>T3 canopy area</t>
  </si>
  <si>
    <t>means</t>
  </si>
  <si>
    <t>T1</t>
  </si>
  <si>
    <t>T1 canopy area</t>
  </si>
  <si>
    <t>T2</t>
  </si>
  <si>
    <t>"STAR"</t>
  </si>
  <si>
    <t>area by mean distance/gamma</t>
  </si>
  <si>
    <t>STAR reviewed = area by mean distance + (area by gamma - area by mean distance)/2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</si>
</sst>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166" fontId="1" fillId="0" borderId="0" xfId="0" applyNumberFormat="1" applyFont="1"/>
    <xf numFmtId="166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workbookViewId="0">
      <selection activeCell="B6" sqref="B6"/>
    </sheetView>
  </sheetViews>
  <sheetFormatPr defaultRowHeight="15" x14ac:dyDescent="0.25"/>
  <cols>
    <col min="2" max="2" width="18.42578125" bestFit="1" customWidth="1"/>
    <col min="3" max="3" width="12.7109375" bestFit="1" customWidth="1"/>
  </cols>
  <sheetData>
    <row r="1" spans="1:7" x14ac:dyDescent="0.25">
      <c r="A1" t="s">
        <v>9</v>
      </c>
      <c r="B1" t="s">
        <v>0</v>
      </c>
      <c r="C1" t="s">
        <v>1</v>
      </c>
      <c r="D1" t="s">
        <v>2</v>
      </c>
      <c r="G1" t="s">
        <v>11</v>
      </c>
    </row>
    <row r="2" spans="1:7" x14ac:dyDescent="0.25">
      <c r="A2" t="s">
        <v>3</v>
      </c>
      <c r="B2">
        <v>2</v>
      </c>
      <c r="D2">
        <v>2.5</v>
      </c>
    </row>
    <row r="3" spans="1:7" x14ac:dyDescent="0.25">
      <c r="A3" t="s">
        <v>3</v>
      </c>
      <c r="B3">
        <v>2.8</v>
      </c>
      <c r="D3">
        <v>2.6</v>
      </c>
    </row>
    <row r="4" spans="1:7" x14ac:dyDescent="0.25">
      <c r="A4" t="s">
        <v>3</v>
      </c>
      <c r="B4">
        <v>2.7</v>
      </c>
      <c r="D4">
        <v>2.7</v>
      </c>
    </row>
    <row r="5" spans="1:7" x14ac:dyDescent="0.25">
      <c r="A5" t="s">
        <v>3</v>
      </c>
      <c r="B5">
        <v>7.8</v>
      </c>
      <c r="C5">
        <v>3.9</v>
      </c>
      <c r="D5">
        <v>3.3</v>
      </c>
    </row>
    <row r="6" spans="1:7" x14ac:dyDescent="0.25">
      <c r="A6" t="s">
        <v>3</v>
      </c>
      <c r="B6">
        <v>2</v>
      </c>
      <c r="C6">
        <v>2.9</v>
      </c>
      <c r="D6">
        <v>2.9</v>
      </c>
    </row>
    <row r="7" spans="1:7" x14ac:dyDescent="0.25">
      <c r="A7" t="s">
        <v>3</v>
      </c>
      <c r="B7">
        <v>4.2</v>
      </c>
      <c r="C7">
        <v>2.1</v>
      </c>
      <c r="D7">
        <v>2</v>
      </c>
    </row>
    <row r="8" spans="1:7" x14ac:dyDescent="0.25">
      <c r="A8" t="s">
        <v>3</v>
      </c>
      <c r="D8">
        <v>2.5</v>
      </c>
    </row>
    <row r="9" spans="1:7" x14ac:dyDescent="0.25">
      <c r="A9" t="s">
        <v>3</v>
      </c>
    </row>
    <row r="10" spans="1:7" x14ac:dyDescent="0.25">
      <c r="A10" s="2" t="s">
        <v>5</v>
      </c>
      <c r="B10" s="3">
        <f>AVERAGE(B2:B9)/2</f>
        <v>1.7916666666666667</v>
      </c>
      <c r="D10">
        <f>AVERAGE(D2:D9,C5)</f>
        <v>2.8</v>
      </c>
    </row>
    <row r="11" spans="1:7" x14ac:dyDescent="0.25">
      <c r="A11" s="2" t="s">
        <v>10</v>
      </c>
      <c r="C11" s="5">
        <f>B10^2*PI()</f>
        <v>10.084730584179736</v>
      </c>
      <c r="E11" s="5">
        <f>D10^2*PI()</f>
        <v>24.630086404143974</v>
      </c>
    </row>
    <row r="12" spans="1:7" x14ac:dyDescent="0.25">
      <c r="A12" s="1" t="s">
        <v>4</v>
      </c>
      <c r="D12" s="4">
        <f>AVERAGE(B10,D10)^2*PI()</f>
        <v>16.558865819835326</v>
      </c>
      <c r="G12">
        <f>C11+(E11-C11)/2</f>
        <v>17.357408494161856</v>
      </c>
    </row>
    <row r="14" spans="1:7" x14ac:dyDescent="0.25">
      <c r="A14" t="s">
        <v>6</v>
      </c>
      <c r="B14">
        <v>2.1</v>
      </c>
      <c r="D14">
        <v>2.7</v>
      </c>
    </row>
    <row r="15" spans="1:7" x14ac:dyDescent="0.25">
      <c r="A15" t="s">
        <v>6</v>
      </c>
      <c r="B15">
        <v>2.8</v>
      </c>
      <c r="C15">
        <v>1.4</v>
      </c>
      <c r="D15">
        <v>1.8</v>
      </c>
    </row>
    <row r="16" spans="1:7" x14ac:dyDescent="0.25">
      <c r="A16" t="s">
        <v>6</v>
      </c>
      <c r="B16">
        <v>3.3</v>
      </c>
      <c r="D16">
        <v>2.6</v>
      </c>
    </row>
    <row r="17" spans="1:9" x14ac:dyDescent="0.25">
      <c r="A17" t="s">
        <v>6</v>
      </c>
      <c r="B17">
        <v>2</v>
      </c>
      <c r="D17">
        <v>2.7</v>
      </c>
    </row>
    <row r="18" spans="1:9" x14ac:dyDescent="0.25">
      <c r="A18" t="s">
        <v>6</v>
      </c>
      <c r="B18">
        <v>3.1</v>
      </c>
      <c r="D18">
        <v>2.6</v>
      </c>
    </row>
    <row r="19" spans="1:9" x14ac:dyDescent="0.25">
      <c r="A19" t="s">
        <v>6</v>
      </c>
      <c r="B19">
        <v>2.6</v>
      </c>
      <c r="D19">
        <v>2.9</v>
      </c>
    </row>
    <row r="20" spans="1:9" x14ac:dyDescent="0.25">
      <c r="A20" t="s">
        <v>6</v>
      </c>
      <c r="B20">
        <v>3.3</v>
      </c>
      <c r="D20">
        <v>2.9</v>
      </c>
    </row>
    <row r="21" spans="1:9" x14ac:dyDescent="0.25">
      <c r="A21" t="s">
        <v>6</v>
      </c>
      <c r="C21">
        <v>1.9</v>
      </c>
      <c r="D21">
        <v>1.9</v>
      </c>
    </row>
    <row r="22" spans="1:9" x14ac:dyDescent="0.25">
      <c r="A22" s="2" t="s">
        <v>5</v>
      </c>
      <c r="B22">
        <f>AVERAGE(B14:B21)/2</f>
        <v>1.3714285714285714</v>
      </c>
      <c r="D22">
        <f>AVERAGE(D14:D21,C17)</f>
        <v>2.5124999999999997</v>
      </c>
    </row>
    <row r="23" spans="1:9" x14ac:dyDescent="0.25">
      <c r="A23" s="2" t="s">
        <v>10</v>
      </c>
      <c r="C23" s="5">
        <f>B22^2*PI()</f>
        <v>5.9087587541803135</v>
      </c>
      <c r="E23" s="5">
        <f>D22^2*PI()</f>
        <v>19.831794499637688</v>
      </c>
    </row>
    <row r="24" spans="1:9" x14ac:dyDescent="0.25">
      <c r="A24" s="1" t="s">
        <v>7</v>
      </c>
      <c r="D24" s="4">
        <f>AVERAGE(B22,D22)^2*PI()</f>
        <v>11.847653656639201</v>
      </c>
      <c r="G24">
        <f>C23+(E23-C23)/2</f>
        <v>12.870276626909</v>
      </c>
      <c r="I24">
        <f>G24*1600</f>
        <v>20592.442603054398</v>
      </c>
    </row>
    <row r="26" spans="1:9" x14ac:dyDescent="0.25">
      <c r="A26" t="s">
        <v>8</v>
      </c>
      <c r="B26">
        <v>1.9</v>
      </c>
      <c r="D26">
        <v>2.1</v>
      </c>
    </row>
    <row r="27" spans="1:9" x14ac:dyDescent="0.25">
      <c r="A27" t="s">
        <v>8</v>
      </c>
      <c r="B27">
        <v>3.2</v>
      </c>
      <c r="D27">
        <v>2.6</v>
      </c>
    </row>
    <row r="28" spans="1:9" x14ac:dyDescent="0.25">
      <c r="A28" t="s">
        <v>8</v>
      </c>
      <c r="B28">
        <v>2.8</v>
      </c>
      <c r="D28">
        <v>3</v>
      </c>
    </row>
    <row r="29" spans="1:9" x14ac:dyDescent="0.25">
      <c r="A29" t="s">
        <v>8</v>
      </c>
      <c r="B29">
        <v>6.6</v>
      </c>
      <c r="C29">
        <v>3.3</v>
      </c>
      <c r="D29">
        <v>3.1</v>
      </c>
    </row>
    <row r="30" spans="1:9" x14ac:dyDescent="0.25">
      <c r="A30" t="s">
        <v>8</v>
      </c>
      <c r="B30">
        <v>1.9</v>
      </c>
      <c r="D30">
        <v>2.1</v>
      </c>
    </row>
    <row r="31" spans="1:9" x14ac:dyDescent="0.25">
      <c r="A31" t="s">
        <v>8</v>
      </c>
      <c r="B31">
        <v>2.2999999999999998</v>
      </c>
      <c r="D31">
        <v>1.6</v>
      </c>
    </row>
    <row r="32" spans="1:9" x14ac:dyDescent="0.25">
      <c r="A32" t="s">
        <v>8</v>
      </c>
      <c r="B32">
        <v>2.8</v>
      </c>
      <c r="C32">
        <v>1.4</v>
      </c>
      <c r="D32">
        <v>1.9</v>
      </c>
    </row>
    <row r="33" spans="1:7" x14ac:dyDescent="0.25">
      <c r="A33" t="s">
        <v>8</v>
      </c>
      <c r="B33">
        <v>2.2999999999999998</v>
      </c>
      <c r="D33">
        <v>1.4</v>
      </c>
    </row>
    <row r="34" spans="1:7" x14ac:dyDescent="0.25">
      <c r="A34" s="2" t="s">
        <v>5</v>
      </c>
      <c r="B34">
        <f>AVERAGE(B26:B33)/2</f>
        <v>1.4875</v>
      </c>
      <c r="D34">
        <f>AVERAGE(D26:D33,C29)</f>
        <v>2.3444444444444441</v>
      </c>
    </row>
    <row r="35" spans="1:7" x14ac:dyDescent="0.25">
      <c r="A35" s="2" t="s">
        <v>10</v>
      </c>
      <c r="C35" s="5">
        <f>B34^2*PI()</f>
        <v>6.9512646199195416</v>
      </c>
      <c r="E35" s="5">
        <f>D34^2*PI()</f>
        <v>17.267511917342116</v>
      </c>
    </row>
    <row r="36" spans="1:7" x14ac:dyDescent="0.25">
      <c r="A36" s="1" t="s">
        <v>7</v>
      </c>
      <c r="D36" s="4">
        <f>AVERAGE(B34,D34)^2*PI()</f>
        <v>11.532628157856115</v>
      </c>
      <c r="G36">
        <f>C35+(E35-C35)/2</f>
        <v>12.109388268630829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Edinburgh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FERRARETTO Daniele</dc:creator>
  <cp:lastModifiedBy>FERRARETTO Daniele</cp:lastModifiedBy>
  <dcterms:created xsi:type="dcterms:W3CDTF">2017-06-11T14:56:32Z</dcterms:created>
  <dcterms:modified xsi:type="dcterms:W3CDTF">2017-06-11T16:02:46Z</dcterms:modified>
</cp:coreProperties>
</file>