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definedNames>
    <definedName name="Bmax">Sheet1!$B$14</definedName>
    <definedName name="Bmin">Sheet1!$B$13</definedName>
    <definedName name="New_max">Sheet1!$B$16</definedName>
    <definedName name="New_min">Sheet1!$B$15</definedName>
    <definedName name="old_max">Sheet1!$B$18</definedName>
    <definedName name="Old_min">Sheet1!$B$17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0" i="1" l="1"/>
  <c r="B14" i="1"/>
  <c r="B13" i="1"/>
  <c r="D4" i="1" l="1"/>
  <c r="C2" i="1"/>
  <c r="D5" i="1"/>
  <c r="C11" i="1"/>
  <c r="D9" i="1"/>
  <c r="C7" i="1"/>
  <c r="C3" i="1"/>
  <c r="D2" i="1"/>
  <c r="C9" i="1"/>
  <c r="C5" i="1"/>
  <c r="D11" i="1"/>
  <c r="D7" i="1"/>
  <c r="D3" i="1"/>
  <c r="C8" i="1"/>
  <c r="C4" i="1"/>
  <c r="D10" i="1"/>
  <c r="D6" i="1"/>
  <c r="C6" i="1"/>
  <c r="D8" i="1"/>
</calcChain>
</file>

<file path=xl/sharedStrings.xml><?xml version="1.0" encoding="utf-8"?>
<sst xmlns="http://schemas.openxmlformats.org/spreadsheetml/2006/main" count="30" uniqueCount="30">
  <si>
    <t>B01</t>
  </si>
  <si>
    <t>B02</t>
  </si>
  <si>
    <t>B03</t>
  </si>
  <si>
    <t>B04</t>
  </si>
  <si>
    <t>B05</t>
  </si>
  <si>
    <t>B06</t>
  </si>
  <si>
    <t>B08</t>
  </si>
  <si>
    <t>B10</t>
  </si>
  <si>
    <t>B07</t>
  </si>
  <si>
    <t>B09</t>
  </si>
  <si>
    <t>Bmin</t>
  </si>
  <si>
    <t>Bmax</t>
  </si>
  <si>
    <t>New min</t>
  </si>
  <si>
    <t>New max</t>
  </si>
  <si>
    <t>Old min</t>
  </si>
  <si>
    <t>old max</t>
  </si>
  <si>
    <t>branch_code</t>
  </si>
  <si>
    <t>diameter</t>
  </si>
  <si>
    <t>new_twigs</t>
  </si>
  <si>
    <t>old_twigs</t>
  </si>
  <si>
    <t>new_leaves</t>
  </si>
  <si>
    <t>old_leaves</t>
  </si>
  <si>
    <t>new_twigs_tozzy</t>
  </si>
  <si>
    <t>old_twigs_tozzy</t>
  </si>
  <si>
    <t>Notes: new and old leaves, new and old twigs are predicted by the length_weight.R script in the branches folder in Repo and are expressed in g/cm</t>
  </si>
  <si>
    <t>valore preso spannometricamente sulla curva per eliminare quei valori di tozzy che non rappresentano un diametro verosimile tra I miei diametri campionati</t>
  </si>
  <si>
    <t>valori rapprsentativi della prima parte della curva, quella che contiene tutti I valori dei new twigs pesati in laboratorio</t>
  </si>
  <si>
    <t>valore rapprsentativo della seconda parte della curva, quella che contiene tutti I valori degli old twigs pesati in laboratorio</t>
  </si>
  <si>
    <t>I valori cosi calcolati sono I miei valori di peso riportati su branch_15N</t>
  </si>
  <si>
    <t>ottenuto come valore proporzionale all'old max, ricavato dalla media dei valori pesati old e new (old pesano mediamente 0.40, new 0.18)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</si>
</sst>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right" vertical="center" wrapText="1"/>
    </xf>
    <xf numFmtId="0" fontId="3" fillId="2" borderId="1" xfId="1"/>
    <xf numFmtId="0" fontId="3" fillId="2" borderId="1" xfId="1" applyAlignment="1">
      <alignment horizontal="righ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" sqref="C2:D11"/>
    </sheetView>
  </sheetViews>
  <sheetFormatPr defaultRowHeight="15" x14ac:dyDescent="0.25"/>
  <sheetData>
    <row r="1" spans="1:8" ht="31.5" x14ac:dyDescent="0.25">
      <c r="A1" s="1" t="s">
        <v>16</v>
      </c>
      <c r="B1" s="1" t="s">
        <v>17</v>
      </c>
      <c r="C1" s="6" t="s">
        <v>22</v>
      </c>
      <c r="D1" s="6" t="s">
        <v>23</v>
      </c>
      <c r="E1" s="8" t="s">
        <v>20</v>
      </c>
      <c r="F1" s="8" t="s">
        <v>21</v>
      </c>
      <c r="G1" s="8" t="s">
        <v>18</v>
      </c>
      <c r="H1" s="8" t="s">
        <v>19</v>
      </c>
    </row>
    <row r="2" spans="1:8" ht="15.75" x14ac:dyDescent="0.25">
      <c r="A2" s="2" t="s">
        <v>0</v>
      </c>
      <c r="B2" s="7">
        <v>8.1</v>
      </c>
      <c r="C2">
        <f>New_min+(B2-Bmin)/(Bmax-Bmin)*(New_max-New_min)</f>
        <v>1.3419766666666666E-2</v>
      </c>
      <c r="D2">
        <f t="shared" ref="D2:D11" si="0">Old_min+(B2-Bmin)/(Bmax-Bmin)*(old_max-Old_min)</f>
        <v>2.4217601333333335E-2</v>
      </c>
      <c r="E2" s="9">
        <v>3.6791589999999998</v>
      </c>
      <c r="F2" s="8">
        <v>9.1576050000000002</v>
      </c>
      <c r="G2" s="8">
        <v>1.0898953</v>
      </c>
      <c r="H2" s="8">
        <v>3.2756789999999998</v>
      </c>
    </row>
    <row r="3" spans="1:8" ht="15.75" x14ac:dyDescent="0.25">
      <c r="A3" s="2" t="s">
        <v>1</v>
      </c>
      <c r="B3" s="7">
        <v>13.8</v>
      </c>
      <c r="C3">
        <f t="shared" ref="C3:C11" si="1">New_min+(B3-Bmin)/(Bmax-Bmin)*(New_max-New_min)</f>
        <v>1.7000000000000001E-2</v>
      </c>
      <c r="D3">
        <f t="shared" si="0"/>
        <v>3.5000000000000003E-2</v>
      </c>
      <c r="E3" s="9">
        <v>8.2015580000000003</v>
      </c>
      <c r="F3" s="8">
        <v>10.416109909249871</v>
      </c>
      <c r="G3" s="8">
        <v>2.6836712999999999</v>
      </c>
      <c r="H3" s="8">
        <v>5.0278081701978214</v>
      </c>
    </row>
    <row r="4" spans="1:8" ht="15.75" x14ac:dyDescent="0.25">
      <c r="A4" s="2" t="s">
        <v>2</v>
      </c>
      <c r="B4" s="7">
        <v>8.3000000000000007</v>
      </c>
      <c r="C4">
        <f t="shared" si="1"/>
        <v>1.354538888888889E-2</v>
      </c>
      <c r="D4">
        <f t="shared" si="0"/>
        <v>2.4595931111111115E-2</v>
      </c>
      <c r="E4" s="9">
        <v>3.7824490000000002</v>
      </c>
      <c r="F4" s="8">
        <v>9.1951970000000003</v>
      </c>
      <c r="G4" s="8">
        <v>1.1136950999999999</v>
      </c>
      <c r="H4" s="8">
        <v>3.3585850000000002</v>
      </c>
    </row>
    <row r="5" spans="1:8" ht="15.75" x14ac:dyDescent="0.25">
      <c r="A5" s="2" t="s">
        <v>3</v>
      </c>
      <c r="B5" s="7">
        <v>9.1999999999999993</v>
      </c>
      <c r="C5">
        <f t="shared" si="1"/>
        <v>1.4110688888888889E-2</v>
      </c>
      <c r="D5">
        <f t="shared" si="0"/>
        <v>2.6298415111111112E-2</v>
      </c>
      <c r="E5" s="9">
        <v>4.2803560000000003</v>
      </c>
      <c r="F5" s="8">
        <v>9.4975480000000001</v>
      </c>
      <c r="G5" s="8">
        <v>1.2245793</v>
      </c>
      <c r="H5" s="8">
        <v>3.72295</v>
      </c>
    </row>
    <row r="6" spans="1:8" ht="15.75" x14ac:dyDescent="0.25">
      <c r="A6" s="2" t="s">
        <v>4</v>
      </c>
      <c r="B6" s="7">
        <v>12.2</v>
      </c>
      <c r="C6">
        <f t="shared" si="1"/>
        <v>1.5995022222222224E-2</v>
      </c>
      <c r="D6">
        <f t="shared" si="0"/>
        <v>3.1973361777777778E-2</v>
      </c>
      <c r="E6" s="9">
        <v>6.8900509999999997</v>
      </c>
      <c r="F6" s="8">
        <v>11.10769</v>
      </c>
      <c r="G6" s="8">
        <v>2.1541255000000001</v>
      </c>
      <c r="H6" s="8">
        <v>4.7273849999999999</v>
      </c>
    </row>
    <row r="7" spans="1:8" ht="15.75" x14ac:dyDescent="0.25">
      <c r="A7" s="2" t="s">
        <v>5</v>
      </c>
      <c r="B7" s="7">
        <v>10.4</v>
      </c>
      <c r="C7">
        <f t="shared" si="1"/>
        <v>1.4864422222222222E-2</v>
      </c>
      <c r="D7">
        <f t="shared" si="0"/>
        <v>2.8568393777777781E-2</v>
      </c>
      <c r="E7" s="9">
        <v>5.1697930000000003</v>
      </c>
      <c r="F7" s="8">
        <v>10.146962</v>
      </c>
      <c r="G7" s="8">
        <v>1.5206025000000001</v>
      </c>
      <c r="H7" s="8">
        <v>4.1761619999999997</v>
      </c>
    </row>
    <row r="8" spans="1:8" ht="15.75" x14ac:dyDescent="0.25">
      <c r="A8" s="2" t="s">
        <v>8</v>
      </c>
      <c r="B8" s="7">
        <v>8</v>
      </c>
      <c r="C8">
        <f t="shared" si="1"/>
        <v>1.3356955555555557E-2</v>
      </c>
      <c r="D8">
        <f t="shared" si="0"/>
        <v>2.4028436444444447E-2</v>
      </c>
      <c r="E8" s="9">
        <v>3.628342</v>
      </c>
      <c r="F8" s="8">
        <v>9.1255269999999999</v>
      </c>
      <c r="G8" s="8">
        <v>1.077523</v>
      </c>
      <c r="H8" s="8">
        <v>3.2321930000000001</v>
      </c>
    </row>
    <row r="9" spans="1:8" ht="15.75" x14ac:dyDescent="0.25">
      <c r="A9" s="2" t="s">
        <v>6</v>
      </c>
      <c r="B9" s="7">
        <v>4.8</v>
      </c>
      <c r="C9">
        <f t="shared" si="1"/>
        <v>1.1346999999999999E-2</v>
      </c>
      <c r="D9">
        <f t="shared" si="0"/>
        <v>1.797516E-2</v>
      </c>
      <c r="E9" s="9">
        <v>2.516108</v>
      </c>
      <c r="F9" s="8">
        <v>4.3705759999999998</v>
      </c>
      <c r="G9" s="8">
        <v>0.80937700000000001</v>
      </c>
      <c r="H9" s="8">
        <v>1.2513080000000001</v>
      </c>
    </row>
    <row r="10" spans="1:8" ht="15.75" x14ac:dyDescent="0.25">
      <c r="A10" s="2" t="s">
        <v>9</v>
      </c>
      <c r="B10" s="7">
        <v>6.1</v>
      </c>
      <c r="C10">
        <f t="shared" si="1"/>
        <v>1.2163544444444445E-2</v>
      </c>
      <c r="D10">
        <f t="shared" si="0"/>
        <v>2.0434303555555557E-2</v>
      </c>
      <c r="E10" s="9">
        <v>2.8459840000000001</v>
      </c>
      <c r="F10" s="8">
        <v>6.727004</v>
      </c>
      <c r="G10" s="8">
        <v>0.8950574</v>
      </c>
      <c r="H10" s="8">
        <v>2.0917500000000002</v>
      </c>
    </row>
    <row r="11" spans="1:8" ht="15.75" x14ac:dyDescent="0.25">
      <c r="A11" s="2" t="s">
        <v>7</v>
      </c>
      <c r="B11" s="7">
        <v>8.6999999999999993</v>
      </c>
      <c r="C11">
        <f t="shared" si="1"/>
        <v>1.3796633333333332E-2</v>
      </c>
      <c r="D11">
        <f t="shared" si="0"/>
        <v>2.5352590666666668E-2</v>
      </c>
      <c r="E11" s="9">
        <v>3.9957220000000002</v>
      </c>
      <c r="F11" s="8">
        <v>9.3012929999999994</v>
      </c>
      <c r="G11" s="8">
        <v>1.1575108000000001</v>
      </c>
      <c r="H11" s="8">
        <v>3.5221640000000001</v>
      </c>
    </row>
    <row r="12" spans="1:8" ht="15.75" x14ac:dyDescent="0.25">
      <c r="A12" s="3"/>
      <c r="B12" s="3"/>
    </row>
    <row r="13" spans="1:8" ht="15.75" x14ac:dyDescent="0.25">
      <c r="A13" s="4" t="s">
        <v>10</v>
      </c>
      <c r="B13" s="3">
        <f>MIN(B2:B11)</f>
        <v>4.8</v>
      </c>
    </row>
    <row r="14" spans="1:8" ht="15.75" x14ac:dyDescent="0.25">
      <c r="A14" s="4" t="s">
        <v>11</v>
      </c>
      <c r="B14">
        <f>MAX(B2:B11)</f>
        <v>13.8</v>
      </c>
    </row>
    <row r="15" spans="1:8" ht="15.75" x14ac:dyDescent="0.25">
      <c r="A15" s="4" t="s">
        <v>12</v>
      </c>
      <c r="B15">
        <v>1.1346999999999999E-2</v>
      </c>
      <c r="C15" t="s">
        <v>26</v>
      </c>
    </row>
    <row r="16" spans="1:8" ht="15" customHeight="1" x14ac:dyDescent="0.25">
      <c r="A16" s="5" t="s">
        <v>13</v>
      </c>
      <c r="B16">
        <v>1.7000000000000001E-2</v>
      </c>
      <c r="C16" t="s">
        <v>29</v>
      </c>
    </row>
    <row r="17" spans="1:3" ht="15.75" x14ac:dyDescent="0.25">
      <c r="A17" s="4" t="s">
        <v>14</v>
      </c>
      <c r="B17">
        <v>1.797516E-2</v>
      </c>
      <c r="C17" t="s">
        <v>27</v>
      </c>
    </row>
    <row r="18" spans="1:3" ht="15.75" x14ac:dyDescent="0.25">
      <c r="A18" s="4" t="s">
        <v>15</v>
      </c>
      <c r="B18">
        <v>3.5000000000000003E-2</v>
      </c>
      <c r="C18" t="s">
        <v>25</v>
      </c>
    </row>
    <row r="20" spans="1:3" ht="15.75" x14ac:dyDescent="0.25">
      <c r="A20" s="5" t="s">
        <v>24</v>
      </c>
    </row>
    <row r="21" spans="1:3" x14ac:dyDescent="0.25">
      <c r="A21" t="s">
        <v>28</v>
      </c>
    </row>
    <row r="26" spans="1:3" x14ac:dyDescent="0.25">
      <c r="C26">
        <f>old_max*18/40</f>
        <v>1.5750000000000004E-2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Bmax</vt:lpstr>
      <vt:lpstr>Bmin</vt:lpstr>
      <vt:lpstr>New_max</vt:lpstr>
      <vt:lpstr>New_min</vt:lpstr>
      <vt:lpstr>old_max</vt:lpstr>
      <vt:lpstr>Old_min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2017-08-28T12:56:13Z</dcterms:created>
  <dcterms:modified xsi:type="dcterms:W3CDTF">2017-09-04T18:04:12Z</dcterms:modified>
</cp:coreProperties>
</file>