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y PhD\R\PhD-local_repo\output_tables_plots\"/>
    </mc:Choice>
  </mc:AlternateContent>
  <bookViews>
    <workbookView xWindow="0" yWindow="0" windowWidth="28800" windowHeight="12435" activeTab="4"/>
  </bookViews>
  <sheets>
    <sheet name="table_m_NX" sheetId="1" r:id="rId1"/>
    <sheet name="2012" sheetId="4" r:id="rId2"/>
    <sheet name="2013" sheetId="5" r:id="rId3"/>
    <sheet name="2014" sheetId="2" r:id="rId4"/>
    <sheet name="2015" sheetId="6" r:id="rId5"/>
  </sheets>
  <calcPr calcId="152511"/>
</workbook>
</file>

<file path=xl/calcChain.xml><?xml version="1.0" encoding="utf-8"?>
<calcChain xmlns="http://schemas.openxmlformats.org/spreadsheetml/2006/main">
  <c r="B6" i="1" l="1"/>
  <c r="C6" i="1"/>
  <c r="D6" i="1"/>
  <c r="E6" i="1"/>
  <c r="F6" i="1"/>
  <c r="G6" i="1"/>
  <c r="B19" i="1"/>
  <c r="C19" i="1"/>
  <c r="D19" i="1"/>
  <c r="E19" i="1"/>
  <c r="F19" i="1"/>
  <c r="G19" i="1"/>
  <c r="B32" i="1"/>
  <c r="C32" i="1"/>
  <c r="D32" i="1"/>
  <c r="E32" i="1"/>
  <c r="F32" i="1"/>
  <c r="G32" i="1"/>
  <c r="B45" i="1"/>
  <c r="C45" i="1"/>
  <c r="D45" i="1"/>
  <c r="E45" i="1"/>
  <c r="F45" i="1"/>
  <c r="G45" i="1"/>
  <c r="H3" i="1" l="1"/>
  <c r="G58" i="1"/>
  <c r="F58" i="1"/>
  <c r="E58" i="1"/>
  <c r="D58" i="1"/>
  <c r="C58" i="1"/>
  <c r="B58" i="1"/>
  <c r="K45" i="1"/>
  <c r="H4" i="1"/>
  <c r="I4" i="1"/>
  <c r="J4" i="1"/>
  <c r="K4" i="1"/>
  <c r="H5" i="1"/>
  <c r="I5" i="1"/>
  <c r="J5" i="1"/>
  <c r="K5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K3" i="1"/>
  <c r="J3" i="1"/>
  <c r="I3" i="1"/>
  <c r="J6" i="1" l="1"/>
  <c r="H6" i="1"/>
  <c r="J58" i="1"/>
  <c r="H58" i="1"/>
  <c r="I6" i="1"/>
  <c r="K32" i="1"/>
  <c r="K58" i="1"/>
  <c r="I58" i="1"/>
  <c r="K19" i="1"/>
  <c r="I32" i="1"/>
  <c r="J32" i="1"/>
  <c r="J45" i="1"/>
  <c r="H45" i="1"/>
  <c r="K6" i="1"/>
  <c r="I19" i="1"/>
  <c r="I45" i="1"/>
  <c r="H32" i="1"/>
  <c r="J19" i="1"/>
  <c r="H19" i="1"/>
</calcChain>
</file>

<file path=xl/sharedStrings.xml><?xml version="1.0" encoding="utf-8"?>
<sst xmlns="http://schemas.openxmlformats.org/spreadsheetml/2006/main" count="120" uniqueCount="18">
  <si>
    <t>RF.NH4</t>
  </si>
  <si>
    <t>RF.NO3</t>
  </si>
  <si>
    <t>TF.NH4</t>
  </si>
  <si>
    <t>TF.NO3</t>
  </si>
  <si>
    <t>SF.NH4</t>
  </si>
  <si>
    <t>SF.NO3</t>
  </si>
  <si>
    <t>SF/TF</t>
  </si>
  <si>
    <t>TF/RF</t>
  </si>
  <si>
    <t>g/ha</t>
  </si>
  <si>
    <t>NH4 %</t>
  </si>
  <si>
    <t>NO3 %</t>
  </si>
  <si>
    <t>Tot. 2011</t>
  </si>
  <si>
    <t>Tot. 2012</t>
  </si>
  <si>
    <t>Tot. 2015</t>
  </si>
  <si>
    <t>Tot. 2014</t>
  </si>
  <si>
    <t>Tot. 2013</t>
  </si>
  <si>
    <t>Date</t>
  </si>
  <si>
    <t>(M-y)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</si>
</sst>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7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indent="1"/>
    </xf>
    <xf numFmtId="9" fontId="0" fillId="0" borderId="0" xfId="1" applyFont="1" applyAlignment="1">
      <alignment horizontal="right" inden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ont="1" applyFill="1" applyBorder="1" applyAlignment="1">
      <alignment horizontal="center"/>
    </xf>
    <xf numFmtId="9" fontId="0" fillId="33" borderId="0" xfId="1" applyFont="1" applyFill="1" applyAlignment="1">
      <alignment horizontal="right" indent="1"/>
    </xf>
    <xf numFmtId="0" fontId="0" fillId="33" borderId="0" xfId="0" applyFill="1"/>
    <xf numFmtId="0" fontId="16" fillId="0" borderId="10" xfId="0" applyFont="1" applyBorder="1"/>
    <xf numFmtId="2" fontId="16" fillId="0" borderId="10" xfId="0" applyNumberFormat="1" applyFont="1" applyBorder="1" applyAlignment="1">
      <alignment horizontal="right" indent="1"/>
    </xf>
    <xf numFmtId="9" fontId="16" fillId="0" borderId="10" xfId="1" applyFont="1" applyBorder="1" applyAlignment="1">
      <alignment horizontal="right" indent="1"/>
    </xf>
    <xf numFmtId="9" fontId="16" fillId="33" borderId="10" xfId="1" applyFont="1" applyFill="1" applyBorder="1" applyAlignment="1">
      <alignment horizontal="right" indent="1"/>
    </xf>
    <xf numFmtId="0" fontId="16" fillId="0" borderId="11" xfId="0" applyFont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2" fontId="16" fillId="0" borderId="10" xfId="0" applyNumberFormat="1" applyFont="1" applyBorder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pane xSplit="11" ySplit="2" topLeftCell="L32" activePane="bottomRight" state="frozen"/>
      <selection pane="topRight" activeCell="L1" sqref="L1"/>
      <selection pane="bottomLeft" activeCell="A3" sqref="A3"/>
      <selection pane="bottomRight" activeCell="A46" sqref="A46:K58"/>
    </sheetView>
  </sheetViews>
  <sheetFormatPr defaultRowHeight="15" x14ac:dyDescent="0.25"/>
  <cols>
    <col min="2" max="2" width="9.5703125" bestFit="1" customWidth="1"/>
    <col min="3" max="3" width="11.5703125" bestFit="1" customWidth="1"/>
    <col min="4" max="4" width="10.5703125" bestFit="1" customWidth="1"/>
    <col min="5" max="5" width="11.5703125" bestFit="1" customWidth="1"/>
    <col min="6" max="7" width="9.5703125" hidden="1" customWidth="1"/>
    <col min="8" max="8" width="7.140625" customWidth="1"/>
    <col min="9" max="9" width="7" customWidth="1"/>
    <col min="10" max="10" width="7.85546875" customWidth="1"/>
    <col min="11" max="11" width="10.7109375" customWidth="1"/>
  </cols>
  <sheetData>
    <row r="1" spans="1:11" x14ac:dyDescent="0.25">
      <c r="A1" s="5" t="s">
        <v>16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6</v>
      </c>
      <c r="J1" s="5" t="s">
        <v>7</v>
      </c>
      <c r="K1" s="9" t="s">
        <v>7</v>
      </c>
    </row>
    <row r="2" spans="1:11" x14ac:dyDescent="0.25">
      <c r="A2" s="6" t="s">
        <v>17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  <c r="H2" s="6" t="s">
        <v>9</v>
      </c>
      <c r="I2" s="8" t="s">
        <v>10</v>
      </c>
      <c r="J2" s="8" t="s">
        <v>9</v>
      </c>
      <c r="K2" s="10" t="s">
        <v>10</v>
      </c>
    </row>
    <row r="3" spans="1:11" x14ac:dyDescent="0.25">
      <c r="A3" s="1">
        <v>40817</v>
      </c>
      <c r="B3" s="3">
        <v>40.150115447323003</v>
      </c>
      <c r="C3" s="3">
        <v>543.46904056164703</v>
      </c>
      <c r="D3" s="3">
        <v>89.410530908907305</v>
      </c>
      <c r="E3" s="3">
        <v>178.359405283554</v>
      </c>
      <c r="F3" s="3">
        <v>2.81959272038412</v>
      </c>
      <c r="G3" s="3">
        <v>4.2454094567106102</v>
      </c>
      <c r="H3" s="4">
        <f t="shared" ref="H3:H34" si="0">F3/D3</f>
        <v>3.1535353741012462E-2</v>
      </c>
      <c r="I3" s="4">
        <f t="shared" ref="I3:I34" si="1">G3/E3</f>
        <v>2.3802554454368699E-2</v>
      </c>
      <c r="J3" s="4">
        <f t="shared" ref="J3:J34" si="2">D3/B3</f>
        <v>2.2269059481588296</v>
      </c>
      <c r="K3" s="11">
        <f t="shared" ref="K3:K34" si="3">E3/C3</f>
        <v>0.3281868735323521</v>
      </c>
    </row>
    <row r="4" spans="1:11" x14ac:dyDescent="0.25">
      <c r="A4" s="1">
        <v>40848</v>
      </c>
      <c r="B4" s="3">
        <v>56.2468563999672</v>
      </c>
      <c r="C4" s="3">
        <v>645.62381957705202</v>
      </c>
      <c r="D4" s="3">
        <v>354.85469334885198</v>
      </c>
      <c r="E4" s="3">
        <v>452.11612492653899</v>
      </c>
      <c r="F4" s="3">
        <v>6.8874364694771302</v>
      </c>
      <c r="G4" s="3">
        <v>3.5903263941871599</v>
      </c>
      <c r="H4" s="4">
        <f t="shared" si="0"/>
        <v>1.940917394801427E-2</v>
      </c>
      <c r="I4" s="4">
        <f t="shared" si="1"/>
        <v>7.9411597955514768E-3</v>
      </c>
      <c r="J4" s="4">
        <f t="shared" si="2"/>
        <v>6.3088804612564786</v>
      </c>
      <c r="K4" s="11">
        <f t="shared" si="3"/>
        <v>0.70027795012693328</v>
      </c>
    </row>
    <row r="5" spans="1:11" x14ac:dyDescent="0.25">
      <c r="A5" s="1">
        <v>40878</v>
      </c>
      <c r="B5" s="3">
        <v>5.9034756539817996</v>
      </c>
      <c r="C5" s="3">
        <v>77.331790565655496</v>
      </c>
      <c r="D5" s="3">
        <v>151.32464988407199</v>
      </c>
      <c r="E5" s="3">
        <v>49.297571582405901</v>
      </c>
      <c r="F5" s="3">
        <v>4.3530304298154903</v>
      </c>
      <c r="G5" s="3">
        <v>0.26867546319154301</v>
      </c>
      <c r="H5" s="4">
        <f t="shared" si="0"/>
        <v>2.8766168850549431E-2</v>
      </c>
      <c r="I5" s="4">
        <f t="shared" si="1"/>
        <v>5.4500750152048499E-3</v>
      </c>
      <c r="J5" s="4">
        <f t="shared" si="2"/>
        <v>25.633145413584611</v>
      </c>
      <c r="K5" s="11">
        <f t="shared" si="3"/>
        <v>0.63748131553415599</v>
      </c>
    </row>
    <row r="6" spans="1:11" x14ac:dyDescent="0.25">
      <c r="A6" s="13" t="s">
        <v>11</v>
      </c>
      <c r="B6" s="14">
        <f t="shared" ref="B6:G6" si="4">SUM(B3:B5)</f>
        <v>102.300447501272</v>
      </c>
      <c r="C6" s="14">
        <f t="shared" si="4"/>
        <v>1266.4246507043545</v>
      </c>
      <c r="D6" s="14">
        <f t="shared" si="4"/>
        <v>595.58987414183127</v>
      </c>
      <c r="E6" s="14">
        <f t="shared" si="4"/>
        <v>679.77310179249889</v>
      </c>
      <c r="F6" s="14">
        <f t="shared" si="4"/>
        <v>14.060059619676741</v>
      </c>
      <c r="G6" s="14">
        <f t="shared" si="4"/>
        <v>8.1044113140893135</v>
      </c>
      <c r="H6" s="15">
        <f t="shared" si="0"/>
        <v>2.3606948724464945E-2</v>
      </c>
      <c r="I6" s="15">
        <f t="shared" si="1"/>
        <v>1.1922230068707821E-2</v>
      </c>
      <c r="J6" s="15">
        <f t="shared" si="2"/>
        <v>5.8219674369892243</v>
      </c>
      <c r="K6" s="16">
        <f t="shared" si="3"/>
        <v>0.5367655323310595</v>
      </c>
    </row>
    <row r="7" spans="1:11" x14ac:dyDescent="0.25">
      <c r="A7" s="1">
        <v>40909</v>
      </c>
      <c r="B7" s="3">
        <v>6.6161917131878498</v>
      </c>
      <c r="C7" s="3">
        <v>93.664395875694495</v>
      </c>
      <c r="D7" s="3">
        <v>61.531051650280801</v>
      </c>
      <c r="E7" s="3">
        <v>30.817809027728</v>
      </c>
      <c r="F7" s="3">
        <v>3.8369020201104198</v>
      </c>
      <c r="G7" s="3">
        <v>0.39172549667129702</v>
      </c>
      <c r="H7" s="4">
        <f t="shared" si="0"/>
        <v>6.2357166295774008E-2</v>
      </c>
      <c r="I7" s="4">
        <f t="shared" si="1"/>
        <v>1.2711010582187919E-2</v>
      </c>
      <c r="J7" s="4">
        <f t="shared" si="2"/>
        <v>9.3000708440223789</v>
      </c>
      <c r="K7" s="11">
        <f t="shared" si="3"/>
        <v>0.32902373137203023</v>
      </c>
    </row>
    <row r="8" spans="1:11" x14ac:dyDescent="0.25">
      <c r="A8" s="1">
        <v>40940</v>
      </c>
      <c r="B8" s="3">
        <v>9.5792597247297397</v>
      </c>
      <c r="C8" s="3">
        <v>102.271781663357</v>
      </c>
      <c r="D8" s="3">
        <v>24.935934252444898</v>
      </c>
      <c r="E8" s="3">
        <v>22.151364553476601</v>
      </c>
      <c r="F8" s="3">
        <v>1.5544738820864901</v>
      </c>
      <c r="G8" s="3">
        <v>0.29969904340409498</v>
      </c>
      <c r="H8" s="4">
        <f t="shared" si="0"/>
        <v>6.2338706316330546E-2</v>
      </c>
      <c r="I8" s="4">
        <f t="shared" si="1"/>
        <v>1.3529597360947138E-2</v>
      </c>
      <c r="J8" s="4">
        <f t="shared" si="2"/>
        <v>2.6031170433838944</v>
      </c>
      <c r="K8" s="11">
        <f t="shared" si="3"/>
        <v>0.21659312268941552</v>
      </c>
    </row>
    <row r="9" spans="1:11" x14ac:dyDescent="0.25">
      <c r="A9" s="1">
        <v>40969</v>
      </c>
      <c r="B9" s="3">
        <v>14.960028771824099</v>
      </c>
      <c r="C9" s="3">
        <v>169.628290068225</v>
      </c>
      <c r="D9" s="3">
        <v>11.963567320082699</v>
      </c>
      <c r="E9" s="3">
        <v>41.019628043100496</v>
      </c>
      <c r="F9" s="3">
        <v>0.78352339401502502</v>
      </c>
      <c r="G9" s="3">
        <v>2.2106696632478302</v>
      </c>
      <c r="H9" s="4">
        <f t="shared" si="0"/>
        <v>6.5492454972001513E-2</v>
      </c>
      <c r="I9" s="4">
        <f t="shared" si="1"/>
        <v>5.3892971943212561E-2</v>
      </c>
      <c r="J9" s="4">
        <f t="shared" si="2"/>
        <v>0.79970215983909254</v>
      </c>
      <c r="K9" s="11">
        <f t="shared" si="3"/>
        <v>0.24182067759217687</v>
      </c>
    </row>
    <row r="10" spans="1:11" x14ac:dyDescent="0.25">
      <c r="A10" s="1">
        <v>41000</v>
      </c>
      <c r="B10" s="3">
        <v>20.094042207929199</v>
      </c>
      <c r="C10" s="3">
        <v>309.18102192905599</v>
      </c>
      <c r="D10" s="3">
        <v>31.518509312476901</v>
      </c>
      <c r="E10" s="3">
        <v>75.170601909135002</v>
      </c>
      <c r="F10" s="3">
        <v>2.8381984369314499</v>
      </c>
      <c r="G10" s="3">
        <v>3.6727257116492802</v>
      </c>
      <c r="H10" s="4">
        <f t="shared" si="0"/>
        <v>9.0048625358304046E-2</v>
      </c>
      <c r="I10" s="4">
        <f t="shared" si="1"/>
        <v>4.8858538023798338E-2</v>
      </c>
      <c r="J10" s="4">
        <f t="shared" si="2"/>
        <v>1.5685499705001891</v>
      </c>
      <c r="K10" s="11">
        <f t="shared" si="3"/>
        <v>0.2431281242300295</v>
      </c>
    </row>
    <row r="11" spans="1:11" x14ac:dyDescent="0.25">
      <c r="A11" s="1">
        <v>41030</v>
      </c>
      <c r="B11" s="3">
        <v>47.2041164951236</v>
      </c>
      <c r="C11" s="3">
        <v>869.77486210604104</v>
      </c>
      <c r="D11" s="3">
        <v>110.219673806749</v>
      </c>
      <c r="E11" s="3">
        <v>55.237778738450302</v>
      </c>
      <c r="F11" s="3">
        <v>10.0852976660252</v>
      </c>
      <c r="G11" s="3">
        <v>0.79676474786562201</v>
      </c>
      <c r="H11" s="4">
        <f t="shared" si="0"/>
        <v>9.1501791991400849E-2</v>
      </c>
      <c r="I11" s="4">
        <f t="shared" si="1"/>
        <v>1.4424272048271274E-2</v>
      </c>
      <c r="J11" s="4">
        <f t="shared" si="2"/>
        <v>2.3349589398232928</v>
      </c>
      <c r="K11" s="11">
        <f t="shared" si="3"/>
        <v>6.3508134282818388E-2</v>
      </c>
    </row>
    <row r="12" spans="1:11" x14ac:dyDescent="0.25">
      <c r="A12" s="1">
        <v>41061</v>
      </c>
      <c r="B12" s="3">
        <v>55.5490303248624</v>
      </c>
      <c r="C12" s="3">
        <v>1019.256693894</v>
      </c>
      <c r="D12" s="3">
        <v>138.614345889058</v>
      </c>
      <c r="E12" s="3">
        <v>9.5974360016401903</v>
      </c>
      <c r="F12" s="3">
        <v>3.1173305712985502</v>
      </c>
      <c r="G12" s="3">
        <v>1.03101121187491</v>
      </c>
      <c r="H12" s="4">
        <f t="shared" si="0"/>
        <v>2.2489234799647297E-2</v>
      </c>
      <c r="I12" s="4">
        <f t="shared" si="1"/>
        <v>0.10742569283074264</v>
      </c>
      <c r="J12" s="4">
        <f t="shared" si="2"/>
        <v>2.4953513153769236</v>
      </c>
      <c r="K12" s="11">
        <f t="shared" si="3"/>
        <v>9.4161127997833861E-3</v>
      </c>
    </row>
    <row r="13" spans="1:11" x14ac:dyDescent="0.25">
      <c r="A13" s="1">
        <v>41091</v>
      </c>
      <c r="B13" s="3">
        <v>47.964401897785301</v>
      </c>
      <c r="C13" s="3">
        <v>811.66184136361403</v>
      </c>
      <c r="D13" s="3">
        <v>55.900235683830097</v>
      </c>
      <c r="E13" s="3">
        <v>17.4448321319611</v>
      </c>
      <c r="F13" s="3">
        <v>6.7252021389288199</v>
      </c>
      <c r="G13" s="3">
        <v>0.35320414717065501</v>
      </c>
      <c r="H13" s="4">
        <f t="shared" si="0"/>
        <v>0.12030722333562854</v>
      </c>
      <c r="I13" s="4">
        <f t="shared" si="1"/>
        <v>2.0246921523741183E-2</v>
      </c>
      <c r="J13" s="4">
        <f t="shared" si="2"/>
        <v>1.1654525746606095</v>
      </c>
      <c r="K13" s="11">
        <f t="shared" si="3"/>
        <v>2.149273409558506E-2</v>
      </c>
    </row>
    <row r="14" spans="1:11" x14ac:dyDescent="0.25">
      <c r="A14" s="1">
        <v>41122</v>
      </c>
      <c r="B14" s="3">
        <v>44.040236354255903</v>
      </c>
      <c r="C14" s="3">
        <v>801.13695565165995</v>
      </c>
      <c r="D14" s="3">
        <v>81.748759076517999</v>
      </c>
      <c r="E14" s="3">
        <v>24.893861696503599</v>
      </c>
      <c r="F14" s="3">
        <v>8.9697819616790699</v>
      </c>
      <c r="G14" s="3">
        <v>0.94463170556901399</v>
      </c>
      <c r="H14" s="4">
        <f t="shared" si="0"/>
        <v>0.109723769057867</v>
      </c>
      <c r="I14" s="4">
        <f t="shared" si="1"/>
        <v>3.7946370759410528E-2</v>
      </c>
      <c r="J14" s="4">
        <f t="shared" si="2"/>
        <v>1.8562288907565789</v>
      </c>
      <c r="K14" s="11">
        <f t="shared" si="3"/>
        <v>3.1073166105855723E-2</v>
      </c>
    </row>
    <row r="15" spans="1:11" x14ac:dyDescent="0.25">
      <c r="A15" s="1">
        <v>41153</v>
      </c>
      <c r="B15" s="3">
        <v>8.8159969339348407</v>
      </c>
      <c r="C15" s="3">
        <v>107.259550189481</v>
      </c>
      <c r="D15" s="3">
        <v>166.964493319582</v>
      </c>
      <c r="E15" s="3">
        <v>6.9854668092879901</v>
      </c>
      <c r="F15" s="3">
        <v>13.697658994317299</v>
      </c>
      <c r="G15" s="3">
        <v>0.71363069858480099</v>
      </c>
      <c r="H15" s="4">
        <f t="shared" si="0"/>
        <v>8.2039352930559903E-2</v>
      </c>
      <c r="I15" s="4">
        <f t="shared" si="1"/>
        <v>0.10215934282816233</v>
      </c>
      <c r="J15" s="4">
        <f t="shared" si="2"/>
        <v>18.938810275318552</v>
      </c>
      <c r="K15" s="11">
        <f t="shared" si="3"/>
        <v>6.5126758381400127E-2</v>
      </c>
    </row>
    <row r="16" spans="1:11" x14ac:dyDescent="0.25">
      <c r="A16" s="1">
        <v>41183</v>
      </c>
      <c r="B16" s="3">
        <v>4.5599608846784196</v>
      </c>
      <c r="C16" s="3">
        <v>213.256739859541</v>
      </c>
      <c r="D16" s="3">
        <v>190.47225421170299</v>
      </c>
      <c r="E16" s="3">
        <v>19.964640056642299</v>
      </c>
      <c r="F16" s="3">
        <v>3.4711924622954</v>
      </c>
      <c r="G16" s="3">
        <v>0.30964973318941202</v>
      </c>
      <c r="H16" s="4">
        <f t="shared" si="0"/>
        <v>1.8224137035923856E-2</v>
      </c>
      <c r="I16" s="4">
        <f t="shared" si="1"/>
        <v>1.5509908133124122E-2</v>
      </c>
      <c r="J16" s="4">
        <f t="shared" si="2"/>
        <v>41.77058949161043</v>
      </c>
      <c r="K16" s="11">
        <f t="shared" si="3"/>
        <v>9.3617862065188517E-2</v>
      </c>
    </row>
    <row r="17" spans="1:11" x14ac:dyDescent="0.25">
      <c r="A17" s="1">
        <v>41214</v>
      </c>
      <c r="B17" s="3">
        <v>8.7615785745951804</v>
      </c>
      <c r="C17" s="3">
        <v>103.657876542125</v>
      </c>
      <c r="D17" s="3">
        <v>72.3979999339182</v>
      </c>
      <c r="E17" s="3">
        <v>16.868343677424299</v>
      </c>
      <c r="F17" s="3">
        <v>4.9648247407001902</v>
      </c>
      <c r="G17" s="3">
        <v>0.37199623612500399</v>
      </c>
      <c r="H17" s="4">
        <f t="shared" si="0"/>
        <v>6.8576821807672453E-2</v>
      </c>
      <c r="I17" s="4">
        <f t="shared" si="1"/>
        <v>2.2052920146680678E-2</v>
      </c>
      <c r="J17" s="4">
        <f t="shared" si="2"/>
        <v>8.2631228285552734</v>
      </c>
      <c r="K17" s="11">
        <f t="shared" si="3"/>
        <v>0.16273093989697213</v>
      </c>
    </row>
    <row r="18" spans="1:11" x14ac:dyDescent="0.25">
      <c r="A18" s="1">
        <v>41244</v>
      </c>
      <c r="B18" s="3">
        <v>18.905622312988299</v>
      </c>
      <c r="C18" s="3">
        <v>278.87515133170598</v>
      </c>
      <c r="D18" s="3">
        <v>58.641841566938098</v>
      </c>
      <c r="E18" s="3">
        <v>113.843601851296</v>
      </c>
      <c r="F18" s="3">
        <v>2.6013699743894301</v>
      </c>
      <c r="G18" s="3">
        <v>0.60367912859931105</v>
      </c>
      <c r="H18" s="4">
        <f t="shared" si="0"/>
        <v>4.4360304944039586E-2</v>
      </c>
      <c r="I18" s="4">
        <f t="shared" si="1"/>
        <v>5.3027058067597384E-3</v>
      </c>
      <c r="J18" s="4">
        <f t="shared" si="2"/>
        <v>3.1018202202553642</v>
      </c>
      <c r="K18" s="11">
        <f t="shared" si="3"/>
        <v>0.40822425844562099</v>
      </c>
    </row>
    <row r="19" spans="1:11" x14ac:dyDescent="0.25">
      <c r="A19" s="13" t="s">
        <v>12</v>
      </c>
      <c r="B19" s="14">
        <f t="shared" ref="B19:G19" si="5">SUM(B7:B18)</f>
        <v>287.05046619589496</v>
      </c>
      <c r="C19" s="14">
        <f t="shared" si="5"/>
        <v>4879.6251604745012</v>
      </c>
      <c r="D19" s="14">
        <f t="shared" si="5"/>
        <v>1004.9086660235815</v>
      </c>
      <c r="E19" s="14">
        <f t="shared" si="5"/>
        <v>433.99536449664589</v>
      </c>
      <c r="F19" s="14">
        <f t="shared" si="5"/>
        <v>62.645756242777338</v>
      </c>
      <c r="G19" s="14">
        <f t="shared" si="5"/>
        <v>11.699387523951231</v>
      </c>
      <c r="H19" s="15">
        <f t="shared" si="0"/>
        <v>6.2339751224025436E-2</v>
      </c>
      <c r="I19" s="15">
        <f t="shared" si="1"/>
        <v>2.6957402039352079E-2</v>
      </c>
      <c r="J19" s="15">
        <f t="shared" si="2"/>
        <v>3.5008083398749501</v>
      </c>
      <c r="K19" s="16">
        <f t="shared" si="3"/>
        <v>8.8940307958909615E-2</v>
      </c>
    </row>
    <row r="20" spans="1:11" x14ac:dyDescent="0.25">
      <c r="A20" s="1">
        <v>41275</v>
      </c>
      <c r="B20" s="3">
        <v>13.956240113724199</v>
      </c>
      <c r="C20" s="3">
        <v>206.548070500579</v>
      </c>
      <c r="D20" s="3">
        <v>50.337191341554501</v>
      </c>
      <c r="E20" s="3">
        <v>85.418122199181795</v>
      </c>
      <c r="F20" s="3">
        <v>1.0782439293881501</v>
      </c>
      <c r="G20" s="3">
        <v>0.43868725255020902</v>
      </c>
      <c r="H20" s="4">
        <f t="shared" si="0"/>
        <v>2.1420422964640761E-2</v>
      </c>
      <c r="I20" s="4">
        <f t="shared" si="1"/>
        <v>5.1357632462027021E-3</v>
      </c>
      <c r="J20" s="4">
        <f t="shared" si="2"/>
        <v>3.606787424935046</v>
      </c>
      <c r="K20" s="11">
        <f t="shared" si="3"/>
        <v>0.4135508116447999</v>
      </c>
    </row>
    <row r="21" spans="1:11" x14ac:dyDescent="0.25">
      <c r="A21" s="1">
        <v>41306</v>
      </c>
      <c r="B21" s="3">
        <v>14.971902164046099</v>
      </c>
      <c r="C21" s="3">
        <v>139.50422366793401</v>
      </c>
      <c r="D21" s="3">
        <v>76.731008089735397</v>
      </c>
      <c r="E21" s="3">
        <v>78.310530247495294</v>
      </c>
      <c r="F21" s="3">
        <v>0.85108910853724495</v>
      </c>
      <c r="G21" s="3">
        <v>0.12113036491859</v>
      </c>
      <c r="H21" s="4">
        <f t="shared" si="0"/>
        <v>1.1091853602938634E-2</v>
      </c>
      <c r="I21" s="4">
        <f t="shared" si="1"/>
        <v>1.5467953611827865E-3</v>
      </c>
      <c r="J21" s="4">
        <f t="shared" si="2"/>
        <v>5.1250006344550636</v>
      </c>
      <c r="K21" s="11">
        <f t="shared" si="3"/>
        <v>0.5613488121614163</v>
      </c>
    </row>
    <row r="22" spans="1:11" x14ac:dyDescent="0.25">
      <c r="A22" s="1">
        <v>41334</v>
      </c>
      <c r="B22" s="3">
        <v>47.211309867977498</v>
      </c>
      <c r="C22" s="3">
        <v>458.03362368285201</v>
      </c>
      <c r="D22" s="3">
        <v>186.09962716469701</v>
      </c>
      <c r="E22" s="3">
        <v>287.21209753710701</v>
      </c>
      <c r="F22" s="3">
        <v>1.6347786682663199</v>
      </c>
      <c r="G22" s="3">
        <v>1.25931673903663</v>
      </c>
      <c r="H22" s="4">
        <f t="shared" si="0"/>
        <v>8.7844274229499173E-3</v>
      </c>
      <c r="I22" s="4">
        <f t="shared" si="1"/>
        <v>4.3846228965823061E-3</v>
      </c>
      <c r="J22" s="4">
        <f t="shared" si="2"/>
        <v>3.9418441827839374</v>
      </c>
      <c r="K22" s="11">
        <f t="shared" si="3"/>
        <v>0.62705461495983128</v>
      </c>
    </row>
    <row r="23" spans="1:11" x14ac:dyDescent="0.25">
      <c r="A23" s="1">
        <v>41365</v>
      </c>
      <c r="B23" s="3">
        <v>37.460309529172598</v>
      </c>
      <c r="C23" s="3">
        <v>291.56136568593502</v>
      </c>
      <c r="D23" s="3">
        <v>172.41760433274899</v>
      </c>
      <c r="E23" s="3">
        <v>121.084576439307</v>
      </c>
      <c r="F23" s="3">
        <v>1.6190029292522401</v>
      </c>
      <c r="G23" s="3">
        <v>5.3733009347618896</v>
      </c>
      <c r="H23" s="4">
        <f t="shared" si="0"/>
        <v>9.3900094222845367E-3</v>
      </c>
      <c r="I23" s="4">
        <f t="shared" si="1"/>
        <v>4.4376427558098022E-2</v>
      </c>
      <c r="J23" s="4">
        <f t="shared" si="2"/>
        <v>4.6026743104852628</v>
      </c>
      <c r="K23" s="11">
        <f t="shared" si="3"/>
        <v>0.41529705471930484</v>
      </c>
    </row>
    <row r="24" spans="1:11" x14ac:dyDescent="0.25">
      <c r="A24" s="1">
        <v>41395</v>
      </c>
      <c r="B24" s="3">
        <v>12.5662494231611</v>
      </c>
      <c r="C24" s="3">
        <v>127.6775981272</v>
      </c>
      <c r="D24" s="3">
        <v>79.443270275393999</v>
      </c>
      <c r="E24" s="3">
        <v>83.282647236109298</v>
      </c>
      <c r="F24" s="3">
        <v>4.0147131859647702</v>
      </c>
      <c r="G24" s="3">
        <v>0.974024002806676</v>
      </c>
      <c r="H24" s="4">
        <f t="shared" si="0"/>
        <v>5.053559819538609E-2</v>
      </c>
      <c r="I24" s="4">
        <f t="shared" si="1"/>
        <v>1.1695401564809568E-2</v>
      </c>
      <c r="J24" s="4">
        <f t="shared" si="2"/>
        <v>6.3219555493599033</v>
      </c>
      <c r="K24" s="11">
        <f t="shared" si="3"/>
        <v>0.65228864309569945</v>
      </c>
    </row>
    <row r="25" spans="1:11" x14ac:dyDescent="0.25">
      <c r="A25" s="1">
        <v>41426</v>
      </c>
      <c r="B25" s="3">
        <v>15.130509183282101</v>
      </c>
      <c r="C25" s="3">
        <v>182.40904514943</v>
      </c>
      <c r="D25" s="3">
        <v>149.42858495159999</v>
      </c>
      <c r="E25" s="3">
        <v>79.6358004706657</v>
      </c>
      <c r="F25" s="3">
        <v>14.8276481088132</v>
      </c>
      <c r="G25" s="3">
        <v>0.85946588104629795</v>
      </c>
      <c r="H25" s="4">
        <f t="shared" si="0"/>
        <v>9.9228993660188142E-2</v>
      </c>
      <c r="I25" s="4">
        <f t="shared" si="1"/>
        <v>1.079245610600583E-2</v>
      </c>
      <c r="J25" s="4">
        <f t="shared" si="2"/>
        <v>9.8759786033311823</v>
      </c>
      <c r="K25" s="11">
        <f t="shared" si="3"/>
        <v>0.43657813353185326</v>
      </c>
    </row>
    <row r="26" spans="1:11" x14ac:dyDescent="0.25">
      <c r="A26" s="1">
        <v>41456</v>
      </c>
      <c r="B26" s="3">
        <v>19.724109314679001</v>
      </c>
      <c r="C26" s="3">
        <v>143.71071757477401</v>
      </c>
      <c r="D26" s="3">
        <v>307.89621877225397</v>
      </c>
      <c r="E26" s="3">
        <v>54.496479025315303</v>
      </c>
      <c r="F26" s="3">
        <v>25.680648958335102</v>
      </c>
      <c r="G26" s="3">
        <v>0.45402158507901402</v>
      </c>
      <c r="H26" s="4">
        <f t="shared" si="0"/>
        <v>8.3406834487079806E-2</v>
      </c>
      <c r="I26" s="4">
        <f t="shared" si="1"/>
        <v>8.3312095239787311E-3</v>
      </c>
      <c r="J26" s="4">
        <f t="shared" si="2"/>
        <v>15.610145627367448</v>
      </c>
      <c r="K26" s="11">
        <f t="shared" si="3"/>
        <v>0.37920956728199678</v>
      </c>
    </row>
    <row r="27" spans="1:11" x14ac:dyDescent="0.25">
      <c r="A27" s="1">
        <v>41487</v>
      </c>
      <c r="B27" s="3">
        <v>26.827773187865802</v>
      </c>
      <c r="C27" s="3">
        <v>131.336600089119</v>
      </c>
      <c r="D27" s="3">
        <v>260.61616383521101</v>
      </c>
      <c r="E27" s="3">
        <v>95.690102524235101</v>
      </c>
      <c r="F27" s="3">
        <v>13.234470994150399</v>
      </c>
      <c r="G27" s="3">
        <v>0.40697606233875899</v>
      </c>
      <c r="H27" s="4">
        <f t="shared" si="0"/>
        <v>5.0781466503814494E-2</v>
      </c>
      <c r="I27" s="4">
        <f t="shared" si="1"/>
        <v>4.2530632908004832E-3</v>
      </c>
      <c r="J27" s="4">
        <f t="shared" si="2"/>
        <v>9.7144165492306929</v>
      </c>
      <c r="K27" s="11">
        <f t="shared" si="3"/>
        <v>0.72858671885296389</v>
      </c>
    </row>
    <row r="28" spans="1:11" x14ac:dyDescent="0.25">
      <c r="A28" s="1">
        <v>41518</v>
      </c>
      <c r="B28" s="3">
        <v>42.487958046342001</v>
      </c>
      <c r="C28" s="3">
        <v>214.48591041609001</v>
      </c>
      <c r="D28" s="3">
        <v>238.23363298484901</v>
      </c>
      <c r="E28" s="3">
        <v>281.798966265177</v>
      </c>
      <c r="F28" s="3">
        <v>3.9712620183872702</v>
      </c>
      <c r="G28" s="3">
        <v>0.85755908894694899</v>
      </c>
      <c r="H28" s="4">
        <f t="shared" si="0"/>
        <v>1.6669611123463123E-2</v>
      </c>
      <c r="I28" s="4">
        <f t="shared" si="1"/>
        <v>3.0431591013714834E-3</v>
      </c>
      <c r="J28" s="4">
        <f t="shared" si="2"/>
        <v>5.6070859589205355</v>
      </c>
      <c r="K28" s="11">
        <f t="shared" si="3"/>
        <v>1.3138343946159616</v>
      </c>
    </row>
    <row r="29" spans="1:11" x14ac:dyDescent="0.25">
      <c r="A29" s="1">
        <v>41548</v>
      </c>
      <c r="B29" s="3">
        <v>25.581933938634201</v>
      </c>
      <c r="C29" s="3">
        <v>41.608047841609</v>
      </c>
      <c r="D29" s="3">
        <v>129.36393372515201</v>
      </c>
      <c r="E29" s="3">
        <v>96.878572344295506</v>
      </c>
      <c r="F29" s="3">
        <v>8.0012481819087302</v>
      </c>
      <c r="G29" s="3">
        <v>1.01326955236136</v>
      </c>
      <c r="H29" s="4">
        <f t="shared" si="0"/>
        <v>6.1850687061729796E-2</v>
      </c>
      <c r="I29" s="4">
        <f t="shared" si="1"/>
        <v>1.0459170979113053E-2</v>
      </c>
      <c r="J29" s="4">
        <f t="shared" si="2"/>
        <v>5.0568473062071648</v>
      </c>
      <c r="K29" s="11">
        <f t="shared" si="3"/>
        <v>2.3283613956868874</v>
      </c>
    </row>
    <row r="30" spans="1:11" x14ac:dyDescent="0.25">
      <c r="A30" s="1">
        <v>41579</v>
      </c>
      <c r="B30" s="3">
        <v>13.699245619999999</v>
      </c>
      <c r="C30" s="3">
        <v>140.46540955</v>
      </c>
      <c r="D30" s="3">
        <v>86.002373543888893</v>
      </c>
      <c r="E30" s="3">
        <v>155.76004184999999</v>
      </c>
      <c r="F30" s="3">
        <v>4.4016006953233298</v>
      </c>
      <c r="G30" s="3">
        <v>1.9039980329208299</v>
      </c>
      <c r="H30" s="4">
        <f t="shared" si="0"/>
        <v>5.1179990899636006E-2</v>
      </c>
      <c r="I30" s="4">
        <f t="shared" si="1"/>
        <v>1.2223918344567587E-2</v>
      </c>
      <c r="J30" s="4">
        <f t="shared" si="2"/>
        <v>6.2778912014199584</v>
      </c>
      <c r="K30" s="11">
        <f t="shared" si="3"/>
        <v>1.1088853999642931</v>
      </c>
    </row>
    <row r="31" spans="1:11" x14ac:dyDescent="0.25">
      <c r="A31" s="1">
        <v>41609</v>
      </c>
      <c r="B31" s="3">
        <v>6.9195179204999997</v>
      </c>
      <c r="C31" s="3">
        <v>239.07503025</v>
      </c>
      <c r="D31" s="3">
        <v>67.473130996111095</v>
      </c>
      <c r="E31" s="3">
        <v>225.87006304944401</v>
      </c>
      <c r="F31" s="3">
        <v>1.58850471758917</v>
      </c>
      <c r="G31" s="3">
        <v>2.6867275089458298</v>
      </c>
      <c r="H31" s="4">
        <f t="shared" si="0"/>
        <v>2.3542774644335469E-2</v>
      </c>
      <c r="I31" s="4">
        <f t="shared" si="1"/>
        <v>1.1895013764430095E-2</v>
      </c>
      <c r="J31" s="4">
        <f t="shared" si="2"/>
        <v>9.7511317654388758</v>
      </c>
      <c r="K31" s="11">
        <f t="shared" si="3"/>
        <v>0.94476643091188739</v>
      </c>
    </row>
    <row r="32" spans="1:11" x14ac:dyDescent="0.25">
      <c r="A32" s="13" t="s">
        <v>15</v>
      </c>
      <c r="B32" s="14">
        <f t="shared" ref="B32:G32" si="6">SUM(B20:B31)</f>
        <v>276.53705830938458</v>
      </c>
      <c r="C32" s="14">
        <f t="shared" si="6"/>
        <v>2316.4156425355222</v>
      </c>
      <c r="D32" s="14">
        <f t="shared" si="6"/>
        <v>1804.0427400131962</v>
      </c>
      <c r="E32" s="14">
        <f t="shared" si="6"/>
        <v>1645.4379991883329</v>
      </c>
      <c r="F32" s="14">
        <f t="shared" si="6"/>
        <v>80.903211495915926</v>
      </c>
      <c r="G32" s="14">
        <f t="shared" si="6"/>
        <v>16.348477005713033</v>
      </c>
      <c r="H32" s="15">
        <f t="shared" si="0"/>
        <v>4.4845507094429554E-2</v>
      </c>
      <c r="I32" s="15">
        <f t="shared" si="1"/>
        <v>9.9356384219748562E-3</v>
      </c>
      <c r="J32" s="15">
        <f t="shared" si="2"/>
        <v>6.523692524402521</v>
      </c>
      <c r="K32" s="16">
        <f t="shared" si="3"/>
        <v>0.71033797604097304</v>
      </c>
    </row>
    <row r="33" spans="1:11" x14ac:dyDescent="0.25">
      <c r="A33" s="1">
        <v>41640</v>
      </c>
      <c r="B33" s="3">
        <v>14.190077923500001</v>
      </c>
      <c r="C33" s="3">
        <v>500.00843770500001</v>
      </c>
      <c r="D33" s="3">
        <v>90.167209854999996</v>
      </c>
      <c r="E33" s="3">
        <v>391.97424281388902</v>
      </c>
      <c r="F33" s="3">
        <v>1.7299292754222899</v>
      </c>
      <c r="G33" s="3">
        <v>4.4204531729979202</v>
      </c>
      <c r="H33" s="4">
        <f t="shared" si="0"/>
        <v>1.9185791355906763E-2</v>
      </c>
      <c r="I33" s="4">
        <f t="shared" si="1"/>
        <v>1.1277407263458302E-2</v>
      </c>
      <c r="J33" s="4">
        <f t="shared" si="2"/>
        <v>6.3542434608956775</v>
      </c>
      <c r="K33" s="11">
        <f t="shared" si="3"/>
        <v>0.78393525639891282</v>
      </c>
    </row>
    <row r="34" spans="1:11" x14ac:dyDescent="0.25">
      <c r="A34" s="1">
        <v>41671</v>
      </c>
      <c r="B34" s="3">
        <v>34.469406274500002</v>
      </c>
      <c r="C34" s="3">
        <v>1227.5301647900001</v>
      </c>
      <c r="D34" s="3">
        <v>148.317300860556</v>
      </c>
      <c r="E34" s="3">
        <v>844.58104434444397</v>
      </c>
      <c r="F34" s="3">
        <v>2.03969763786312</v>
      </c>
      <c r="G34" s="3">
        <v>9.1554787953574994</v>
      </c>
      <c r="H34" s="4">
        <f t="shared" si="0"/>
        <v>1.3752256992465024E-2</v>
      </c>
      <c r="I34" s="4">
        <f t="shared" si="1"/>
        <v>1.0840260809386148E-2</v>
      </c>
      <c r="J34" s="4">
        <f t="shared" si="2"/>
        <v>4.3028678730181413</v>
      </c>
      <c r="K34" s="11">
        <f t="shared" si="3"/>
        <v>0.68803282279334521</v>
      </c>
    </row>
    <row r="35" spans="1:11" x14ac:dyDescent="0.25">
      <c r="A35" s="1">
        <v>41699</v>
      </c>
      <c r="B35" s="3">
        <v>15.831670503</v>
      </c>
      <c r="C35" s="3">
        <v>827.28695607500003</v>
      </c>
      <c r="D35" s="3">
        <v>116.947088604667</v>
      </c>
      <c r="E35" s="3">
        <v>507.78376248966703</v>
      </c>
      <c r="F35" s="3">
        <v>3.3464981939816698</v>
      </c>
      <c r="G35" s="3">
        <v>7.6880793267070802</v>
      </c>
      <c r="H35" s="4">
        <f t="shared" ref="H35:H56" si="7">F35/D35</f>
        <v>2.861548956805857E-2</v>
      </c>
      <c r="I35" s="4">
        <f t="shared" ref="I35:I56" si="8">G35/E35</f>
        <v>1.5140459176977969E-2</v>
      </c>
      <c r="J35" s="4">
        <f t="shared" ref="J35:J56" si="9">D35/B35</f>
        <v>7.3869076912955132</v>
      </c>
      <c r="K35" s="11">
        <f t="shared" ref="K35:K56" si="10">E35/C35</f>
        <v>0.61379399102194043</v>
      </c>
    </row>
    <row r="36" spans="1:11" x14ac:dyDescent="0.25">
      <c r="A36" s="1">
        <v>41730</v>
      </c>
      <c r="B36" s="3">
        <v>45.682418124000002</v>
      </c>
      <c r="C36" s="3">
        <v>3307.1881596600001</v>
      </c>
      <c r="D36" s="3">
        <v>438.46416999479999</v>
      </c>
      <c r="E36" s="3">
        <v>2135.76080839</v>
      </c>
      <c r="F36" s="3">
        <v>3.2701944880074998</v>
      </c>
      <c r="G36" s="3">
        <v>29.413249760821301</v>
      </c>
      <c r="H36" s="4">
        <f t="shared" si="7"/>
        <v>7.4582935432244849E-3</v>
      </c>
      <c r="I36" s="4">
        <f t="shared" si="8"/>
        <v>1.3771790195454464E-2</v>
      </c>
      <c r="J36" s="4">
        <f t="shared" si="9"/>
        <v>9.598094584324242</v>
      </c>
      <c r="K36" s="11">
        <f t="shared" si="10"/>
        <v>0.6457935579358054</v>
      </c>
    </row>
    <row r="37" spans="1:11" x14ac:dyDescent="0.25">
      <c r="A37" s="1">
        <v>41760</v>
      </c>
      <c r="B37" s="3">
        <v>66.253389322000004</v>
      </c>
      <c r="C37" s="3">
        <v>1733.40362693</v>
      </c>
      <c r="D37" s="3">
        <v>386.917166737689</v>
      </c>
      <c r="E37" s="3">
        <v>927.80828234199998</v>
      </c>
      <c r="F37" s="3">
        <v>20.208563862940402</v>
      </c>
      <c r="G37" s="3">
        <v>14.897383826893501</v>
      </c>
      <c r="H37" s="4">
        <f t="shared" si="7"/>
        <v>5.2229690487320311E-2</v>
      </c>
      <c r="I37" s="4">
        <f t="shared" si="8"/>
        <v>1.6056532486742953E-2</v>
      </c>
      <c r="J37" s="4">
        <f t="shared" si="9"/>
        <v>5.8399603506655602</v>
      </c>
      <c r="K37" s="11">
        <f t="shared" si="10"/>
        <v>0.53525230242261845</v>
      </c>
    </row>
    <row r="38" spans="1:11" x14ac:dyDescent="0.25">
      <c r="A38" s="1">
        <v>41791</v>
      </c>
      <c r="B38" s="3">
        <v>34.213998208</v>
      </c>
      <c r="C38" s="3">
        <v>620.56891186999997</v>
      </c>
      <c r="D38" s="3">
        <v>417.04507518307202</v>
      </c>
      <c r="E38" s="3">
        <v>143.318250607647</v>
      </c>
      <c r="F38" s="3">
        <v>34.844268502779101</v>
      </c>
      <c r="G38" s="3">
        <v>2.0429420972890502</v>
      </c>
      <c r="H38" s="4">
        <f t="shared" si="7"/>
        <v>8.3550365598930448E-2</v>
      </c>
      <c r="I38" s="4">
        <f t="shared" si="8"/>
        <v>1.4254584385640312E-2</v>
      </c>
      <c r="J38" s="4">
        <f t="shared" si="9"/>
        <v>12.189311306082828</v>
      </c>
      <c r="K38" s="11">
        <f t="shared" si="10"/>
        <v>0.23094655221412391</v>
      </c>
    </row>
    <row r="39" spans="1:11" x14ac:dyDescent="0.25">
      <c r="A39" s="1">
        <v>41821</v>
      </c>
      <c r="B39" s="3">
        <v>37.961601058699998</v>
      </c>
      <c r="C39" s="3">
        <v>484.67510130800002</v>
      </c>
      <c r="D39" s="3">
        <v>224.02545953581699</v>
      </c>
      <c r="E39" s="3">
        <v>176.38092222902</v>
      </c>
      <c r="F39" s="3">
        <v>7.4564863648869704</v>
      </c>
      <c r="G39" s="3">
        <v>3.4019290238068001</v>
      </c>
      <c r="H39" s="4">
        <f t="shared" si="7"/>
        <v>3.3284102531635849E-2</v>
      </c>
      <c r="I39" s="4">
        <f t="shared" si="8"/>
        <v>1.9287397870556545E-2</v>
      </c>
      <c r="J39" s="4">
        <f t="shared" si="9"/>
        <v>5.9013701553158038</v>
      </c>
      <c r="K39" s="11">
        <f t="shared" si="10"/>
        <v>0.36391578967646188</v>
      </c>
    </row>
    <row r="40" spans="1:11" x14ac:dyDescent="0.25">
      <c r="A40" s="1">
        <v>41852</v>
      </c>
      <c r="B40" s="3">
        <v>55.241119366500001</v>
      </c>
      <c r="C40" s="3">
        <v>739.29607239999996</v>
      </c>
      <c r="D40" s="3">
        <v>91.371755544999999</v>
      </c>
      <c r="E40" s="3">
        <v>323.066047920556</v>
      </c>
      <c r="F40" s="3">
        <v>9.1740915285816698</v>
      </c>
      <c r="G40" s="3">
        <v>7.4824024468820802</v>
      </c>
      <c r="H40" s="4">
        <f t="shared" si="7"/>
        <v>0.10040401953384259</v>
      </c>
      <c r="I40" s="4">
        <f t="shared" si="8"/>
        <v>2.3160596710930299E-2</v>
      </c>
      <c r="J40" s="4">
        <f t="shared" si="9"/>
        <v>1.6540532956761695</v>
      </c>
      <c r="K40" s="11">
        <f t="shared" si="10"/>
        <v>0.43699143006640978</v>
      </c>
    </row>
    <row r="41" spans="1:11" x14ac:dyDescent="0.25">
      <c r="A41" s="1">
        <v>41883</v>
      </c>
      <c r="B41" s="3">
        <v>20.920912698599999</v>
      </c>
      <c r="C41" s="3">
        <v>532.551429912</v>
      </c>
      <c r="D41" s="3">
        <v>110.613185789944</v>
      </c>
      <c r="E41" s="3">
        <v>202.13115696950001</v>
      </c>
      <c r="F41" s="3">
        <v>8.8311033158955397</v>
      </c>
      <c r="G41" s="3">
        <v>4.9988859750067496</v>
      </c>
      <c r="H41" s="4">
        <f t="shared" si="7"/>
        <v>7.9837708794193218E-2</v>
      </c>
      <c r="I41" s="4">
        <f t="shared" si="8"/>
        <v>2.4730902696812058E-2</v>
      </c>
      <c r="J41" s="4">
        <f t="shared" si="9"/>
        <v>5.287206508793763</v>
      </c>
      <c r="K41" s="11">
        <f t="shared" si="10"/>
        <v>0.37955236924798158</v>
      </c>
    </row>
    <row r="42" spans="1:11" x14ac:dyDescent="0.25">
      <c r="A42" s="1">
        <v>41913</v>
      </c>
      <c r="B42" s="3">
        <v>16.768659121799999</v>
      </c>
      <c r="C42" s="3">
        <v>434.63088490600001</v>
      </c>
      <c r="D42" s="3">
        <v>30.8309890677778</v>
      </c>
      <c r="E42" s="3">
        <v>92.2155474455556</v>
      </c>
      <c r="F42" s="3">
        <v>7.6656240046483299</v>
      </c>
      <c r="G42" s="3">
        <v>4.5260080606458297</v>
      </c>
      <c r="H42" s="4">
        <f t="shared" si="7"/>
        <v>0.24863373626439561</v>
      </c>
      <c r="I42" s="4">
        <f t="shared" si="8"/>
        <v>4.9080748160368524E-2</v>
      </c>
      <c r="J42" s="4">
        <f t="shared" si="9"/>
        <v>1.838607896065831</v>
      </c>
      <c r="K42" s="11">
        <f t="shared" si="10"/>
        <v>0.21216979889843668</v>
      </c>
    </row>
    <row r="43" spans="1:11" x14ac:dyDescent="0.25">
      <c r="A43" s="1">
        <v>41944</v>
      </c>
      <c r="B43" s="3">
        <v>39.190149295499999</v>
      </c>
      <c r="C43" s="3">
        <v>1781.3151434250001</v>
      </c>
      <c r="D43" s="3">
        <v>197.21295075107801</v>
      </c>
      <c r="E43" s="3">
        <v>1049.2463925936299</v>
      </c>
      <c r="F43" s="3">
        <v>4.7420329890356197</v>
      </c>
      <c r="G43" s="3">
        <v>9.4942782068350002</v>
      </c>
      <c r="H43" s="4">
        <f t="shared" si="7"/>
        <v>2.4045241303757018E-2</v>
      </c>
      <c r="I43" s="4">
        <f t="shared" si="8"/>
        <v>9.0486641401416826E-3</v>
      </c>
      <c r="J43" s="4">
        <f t="shared" si="9"/>
        <v>5.0322071820666157</v>
      </c>
      <c r="K43" s="11">
        <f t="shared" si="10"/>
        <v>0.5890290645462124</v>
      </c>
    </row>
    <row r="44" spans="1:11" x14ac:dyDescent="0.25">
      <c r="A44" s="1">
        <v>41974</v>
      </c>
      <c r="B44" s="3">
        <v>12.4299878575</v>
      </c>
      <c r="C44" s="3">
        <v>481.877611285</v>
      </c>
      <c r="D44" s="3">
        <v>111.528537153627</v>
      </c>
      <c r="E44" s="3">
        <v>195.91346436990199</v>
      </c>
      <c r="F44" s="3">
        <v>3.9918674234671201</v>
      </c>
      <c r="G44" s="3">
        <v>2.06445690385417</v>
      </c>
      <c r="H44" s="4">
        <f t="shared" si="7"/>
        <v>3.5792340914222252E-2</v>
      </c>
      <c r="I44" s="4">
        <f t="shared" si="8"/>
        <v>1.0537595823206375E-2</v>
      </c>
      <c r="J44" s="4">
        <f t="shared" si="9"/>
        <v>8.9725379004560306</v>
      </c>
      <c r="K44" s="11">
        <f t="shared" si="10"/>
        <v>0.40656270343722528</v>
      </c>
    </row>
    <row r="45" spans="1:11" x14ac:dyDescent="0.25">
      <c r="A45" s="13" t="s">
        <v>14</v>
      </c>
      <c r="B45" s="14">
        <f t="shared" ref="B45:G45" si="11">SUM(B33:B44)</f>
        <v>393.15338975360004</v>
      </c>
      <c r="C45" s="14">
        <f t="shared" si="11"/>
        <v>12670.332500265999</v>
      </c>
      <c r="D45" s="14">
        <f t="shared" si="11"/>
        <v>2363.4408890790278</v>
      </c>
      <c r="E45" s="14">
        <f t="shared" si="11"/>
        <v>6990.1799225158111</v>
      </c>
      <c r="F45" s="14">
        <f t="shared" si="11"/>
        <v>107.30035758750932</v>
      </c>
      <c r="G45" s="14">
        <f t="shared" si="11"/>
        <v>99.585547597096991</v>
      </c>
      <c r="H45" s="15">
        <f t="shared" si="7"/>
        <v>4.5400059753269953E-2</v>
      </c>
      <c r="I45" s="15">
        <f t="shared" si="8"/>
        <v>1.4246492751399095E-2</v>
      </c>
      <c r="J45" s="15">
        <f t="shared" si="9"/>
        <v>6.0114981853781311</v>
      </c>
      <c r="K45" s="16">
        <f t="shared" si="10"/>
        <v>0.55169664429635612</v>
      </c>
    </row>
    <row r="46" spans="1:11" x14ac:dyDescent="0.25">
      <c r="A46" s="1">
        <v>42005</v>
      </c>
      <c r="B46" s="3">
        <v>3.4877981425</v>
      </c>
      <c r="C46" s="3">
        <v>71.892285534999999</v>
      </c>
      <c r="D46" s="3">
        <v>60.943286715882401</v>
      </c>
      <c r="E46" s="3">
        <v>75.577814054705897</v>
      </c>
      <c r="F46" s="3">
        <v>2.5711552879677502</v>
      </c>
      <c r="G46" s="3">
        <v>1.7245012236041699</v>
      </c>
      <c r="H46" s="4">
        <f t="shared" si="7"/>
        <v>4.218931118622591E-2</v>
      </c>
      <c r="I46" s="4">
        <f t="shared" si="8"/>
        <v>2.2817558898381406E-2</v>
      </c>
      <c r="J46" s="4">
        <f t="shared" si="9"/>
        <v>17.473283781325485</v>
      </c>
      <c r="K46" s="11">
        <f t="shared" si="10"/>
        <v>1.0512645896883002</v>
      </c>
    </row>
    <row r="47" spans="1:11" x14ac:dyDescent="0.25">
      <c r="A47" s="1">
        <v>42036</v>
      </c>
      <c r="B47" s="3">
        <v>15.4457059826</v>
      </c>
      <c r="C47" s="3">
        <v>458.94991445300002</v>
      </c>
      <c r="D47" s="3">
        <v>80.083094098269697</v>
      </c>
      <c r="E47" s="3">
        <v>266.72182434684697</v>
      </c>
      <c r="F47" s="3">
        <v>2.8697938362787498</v>
      </c>
      <c r="G47" s="3">
        <v>1.871605252375</v>
      </c>
      <c r="H47" s="4">
        <f t="shared" si="7"/>
        <v>3.5835201781255301E-2</v>
      </c>
      <c r="I47" s="4">
        <f t="shared" si="8"/>
        <v>7.0170682768769272E-3</v>
      </c>
      <c r="J47" s="4">
        <f t="shared" si="9"/>
        <v>5.1848128009483956</v>
      </c>
      <c r="K47" s="11">
        <f t="shared" si="10"/>
        <v>0.58115671437642535</v>
      </c>
    </row>
    <row r="48" spans="1:11" x14ac:dyDescent="0.25">
      <c r="A48" s="1">
        <v>42064</v>
      </c>
      <c r="B48" s="3">
        <v>31.127519137499998</v>
      </c>
      <c r="C48" s="3">
        <v>748.10700959999997</v>
      </c>
      <c r="D48" s="3">
        <v>153.80052489455599</v>
      </c>
      <c r="E48" s="3">
        <v>342.05088972155602</v>
      </c>
      <c r="F48" s="3">
        <v>3.3539721139887999</v>
      </c>
      <c r="G48" s="3">
        <v>5.8924830164496296</v>
      </c>
      <c r="H48" s="4">
        <f t="shared" si="7"/>
        <v>2.1807286524465685E-2</v>
      </c>
      <c r="I48" s="4">
        <f t="shared" si="8"/>
        <v>1.7226919132548847E-2</v>
      </c>
      <c r="J48" s="4">
        <f t="shared" si="9"/>
        <v>4.9409824218618557</v>
      </c>
      <c r="K48" s="11">
        <f t="shared" si="10"/>
        <v>0.45722187512244378</v>
      </c>
    </row>
    <row r="49" spans="1:11" x14ac:dyDescent="0.25">
      <c r="A49" s="1">
        <v>42095</v>
      </c>
      <c r="B49" s="3">
        <v>27.089778009</v>
      </c>
      <c r="C49" s="3">
        <v>626.20638002999999</v>
      </c>
      <c r="D49" s="3">
        <v>184.32926753983301</v>
      </c>
      <c r="E49" s="3">
        <v>342.77956755349999</v>
      </c>
      <c r="F49" s="3">
        <v>3.57630412593705</v>
      </c>
      <c r="G49" s="3">
        <v>6.0270219412270496</v>
      </c>
      <c r="H49" s="4">
        <f t="shared" si="7"/>
        <v>1.9401716144530446E-2</v>
      </c>
      <c r="I49" s="4">
        <f t="shared" si="8"/>
        <v>1.7582792300729448E-2</v>
      </c>
      <c r="J49" s="4">
        <f t="shared" si="9"/>
        <v>6.8043845718703766</v>
      </c>
      <c r="K49" s="11">
        <f t="shared" si="10"/>
        <v>0.5473907300929739</v>
      </c>
    </row>
    <row r="50" spans="1:11" x14ac:dyDescent="0.25">
      <c r="A50" s="1">
        <v>42125</v>
      </c>
      <c r="B50" s="3">
        <v>90.074594632</v>
      </c>
      <c r="C50" s="3">
        <v>895.92660817000001</v>
      </c>
      <c r="D50" s="3">
        <v>82.805140124202595</v>
      </c>
      <c r="E50" s="3">
        <v>345.07825171044402</v>
      </c>
      <c r="F50" s="3">
        <v>4.7118031885714204</v>
      </c>
      <c r="G50" s="3">
        <v>8.0852086698854997</v>
      </c>
      <c r="H50" s="4">
        <f t="shared" si="7"/>
        <v>5.690230318436762E-2</v>
      </c>
      <c r="I50" s="4">
        <f t="shared" si="8"/>
        <v>2.3430073120544893E-2</v>
      </c>
      <c r="J50" s="4">
        <f t="shared" si="9"/>
        <v>0.91929517376684533</v>
      </c>
      <c r="K50" s="11">
        <f t="shared" si="10"/>
        <v>0.38516352630188455</v>
      </c>
    </row>
    <row r="51" spans="1:11" x14ac:dyDescent="0.25">
      <c r="A51" s="1">
        <v>42156</v>
      </c>
      <c r="B51" s="3">
        <v>83.673236470500001</v>
      </c>
      <c r="C51" s="3">
        <v>129.47949564000001</v>
      </c>
      <c r="D51" s="3">
        <v>15.543212446</v>
      </c>
      <c r="E51" s="3">
        <v>17.418817486277799</v>
      </c>
      <c r="F51" s="3">
        <v>3.0152329743460999</v>
      </c>
      <c r="G51" s="3">
        <v>0.67560015648810401</v>
      </c>
      <c r="H51" s="4">
        <f t="shared" si="7"/>
        <v>0.19399033403304355</v>
      </c>
      <c r="I51" s="4">
        <f t="shared" si="8"/>
        <v>3.8785649888135543E-2</v>
      </c>
      <c r="J51" s="4">
        <f t="shared" si="9"/>
        <v>0.18576086095916639</v>
      </c>
      <c r="K51" s="11">
        <f t="shared" si="10"/>
        <v>0.1345295438492318</v>
      </c>
    </row>
    <row r="52" spans="1:11" x14ac:dyDescent="0.25">
      <c r="A52" s="1">
        <v>42186</v>
      </c>
      <c r="B52" s="3">
        <v>19.217174750000002</v>
      </c>
      <c r="C52" s="3">
        <v>540.50832560000003</v>
      </c>
      <c r="D52" s="3">
        <v>11.8861068166667</v>
      </c>
      <c r="E52" s="3">
        <v>37.918633955555599</v>
      </c>
      <c r="F52" s="3">
        <v>2.7389145699699999</v>
      </c>
      <c r="G52" s="3">
        <v>2.8393066397812499</v>
      </c>
      <c r="H52" s="4">
        <f t="shared" si="7"/>
        <v>0.23042991386628744</v>
      </c>
      <c r="I52" s="4">
        <f t="shared" si="8"/>
        <v>7.4878927418883259E-2</v>
      </c>
      <c r="J52" s="4">
        <f t="shared" si="9"/>
        <v>0.61851479061284487</v>
      </c>
      <c r="K52" s="11">
        <f t="shared" si="10"/>
        <v>7.01536538099823E-2</v>
      </c>
    </row>
    <row r="53" spans="1:11" x14ac:dyDescent="0.25">
      <c r="A53" s="1">
        <v>42217</v>
      </c>
      <c r="B53" s="3">
        <v>50.259592841</v>
      </c>
      <c r="C53" s="3">
        <v>1243.16914888</v>
      </c>
      <c r="D53" s="3">
        <v>39.515549143222202</v>
      </c>
      <c r="E53" s="3">
        <v>130.94453244711099</v>
      </c>
      <c r="F53" s="3">
        <v>8.1239651116059992</v>
      </c>
      <c r="G53" s="3">
        <v>8.7698941757152102</v>
      </c>
      <c r="H53" s="4">
        <f t="shared" si="7"/>
        <v>0.20558907285233666</v>
      </c>
      <c r="I53" s="4">
        <f t="shared" si="8"/>
        <v>6.6974115007493007E-2</v>
      </c>
      <c r="J53" s="4">
        <f t="shared" si="9"/>
        <v>0.78622899449728156</v>
      </c>
      <c r="K53" s="11">
        <f t="shared" si="10"/>
        <v>0.10533122750438423</v>
      </c>
    </row>
    <row r="54" spans="1:11" x14ac:dyDescent="0.25">
      <c r="A54" s="1">
        <v>42248</v>
      </c>
      <c r="B54" s="3">
        <v>20.600991354000001</v>
      </c>
      <c r="C54" s="3">
        <v>109.10263077</v>
      </c>
      <c r="D54" s="3">
        <v>54.090105886666699</v>
      </c>
      <c r="E54" s="3">
        <v>554.11201140466699</v>
      </c>
      <c r="F54" s="3">
        <v>6.462104777285</v>
      </c>
      <c r="G54" s="3">
        <v>7.9889124481987501</v>
      </c>
      <c r="H54" s="4">
        <f t="shared" si="7"/>
        <v>0.11946925729494494</v>
      </c>
      <c r="I54" s="4">
        <f t="shared" si="8"/>
        <v>1.4417504554624178E-2</v>
      </c>
      <c r="J54" s="4">
        <f t="shared" si="9"/>
        <v>2.6256069408118199</v>
      </c>
      <c r="K54" s="11">
        <f t="shared" si="10"/>
        <v>5.0788143924118039</v>
      </c>
    </row>
    <row r="55" spans="1:11" x14ac:dyDescent="0.25">
      <c r="A55" s="1">
        <v>42278</v>
      </c>
      <c r="B55" s="3">
        <v>27.424224579000001</v>
      </c>
      <c r="C55" s="3">
        <v>1023.572086185</v>
      </c>
      <c r="D55" s="3">
        <v>97.859837651333294</v>
      </c>
      <c r="E55" s="3">
        <v>1427.81553604944</v>
      </c>
      <c r="F55" s="3">
        <v>6.9114970072183297</v>
      </c>
      <c r="G55" s="3">
        <v>6.5049929602952101</v>
      </c>
      <c r="H55" s="4">
        <f t="shared" si="7"/>
        <v>7.0626491654762757E-2</v>
      </c>
      <c r="I55" s="4">
        <f t="shared" si="8"/>
        <v>4.5559057147491122E-3</v>
      </c>
      <c r="J55" s="4">
        <f t="shared" si="9"/>
        <v>3.5683720926887794</v>
      </c>
      <c r="K55" s="11">
        <f t="shared" si="10"/>
        <v>1.3949340308518117</v>
      </c>
    </row>
    <row r="56" spans="1:11" x14ac:dyDescent="0.25">
      <c r="A56" s="1">
        <v>42309</v>
      </c>
      <c r="B56" s="3">
        <v>32.931026099999997</v>
      </c>
      <c r="C56" s="3">
        <v>1130.1340368000001</v>
      </c>
      <c r="D56" s="3">
        <v>70.434642100000005</v>
      </c>
      <c r="E56" s="3">
        <v>147.630677088889</v>
      </c>
      <c r="F56" s="3">
        <v>6.3009173648249996</v>
      </c>
      <c r="G56" s="3">
        <v>4.1365246629000003</v>
      </c>
      <c r="H56" s="4">
        <f t="shared" si="7"/>
        <v>8.9457647216823144E-2</v>
      </c>
      <c r="I56" s="4">
        <f t="shared" si="8"/>
        <v>2.8019411307105113E-2</v>
      </c>
      <c r="J56" s="4">
        <f t="shared" si="9"/>
        <v>2.1388535506338204</v>
      </c>
      <c r="K56" s="11">
        <f t="shared" si="10"/>
        <v>0.13063112186843659</v>
      </c>
    </row>
    <row r="57" spans="1:11" x14ac:dyDescent="0.25">
      <c r="K57" s="12"/>
    </row>
    <row r="58" spans="1:11" x14ac:dyDescent="0.25">
      <c r="A58" s="13" t="s">
        <v>13</v>
      </c>
      <c r="B58" s="14">
        <f t="shared" ref="B58:G58" si="12">SUM(B46:B57)</f>
        <v>401.3316419981</v>
      </c>
      <c r="C58" s="14">
        <f t="shared" si="12"/>
        <v>6977.047921663001</v>
      </c>
      <c r="D58" s="14">
        <f t="shared" si="12"/>
        <v>851.29076741663266</v>
      </c>
      <c r="E58" s="14">
        <f t="shared" si="12"/>
        <v>3688.0485558189935</v>
      </c>
      <c r="F58" s="14">
        <f t="shared" si="12"/>
        <v>50.63566035799419</v>
      </c>
      <c r="G58" s="14">
        <f t="shared" si="12"/>
        <v>54.516051146919878</v>
      </c>
      <c r="H58" s="15">
        <f>F58/D58</f>
        <v>5.9481040199291207E-2</v>
      </c>
      <c r="I58" s="15">
        <f>G58/E58</f>
        <v>1.4781814914259899E-2</v>
      </c>
      <c r="J58" s="15">
        <f>D58/B58</f>
        <v>2.1211653364243404</v>
      </c>
      <c r="K58" s="16">
        <f>E58/C58</f>
        <v>0.5285972802864074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19" sqref="A1:K19"/>
    </sheetView>
  </sheetViews>
  <sheetFormatPr defaultRowHeight="15" x14ac:dyDescent="0.25"/>
  <sheetData>
    <row r="1" spans="1:11" x14ac:dyDescent="0.25">
      <c r="A1" s="17" t="s">
        <v>16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6</v>
      </c>
      <c r="J1" s="17" t="s">
        <v>7</v>
      </c>
      <c r="K1" s="18" t="s">
        <v>7</v>
      </c>
    </row>
    <row r="2" spans="1:11" x14ac:dyDescent="0.25">
      <c r="A2" s="7" t="s">
        <v>17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9</v>
      </c>
      <c r="I2" s="7" t="s">
        <v>10</v>
      </c>
      <c r="J2" s="7" t="s">
        <v>9</v>
      </c>
      <c r="K2" s="19" t="s">
        <v>10</v>
      </c>
    </row>
    <row r="3" spans="1:11" x14ac:dyDescent="0.25">
      <c r="A3" s="1">
        <v>40817</v>
      </c>
      <c r="B3" s="3">
        <v>40.150115447323003</v>
      </c>
      <c r="C3" s="3">
        <v>543.46904056164703</v>
      </c>
      <c r="D3" s="3">
        <v>89.410530908907305</v>
      </c>
      <c r="E3" s="3">
        <v>178.359405283554</v>
      </c>
      <c r="F3" s="3">
        <v>2.81959272038412</v>
      </c>
      <c r="G3" s="3">
        <v>4.2454094567106102</v>
      </c>
      <c r="H3" s="4">
        <v>3.1535353741012462E-2</v>
      </c>
      <c r="I3" s="4">
        <v>2.3802554454368699E-2</v>
      </c>
      <c r="J3" s="4">
        <v>2.2269059481588296</v>
      </c>
      <c r="K3" s="11">
        <v>0.3281868735323521</v>
      </c>
    </row>
    <row r="4" spans="1:11" x14ac:dyDescent="0.25">
      <c r="A4" s="1">
        <v>40848</v>
      </c>
      <c r="B4" s="3">
        <v>56.2468563999672</v>
      </c>
      <c r="C4" s="3">
        <v>645.62381957705202</v>
      </c>
      <c r="D4" s="3">
        <v>354.85469334885198</v>
      </c>
      <c r="E4" s="3">
        <v>452.11612492653899</v>
      </c>
      <c r="F4" s="3">
        <v>6.8874364694771302</v>
      </c>
      <c r="G4" s="3">
        <v>3.5903263941871599</v>
      </c>
      <c r="H4" s="4">
        <v>1.940917394801427E-2</v>
      </c>
      <c r="I4" s="4">
        <v>7.9411597955514768E-3</v>
      </c>
      <c r="J4" s="4">
        <v>6.3088804612564786</v>
      </c>
      <c r="K4" s="11">
        <v>0.70027795012693328</v>
      </c>
    </row>
    <row r="5" spans="1:11" x14ac:dyDescent="0.25">
      <c r="A5" s="1">
        <v>40878</v>
      </c>
      <c r="B5" s="3">
        <v>5.9034756539817996</v>
      </c>
      <c r="C5" s="3">
        <v>77.331790565655496</v>
      </c>
      <c r="D5" s="3">
        <v>151.32464988407199</v>
      </c>
      <c r="E5" s="3">
        <v>49.297571582405901</v>
      </c>
      <c r="F5" s="3">
        <v>4.3530304298154903</v>
      </c>
      <c r="G5" s="3">
        <v>0.26867546319154301</v>
      </c>
      <c r="H5" s="4">
        <v>2.8766168850549431E-2</v>
      </c>
      <c r="I5" s="4">
        <v>5.4500750152048499E-3</v>
      </c>
      <c r="J5" s="4">
        <v>25.633145413584611</v>
      </c>
      <c r="K5" s="11">
        <v>0.63748131553415599</v>
      </c>
    </row>
    <row r="6" spans="1:11" x14ac:dyDescent="0.25">
      <c r="A6" s="13" t="s">
        <v>11</v>
      </c>
      <c r="B6" s="14">
        <v>102.300447501272</v>
      </c>
      <c r="C6" s="14">
        <v>1266.4246507043545</v>
      </c>
      <c r="D6" s="14">
        <v>595.58987414183127</v>
      </c>
      <c r="E6" s="14">
        <v>679.77310179249889</v>
      </c>
      <c r="F6" s="14">
        <v>14.060059619676741</v>
      </c>
      <c r="G6" s="14">
        <v>8.1044113140893135</v>
      </c>
      <c r="H6" s="15">
        <v>2.3606948724464945E-2</v>
      </c>
      <c r="I6" s="15">
        <v>1.1922230068707821E-2</v>
      </c>
      <c r="J6" s="15">
        <v>5.8219674369892243</v>
      </c>
      <c r="K6" s="16">
        <v>0.5367655323310595</v>
      </c>
    </row>
    <row r="7" spans="1:11" x14ac:dyDescent="0.25">
      <c r="A7" s="1">
        <v>40909</v>
      </c>
      <c r="B7" s="3">
        <v>6.6161917131878498</v>
      </c>
      <c r="C7" s="3">
        <v>93.664395875694495</v>
      </c>
      <c r="D7" s="3">
        <v>61.531051650280801</v>
      </c>
      <c r="E7" s="3">
        <v>30.817809027728</v>
      </c>
      <c r="F7" s="3">
        <v>3.8369020201104198</v>
      </c>
      <c r="G7" s="3">
        <v>0.39172549667129702</v>
      </c>
      <c r="H7" s="4">
        <v>6.2357166295774008E-2</v>
      </c>
      <c r="I7" s="4">
        <v>1.2711010582187919E-2</v>
      </c>
      <c r="J7" s="4">
        <v>9.3000708440223789</v>
      </c>
      <c r="K7" s="11">
        <v>0.32902373137203023</v>
      </c>
    </row>
    <row r="8" spans="1:11" x14ac:dyDescent="0.25">
      <c r="A8" s="1">
        <v>40940</v>
      </c>
      <c r="B8" s="3">
        <v>9.5792597247297397</v>
      </c>
      <c r="C8" s="3">
        <v>102.271781663357</v>
      </c>
      <c r="D8" s="3">
        <v>24.935934252444898</v>
      </c>
      <c r="E8" s="3">
        <v>22.151364553476601</v>
      </c>
      <c r="F8" s="3">
        <v>1.5544738820864901</v>
      </c>
      <c r="G8" s="3">
        <v>0.29969904340409498</v>
      </c>
      <c r="H8" s="4">
        <v>6.2338706316330546E-2</v>
      </c>
      <c r="I8" s="4">
        <v>1.3529597360947138E-2</v>
      </c>
      <c r="J8" s="4">
        <v>2.6031170433838944</v>
      </c>
      <c r="K8" s="11">
        <v>0.21659312268941552</v>
      </c>
    </row>
    <row r="9" spans="1:11" x14ac:dyDescent="0.25">
      <c r="A9" s="1">
        <v>40969</v>
      </c>
      <c r="B9" s="3">
        <v>14.960028771824099</v>
      </c>
      <c r="C9" s="3">
        <v>169.628290068225</v>
      </c>
      <c r="D9" s="3">
        <v>11.963567320082699</v>
      </c>
      <c r="E9" s="3">
        <v>41.019628043100496</v>
      </c>
      <c r="F9" s="3">
        <v>0.78352339401502502</v>
      </c>
      <c r="G9" s="3">
        <v>2.2106696632478302</v>
      </c>
      <c r="H9" s="4">
        <v>6.5492454972001513E-2</v>
      </c>
      <c r="I9" s="4">
        <v>5.3892971943212561E-2</v>
      </c>
      <c r="J9" s="4">
        <v>0.79970215983909254</v>
      </c>
      <c r="K9" s="11">
        <v>0.24182067759217687</v>
      </c>
    </row>
    <row r="10" spans="1:11" x14ac:dyDescent="0.25">
      <c r="A10" s="1">
        <v>41000</v>
      </c>
      <c r="B10" s="3">
        <v>20.094042207929199</v>
      </c>
      <c r="C10" s="3">
        <v>309.18102192905599</v>
      </c>
      <c r="D10" s="3">
        <v>31.518509312476901</v>
      </c>
      <c r="E10" s="3">
        <v>75.170601909135002</v>
      </c>
      <c r="F10" s="3">
        <v>2.8381984369314499</v>
      </c>
      <c r="G10" s="3">
        <v>3.6727257116492802</v>
      </c>
      <c r="H10" s="4">
        <v>9.0048625358304046E-2</v>
      </c>
      <c r="I10" s="4">
        <v>4.8858538023798338E-2</v>
      </c>
      <c r="J10" s="4">
        <v>1.5685499705001891</v>
      </c>
      <c r="K10" s="11">
        <v>0.2431281242300295</v>
      </c>
    </row>
    <row r="11" spans="1:11" x14ac:dyDescent="0.25">
      <c r="A11" s="1">
        <v>41030</v>
      </c>
      <c r="B11" s="3">
        <v>47.2041164951236</v>
      </c>
      <c r="C11" s="3">
        <v>869.77486210604104</v>
      </c>
      <c r="D11" s="3">
        <v>110.219673806749</v>
      </c>
      <c r="E11" s="3">
        <v>55.237778738450302</v>
      </c>
      <c r="F11" s="3">
        <v>10.0852976660252</v>
      </c>
      <c r="G11" s="3">
        <v>0.79676474786562201</v>
      </c>
      <c r="H11" s="4">
        <v>9.1501791991400849E-2</v>
      </c>
      <c r="I11" s="4">
        <v>1.4424272048271274E-2</v>
      </c>
      <c r="J11" s="4">
        <v>2.3349589398232928</v>
      </c>
      <c r="K11" s="11">
        <v>6.3508134282818388E-2</v>
      </c>
    </row>
    <row r="12" spans="1:11" x14ac:dyDescent="0.25">
      <c r="A12" s="1">
        <v>41061</v>
      </c>
      <c r="B12" s="3">
        <v>55.5490303248624</v>
      </c>
      <c r="C12" s="3">
        <v>1019.256693894</v>
      </c>
      <c r="D12" s="3">
        <v>138.614345889058</v>
      </c>
      <c r="E12" s="3">
        <v>9.5974360016401903</v>
      </c>
      <c r="F12" s="3">
        <v>3.1173305712985502</v>
      </c>
      <c r="G12" s="3">
        <v>1.03101121187491</v>
      </c>
      <c r="H12" s="4">
        <v>2.2489234799647297E-2</v>
      </c>
      <c r="I12" s="4">
        <v>0.10742569283074264</v>
      </c>
      <c r="J12" s="4">
        <v>2.4953513153769236</v>
      </c>
      <c r="K12" s="11">
        <v>9.4161127997833861E-3</v>
      </c>
    </row>
    <row r="13" spans="1:11" x14ac:dyDescent="0.25">
      <c r="A13" s="1">
        <v>41091</v>
      </c>
      <c r="B13" s="3">
        <v>47.964401897785301</v>
      </c>
      <c r="C13" s="3">
        <v>811.66184136361403</v>
      </c>
      <c r="D13" s="3">
        <v>55.900235683830097</v>
      </c>
      <c r="E13" s="3">
        <v>17.4448321319611</v>
      </c>
      <c r="F13" s="3">
        <v>6.7252021389288199</v>
      </c>
      <c r="G13" s="3">
        <v>0.35320414717065501</v>
      </c>
      <c r="H13" s="4">
        <v>0.12030722333562854</v>
      </c>
      <c r="I13" s="4">
        <v>2.0246921523741183E-2</v>
      </c>
      <c r="J13" s="4">
        <v>1.1654525746606095</v>
      </c>
      <c r="K13" s="11">
        <v>2.149273409558506E-2</v>
      </c>
    </row>
    <row r="14" spans="1:11" x14ac:dyDescent="0.25">
      <c r="A14" s="1">
        <v>41122</v>
      </c>
      <c r="B14" s="3">
        <v>44.040236354255903</v>
      </c>
      <c r="C14" s="3">
        <v>801.13695565165995</v>
      </c>
      <c r="D14" s="3">
        <v>81.748759076517999</v>
      </c>
      <c r="E14" s="3">
        <v>24.893861696503599</v>
      </c>
      <c r="F14" s="3">
        <v>8.9697819616790699</v>
      </c>
      <c r="G14" s="3">
        <v>0.94463170556901399</v>
      </c>
      <c r="H14" s="4">
        <v>0.109723769057867</v>
      </c>
      <c r="I14" s="4">
        <v>3.7946370759410528E-2</v>
      </c>
      <c r="J14" s="4">
        <v>1.8562288907565789</v>
      </c>
      <c r="K14" s="11">
        <v>3.1073166105855723E-2</v>
      </c>
    </row>
    <row r="15" spans="1:11" x14ac:dyDescent="0.25">
      <c r="A15" s="1">
        <v>41153</v>
      </c>
      <c r="B15" s="3">
        <v>8.8159969339348407</v>
      </c>
      <c r="C15" s="3">
        <v>107.259550189481</v>
      </c>
      <c r="D15" s="3">
        <v>166.964493319582</v>
      </c>
      <c r="E15" s="3">
        <v>6.9854668092879901</v>
      </c>
      <c r="F15" s="3">
        <v>13.697658994317299</v>
      </c>
      <c r="G15" s="3">
        <v>0.71363069858480099</v>
      </c>
      <c r="H15" s="4">
        <v>8.2039352930559903E-2</v>
      </c>
      <c r="I15" s="4">
        <v>0.10215934282816233</v>
      </c>
      <c r="J15" s="4">
        <v>18.938810275318552</v>
      </c>
      <c r="K15" s="11">
        <v>6.5126758381400127E-2</v>
      </c>
    </row>
    <row r="16" spans="1:11" x14ac:dyDescent="0.25">
      <c r="A16" s="1">
        <v>41183</v>
      </c>
      <c r="B16" s="3">
        <v>4.5599608846784196</v>
      </c>
      <c r="C16" s="3">
        <v>213.256739859541</v>
      </c>
      <c r="D16" s="3">
        <v>190.47225421170299</v>
      </c>
      <c r="E16" s="3">
        <v>19.964640056642299</v>
      </c>
      <c r="F16" s="3">
        <v>3.4711924622954</v>
      </c>
      <c r="G16" s="3">
        <v>0.30964973318941202</v>
      </c>
      <c r="H16" s="4">
        <v>1.8224137035923856E-2</v>
      </c>
      <c r="I16" s="4">
        <v>1.5509908133124122E-2</v>
      </c>
      <c r="J16" s="4">
        <v>41.77058949161043</v>
      </c>
      <c r="K16" s="11">
        <v>9.3617862065188517E-2</v>
      </c>
    </row>
    <row r="17" spans="1:11" x14ac:dyDescent="0.25">
      <c r="A17" s="1">
        <v>41214</v>
      </c>
      <c r="B17" s="3">
        <v>8.7615785745951804</v>
      </c>
      <c r="C17" s="3">
        <v>103.657876542125</v>
      </c>
      <c r="D17" s="3">
        <v>72.3979999339182</v>
      </c>
      <c r="E17" s="3">
        <v>16.868343677424299</v>
      </c>
      <c r="F17" s="3">
        <v>4.9648247407001902</v>
      </c>
      <c r="G17" s="3">
        <v>0.37199623612500399</v>
      </c>
      <c r="H17" s="4">
        <v>6.8576821807672453E-2</v>
      </c>
      <c r="I17" s="4">
        <v>2.2052920146680678E-2</v>
      </c>
      <c r="J17" s="4">
        <v>8.2631228285552734</v>
      </c>
      <c r="K17" s="11">
        <v>0.16273093989697213</v>
      </c>
    </row>
    <row r="18" spans="1:11" x14ac:dyDescent="0.25">
      <c r="A18" s="1">
        <v>41244</v>
      </c>
      <c r="B18" s="3">
        <v>18.905622312988299</v>
      </c>
      <c r="C18" s="3">
        <v>278.87515133170598</v>
      </c>
      <c r="D18" s="3">
        <v>58.641841566938098</v>
      </c>
      <c r="E18" s="3">
        <v>113.843601851296</v>
      </c>
      <c r="F18" s="3">
        <v>2.6013699743894301</v>
      </c>
      <c r="G18" s="3">
        <v>0.60367912859931105</v>
      </c>
      <c r="H18" s="4">
        <v>4.4360304944039586E-2</v>
      </c>
      <c r="I18" s="4">
        <v>5.3027058067597384E-3</v>
      </c>
      <c r="J18" s="4">
        <v>3.1018202202553642</v>
      </c>
      <c r="K18" s="11">
        <v>0.40822425844562099</v>
      </c>
    </row>
    <row r="19" spans="1:11" x14ac:dyDescent="0.25">
      <c r="A19" s="13" t="s">
        <v>12</v>
      </c>
      <c r="B19" s="14">
        <v>287.05046619589496</v>
      </c>
      <c r="C19" s="14">
        <v>4879.6251604745012</v>
      </c>
      <c r="D19" s="14">
        <v>1004.9086660235815</v>
      </c>
      <c r="E19" s="14">
        <v>433.99536449664589</v>
      </c>
      <c r="F19" s="14">
        <v>62.645756242777338</v>
      </c>
      <c r="G19" s="14">
        <v>11.699387523951231</v>
      </c>
      <c r="H19" s="15">
        <v>6.2339751224025436E-2</v>
      </c>
      <c r="I19" s="15">
        <v>2.6957402039352079E-2</v>
      </c>
      <c r="J19" s="15">
        <v>3.5008083398749501</v>
      </c>
      <c r="K19" s="16">
        <v>8.8940307958909615E-2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5"/>
    </sheetView>
  </sheetViews>
  <sheetFormatPr defaultRowHeight="15" x14ac:dyDescent="0.25"/>
  <sheetData>
    <row r="1" spans="1:11" x14ac:dyDescent="0.25">
      <c r="A1" s="17" t="s">
        <v>16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6</v>
      </c>
      <c r="J1" s="17" t="s">
        <v>7</v>
      </c>
      <c r="K1" s="18" t="s">
        <v>7</v>
      </c>
    </row>
    <row r="2" spans="1:11" x14ac:dyDescent="0.25">
      <c r="A2" s="7" t="s">
        <v>17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9</v>
      </c>
      <c r="I2" s="7" t="s">
        <v>10</v>
      </c>
      <c r="J2" s="7" t="s">
        <v>9</v>
      </c>
      <c r="K2" s="19" t="s">
        <v>10</v>
      </c>
    </row>
    <row r="3" spans="1:11" x14ac:dyDescent="0.25">
      <c r="A3" s="1">
        <v>41275</v>
      </c>
      <c r="B3" s="3">
        <v>13.956240113724199</v>
      </c>
      <c r="C3" s="3">
        <v>206.548070500579</v>
      </c>
      <c r="D3" s="3">
        <v>50.337191341554501</v>
      </c>
      <c r="E3" s="3">
        <v>85.418122199181795</v>
      </c>
      <c r="F3" s="3">
        <v>1.0782439293881501</v>
      </c>
      <c r="G3" s="3">
        <v>0.43868725255020902</v>
      </c>
      <c r="H3" s="4">
        <v>2.1420422964640761E-2</v>
      </c>
      <c r="I3" s="4">
        <v>5.1357632462027021E-3</v>
      </c>
      <c r="J3" s="4">
        <v>3.606787424935046</v>
      </c>
      <c r="K3" s="11">
        <v>0.4135508116447999</v>
      </c>
    </row>
    <row r="4" spans="1:11" x14ac:dyDescent="0.25">
      <c r="A4" s="1">
        <v>41306</v>
      </c>
      <c r="B4" s="3">
        <v>14.971902164046099</v>
      </c>
      <c r="C4" s="3">
        <v>139.50422366793401</v>
      </c>
      <c r="D4" s="3">
        <v>76.731008089735397</v>
      </c>
      <c r="E4" s="3">
        <v>78.310530247495294</v>
      </c>
      <c r="F4" s="3">
        <v>0.85108910853724495</v>
      </c>
      <c r="G4" s="3">
        <v>0.12113036491859</v>
      </c>
      <c r="H4" s="4">
        <v>1.1091853602938634E-2</v>
      </c>
      <c r="I4" s="4">
        <v>1.5467953611827865E-3</v>
      </c>
      <c r="J4" s="4">
        <v>5.1250006344550636</v>
      </c>
      <c r="K4" s="11">
        <v>0.5613488121614163</v>
      </c>
    </row>
    <row r="5" spans="1:11" x14ac:dyDescent="0.25">
      <c r="A5" s="1">
        <v>41334</v>
      </c>
      <c r="B5" s="3">
        <v>47.211309867977498</v>
      </c>
      <c r="C5" s="3">
        <v>458.03362368285201</v>
      </c>
      <c r="D5" s="3">
        <v>186.09962716469701</v>
      </c>
      <c r="E5" s="3">
        <v>287.21209753710701</v>
      </c>
      <c r="F5" s="3">
        <v>1.6347786682663199</v>
      </c>
      <c r="G5" s="3">
        <v>1.25931673903663</v>
      </c>
      <c r="H5" s="4">
        <v>8.7844274229499173E-3</v>
      </c>
      <c r="I5" s="4">
        <v>4.3846228965823061E-3</v>
      </c>
      <c r="J5" s="4">
        <v>3.9418441827839374</v>
      </c>
      <c r="K5" s="11">
        <v>0.62705461495983128</v>
      </c>
    </row>
    <row r="6" spans="1:11" x14ac:dyDescent="0.25">
      <c r="A6" s="1">
        <v>41365</v>
      </c>
      <c r="B6" s="3">
        <v>37.460309529172598</v>
      </c>
      <c r="C6" s="3">
        <v>291.56136568593502</v>
      </c>
      <c r="D6" s="3">
        <v>172.41760433274899</v>
      </c>
      <c r="E6" s="3">
        <v>121.084576439307</v>
      </c>
      <c r="F6" s="3">
        <v>1.6190029292522401</v>
      </c>
      <c r="G6" s="3">
        <v>5.3733009347618896</v>
      </c>
      <c r="H6" s="4">
        <v>9.3900094222845367E-3</v>
      </c>
      <c r="I6" s="4">
        <v>4.4376427558098022E-2</v>
      </c>
      <c r="J6" s="4">
        <v>4.6026743104852628</v>
      </c>
      <c r="K6" s="11">
        <v>0.41529705471930484</v>
      </c>
    </row>
    <row r="7" spans="1:11" x14ac:dyDescent="0.25">
      <c r="A7" s="1">
        <v>41395</v>
      </c>
      <c r="B7" s="3">
        <v>12.5662494231611</v>
      </c>
      <c r="C7" s="3">
        <v>127.6775981272</v>
      </c>
      <c r="D7" s="3">
        <v>79.443270275393999</v>
      </c>
      <c r="E7" s="3">
        <v>83.282647236109298</v>
      </c>
      <c r="F7" s="3">
        <v>4.0147131859647702</v>
      </c>
      <c r="G7" s="3">
        <v>0.974024002806676</v>
      </c>
      <c r="H7" s="4">
        <v>5.053559819538609E-2</v>
      </c>
      <c r="I7" s="4">
        <v>1.1695401564809568E-2</v>
      </c>
      <c r="J7" s="4">
        <v>6.3219555493599033</v>
      </c>
      <c r="K7" s="11">
        <v>0.65228864309569945</v>
      </c>
    </row>
    <row r="8" spans="1:11" x14ac:dyDescent="0.25">
      <c r="A8" s="1">
        <v>41426</v>
      </c>
      <c r="B8" s="3">
        <v>15.130509183282101</v>
      </c>
      <c r="C8" s="3">
        <v>182.40904514943</v>
      </c>
      <c r="D8" s="3">
        <v>149.42858495159999</v>
      </c>
      <c r="E8" s="3">
        <v>79.6358004706657</v>
      </c>
      <c r="F8" s="3">
        <v>14.8276481088132</v>
      </c>
      <c r="G8" s="3">
        <v>0.85946588104629795</v>
      </c>
      <c r="H8" s="4">
        <v>9.9228993660188142E-2</v>
      </c>
      <c r="I8" s="4">
        <v>1.079245610600583E-2</v>
      </c>
      <c r="J8" s="4">
        <v>9.8759786033311823</v>
      </c>
      <c r="K8" s="11">
        <v>0.43657813353185326</v>
      </c>
    </row>
    <row r="9" spans="1:11" x14ac:dyDescent="0.25">
      <c r="A9" s="1">
        <v>41456</v>
      </c>
      <c r="B9" s="3">
        <v>19.724109314679001</v>
      </c>
      <c r="C9" s="3">
        <v>143.71071757477401</v>
      </c>
      <c r="D9" s="3">
        <v>307.89621877225397</v>
      </c>
      <c r="E9" s="3">
        <v>54.496479025315303</v>
      </c>
      <c r="F9" s="3">
        <v>25.680648958335102</v>
      </c>
      <c r="G9" s="3">
        <v>0.45402158507901402</v>
      </c>
      <c r="H9" s="4">
        <v>8.3406834487079806E-2</v>
      </c>
      <c r="I9" s="4">
        <v>8.3312095239787311E-3</v>
      </c>
      <c r="J9" s="4">
        <v>15.610145627367448</v>
      </c>
      <c r="K9" s="11">
        <v>0.37920956728199678</v>
      </c>
    </row>
    <row r="10" spans="1:11" x14ac:dyDescent="0.25">
      <c r="A10" s="1">
        <v>41487</v>
      </c>
      <c r="B10" s="3">
        <v>26.827773187865802</v>
      </c>
      <c r="C10" s="3">
        <v>131.336600089119</v>
      </c>
      <c r="D10" s="3">
        <v>260.61616383521101</v>
      </c>
      <c r="E10" s="3">
        <v>95.690102524235101</v>
      </c>
      <c r="F10" s="3">
        <v>13.234470994150399</v>
      </c>
      <c r="G10" s="3">
        <v>0.40697606233875899</v>
      </c>
      <c r="H10" s="4">
        <v>5.0781466503814494E-2</v>
      </c>
      <c r="I10" s="4">
        <v>4.2530632908004832E-3</v>
      </c>
      <c r="J10" s="4">
        <v>9.7144165492306929</v>
      </c>
      <c r="K10" s="11">
        <v>0.72858671885296389</v>
      </c>
    </row>
    <row r="11" spans="1:11" x14ac:dyDescent="0.25">
      <c r="A11" s="1">
        <v>41518</v>
      </c>
      <c r="B11" s="3">
        <v>42.487958046342001</v>
      </c>
      <c r="C11" s="3">
        <v>214.48591041609001</v>
      </c>
      <c r="D11" s="3">
        <v>238.23363298484901</v>
      </c>
      <c r="E11" s="3">
        <v>281.798966265177</v>
      </c>
      <c r="F11" s="3">
        <v>3.9712620183872702</v>
      </c>
      <c r="G11" s="3">
        <v>0.85755908894694899</v>
      </c>
      <c r="H11" s="4">
        <v>1.6669611123463123E-2</v>
      </c>
      <c r="I11" s="4">
        <v>3.0431591013714834E-3</v>
      </c>
      <c r="J11" s="4">
        <v>5.6070859589205355</v>
      </c>
      <c r="K11" s="11">
        <v>1.3138343946159616</v>
      </c>
    </row>
    <row r="12" spans="1:11" x14ac:dyDescent="0.25">
      <c r="A12" s="1">
        <v>41548</v>
      </c>
      <c r="B12" s="3">
        <v>25.581933938634201</v>
      </c>
      <c r="C12" s="3">
        <v>41.608047841609</v>
      </c>
      <c r="D12" s="3">
        <v>129.36393372515201</v>
      </c>
      <c r="E12" s="3">
        <v>96.878572344295506</v>
      </c>
      <c r="F12" s="3">
        <v>8.0012481819087302</v>
      </c>
      <c r="G12" s="3">
        <v>1.01326955236136</v>
      </c>
      <c r="H12" s="4">
        <v>6.1850687061729796E-2</v>
      </c>
      <c r="I12" s="4">
        <v>1.0459170979113053E-2</v>
      </c>
      <c r="J12" s="4">
        <v>5.0568473062071648</v>
      </c>
      <c r="K12" s="11">
        <v>2.3283613956868874</v>
      </c>
    </row>
    <row r="13" spans="1:11" x14ac:dyDescent="0.25">
      <c r="A13" s="1">
        <v>41579</v>
      </c>
      <c r="B13" s="3">
        <v>13.699245619999999</v>
      </c>
      <c r="C13" s="3">
        <v>140.46540955</v>
      </c>
      <c r="D13" s="3">
        <v>86.002373543888893</v>
      </c>
      <c r="E13" s="3">
        <v>155.76004184999999</v>
      </c>
      <c r="F13" s="3">
        <v>4.4016006953233298</v>
      </c>
      <c r="G13" s="3">
        <v>1.9039980329208299</v>
      </c>
      <c r="H13" s="4">
        <v>5.1179990899636006E-2</v>
      </c>
      <c r="I13" s="4">
        <v>1.2223918344567587E-2</v>
      </c>
      <c r="J13" s="4">
        <v>6.2778912014199584</v>
      </c>
      <c r="K13" s="11">
        <v>1.1088853999642931</v>
      </c>
    </row>
    <row r="14" spans="1:11" x14ac:dyDescent="0.25">
      <c r="A14" s="1">
        <v>41609</v>
      </c>
      <c r="B14" s="3">
        <v>6.9195179204999997</v>
      </c>
      <c r="C14" s="3">
        <v>239.07503025</v>
      </c>
      <c r="D14" s="3">
        <v>67.473130996111095</v>
      </c>
      <c r="E14" s="3">
        <v>225.87006304944401</v>
      </c>
      <c r="F14" s="3">
        <v>1.58850471758917</v>
      </c>
      <c r="G14" s="3">
        <v>2.6867275089458298</v>
      </c>
      <c r="H14" s="4">
        <v>2.3542774644335469E-2</v>
      </c>
      <c r="I14" s="4">
        <v>1.1895013764430095E-2</v>
      </c>
      <c r="J14" s="4">
        <v>9.7511317654388758</v>
      </c>
      <c r="K14" s="11">
        <v>0.94476643091188739</v>
      </c>
    </row>
    <row r="15" spans="1:11" x14ac:dyDescent="0.25">
      <c r="A15" s="13" t="s">
        <v>15</v>
      </c>
      <c r="B15" s="14">
        <v>276.53705830938458</v>
      </c>
      <c r="C15" s="14">
        <v>2316.4156425355222</v>
      </c>
      <c r="D15" s="14">
        <v>1804.0427400131962</v>
      </c>
      <c r="E15" s="14">
        <v>1645.4379991883329</v>
      </c>
      <c r="F15" s="14">
        <v>80.903211495915926</v>
      </c>
      <c r="G15" s="14">
        <v>16.348477005713033</v>
      </c>
      <c r="H15" s="15">
        <v>4.4845507094429554E-2</v>
      </c>
      <c r="I15" s="15">
        <v>9.9356384219748562E-3</v>
      </c>
      <c r="J15" s="15">
        <v>6.523692524402521</v>
      </c>
      <c r="K15" s="16">
        <v>0.71033797604097304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5"/>
    </sheetView>
  </sheetViews>
  <sheetFormatPr defaultRowHeight="15" x14ac:dyDescent="0.25"/>
  <cols>
    <col min="1" max="1" width="9.28515625" customWidth="1"/>
    <col min="3" max="3" width="8.85546875" bestFit="1" customWidth="1"/>
    <col min="11" max="11" width="9.140625" customWidth="1"/>
  </cols>
  <sheetData>
    <row r="1" spans="1:11" x14ac:dyDescent="0.25">
      <c r="A1" s="17" t="s">
        <v>16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6</v>
      </c>
      <c r="J1" s="17" t="s">
        <v>7</v>
      </c>
      <c r="K1" s="18" t="s">
        <v>7</v>
      </c>
    </row>
    <row r="2" spans="1:11" x14ac:dyDescent="0.25">
      <c r="A2" s="7" t="s">
        <v>17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9</v>
      </c>
      <c r="I2" s="7" t="s">
        <v>10</v>
      </c>
      <c r="J2" s="7" t="s">
        <v>9</v>
      </c>
      <c r="K2" s="19" t="s">
        <v>10</v>
      </c>
    </row>
    <row r="3" spans="1:11" x14ac:dyDescent="0.25">
      <c r="A3" s="1">
        <v>41640</v>
      </c>
      <c r="B3" s="3">
        <v>14.190077923500001</v>
      </c>
      <c r="C3" s="2">
        <v>500.00843770500001</v>
      </c>
      <c r="D3" s="3">
        <v>90.167209854999996</v>
      </c>
      <c r="E3" s="3">
        <v>391.97424281388902</v>
      </c>
      <c r="F3" s="3">
        <v>1.7299292754222899</v>
      </c>
      <c r="G3" s="3">
        <v>4.4204531729979202</v>
      </c>
      <c r="H3" s="4">
        <v>1.9185791355906763E-2</v>
      </c>
      <c r="I3" s="4">
        <v>1.1277407263458302E-2</v>
      </c>
      <c r="J3" s="4">
        <v>6.3542434608956775</v>
      </c>
      <c r="K3" s="11">
        <v>0.78393525639891282</v>
      </c>
    </row>
    <row r="4" spans="1:11" x14ac:dyDescent="0.25">
      <c r="A4" s="1">
        <v>41671</v>
      </c>
      <c r="B4" s="3">
        <v>34.469406274500002</v>
      </c>
      <c r="C4" s="2">
        <v>1227.5301647900001</v>
      </c>
      <c r="D4" s="3">
        <v>148.317300860556</v>
      </c>
      <c r="E4" s="3">
        <v>844.58104434444397</v>
      </c>
      <c r="F4" s="3">
        <v>2.03969763786312</v>
      </c>
      <c r="G4" s="3">
        <v>9.1554787953574994</v>
      </c>
      <c r="H4" s="4">
        <v>1.3752256992465024E-2</v>
      </c>
      <c r="I4" s="4">
        <v>1.0840260809386148E-2</v>
      </c>
      <c r="J4" s="4">
        <v>4.3028678730181413</v>
      </c>
      <c r="K4" s="11">
        <v>0.68803282279334521</v>
      </c>
    </row>
    <row r="5" spans="1:11" x14ac:dyDescent="0.25">
      <c r="A5" s="1">
        <v>41699</v>
      </c>
      <c r="B5" s="3">
        <v>15.831670503</v>
      </c>
      <c r="C5" s="2">
        <v>827.28695607500003</v>
      </c>
      <c r="D5" s="3">
        <v>116.947088604667</v>
      </c>
      <c r="E5" s="3">
        <v>507.78376248966703</v>
      </c>
      <c r="F5" s="3">
        <v>3.3464981939816698</v>
      </c>
      <c r="G5" s="3">
        <v>7.6880793267070802</v>
      </c>
      <c r="H5" s="4">
        <v>2.861548956805857E-2</v>
      </c>
      <c r="I5" s="4">
        <v>1.5140459176977969E-2</v>
      </c>
      <c r="J5" s="4">
        <v>7.3869076912955132</v>
      </c>
      <c r="K5" s="11">
        <v>0.61379399102194043</v>
      </c>
    </row>
    <row r="6" spans="1:11" x14ac:dyDescent="0.25">
      <c r="A6" s="1">
        <v>41730</v>
      </c>
      <c r="B6" s="3">
        <v>45.682418124000002</v>
      </c>
      <c r="C6" s="2">
        <v>3307.1881596600001</v>
      </c>
      <c r="D6" s="3">
        <v>438.46416999479999</v>
      </c>
      <c r="E6" s="3">
        <v>2135.76080839</v>
      </c>
      <c r="F6" s="3">
        <v>3.2701944880074998</v>
      </c>
      <c r="G6" s="3">
        <v>29.413249760821301</v>
      </c>
      <c r="H6" s="4">
        <v>7.4582935432244849E-3</v>
      </c>
      <c r="I6" s="4">
        <v>1.3771790195454464E-2</v>
      </c>
      <c r="J6" s="4">
        <v>9.598094584324242</v>
      </c>
      <c r="K6" s="11">
        <v>0.6457935579358054</v>
      </c>
    </row>
    <row r="7" spans="1:11" x14ac:dyDescent="0.25">
      <c r="A7" s="1">
        <v>41760</v>
      </c>
      <c r="B7" s="3">
        <v>66.253389322000004</v>
      </c>
      <c r="C7" s="2">
        <v>1733.40362693</v>
      </c>
      <c r="D7" s="3">
        <v>386.917166737689</v>
      </c>
      <c r="E7" s="3">
        <v>927.80828234199998</v>
      </c>
      <c r="F7" s="3">
        <v>20.208563862940402</v>
      </c>
      <c r="G7" s="3">
        <v>14.897383826893501</v>
      </c>
      <c r="H7" s="4">
        <v>5.2229690487320311E-2</v>
      </c>
      <c r="I7" s="4">
        <v>1.6056532486742953E-2</v>
      </c>
      <c r="J7" s="4">
        <v>5.8399603506655602</v>
      </c>
      <c r="K7" s="11">
        <v>0.53525230242261845</v>
      </c>
    </row>
    <row r="8" spans="1:11" x14ac:dyDescent="0.25">
      <c r="A8" s="1">
        <v>41791</v>
      </c>
      <c r="B8" s="3">
        <v>34.213998208</v>
      </c>
      <c r="C8" s="2">
        <v>620.56891186999997</v>
      </c>
      <c r="D8" s="3">
        <v>417.04507518307202</v>
      </c>
      <c r="E8" s="3">
        <v>143.318250607647</v>
      </c>
      <c r="F8" s="3">
        <v>34.844268502779101</v>
      </c>
      <c r="G8" s="3">
        <v>2.0429420972890502</v>
      </c>
      <c r="H8" s="4">
        <v>8.3550365598930448E-2</v>
      </c>
      <c r="I8" s="4">
        <v>1.4254584385640312E-2</v>
      </c>
      <c r="J8" s="4">
        <v>12.189311306082828</v>
      </c>
      <c r="K8" s="11">
        <v>0.23094655221412391</v>
      </c>
    </row>
    <row r="9" spans="1:11" x14ac:dyDescent="0.25">
      <c r="A9" s="1">
        <v>41821</v>
      </c>
      <c r="B9" s="3">
        <v>37.961601058699998</v>
      </c>
      <c r="C9" s="2">
        <v>484.67510130800002</v>
      </c>
      <c r="D9" s="3">
        <v>224.02545953581699</v>
      </c>
      <c r="E9" s="3">
        <v>176.38092222902</v>
      </c>
      <c r="F9" s="3">
        <v>7.4564863648869704</v>
      </c>
      <c r="G9" s="3">
        <v>3.4019290238068001</v>
      </c>
      <c r="H9" s="4">
        <v>3.3284102531635849E-2</v>
      </c>
      <c r="I9" s="4">
        <v>1.9287397870556545E-2</v>
      </c>
      <c r="J9" s="4">
        <v>5.9013701553158038</v>
      </c>
      <c r="K9" s="11">
        <v>0.36391578967646188</v>
      </c>
    </row>
    <row r="10" spans="1:11" x14ac:dyDescent="0.25">
      <c r="A10" s="1">
        <v>41852</v>
      </c>
      <c r="B10" s="3">
        <v>55.241119366500001</v>
      </c>
      <c r="C10" s="2">
        <v>739.29607239999996</v>
      </c>
      <c r="D10" s="3">
        <v>91.371755544999999</v>
      </c>
      <c r="E10" s="3">
        <v>323.066047920556</v>
      </c>
      <c r="F10" s="3">
        <v>9.1740915285816698</v>
      </c>
      <c r="G10" s="3">
        <v>7.4824024468820802</v>
      </c>
      <c r="H10" s="4">
        <v>0.10040401953384259</v>
      </c>
      <c r="I10" s="4">
        <v>2.3160596710930299E-2</v>
      </c>
      <c r="J10" s="4">
        <v>1.6540532956761695</v>
      </c>
      <c r="K10" s="11">
        <v>0.43699143006640978</v>
      </c>
    </row>
    <row r="11" spans="1:11" x14ac:dyDescent="0.25">
      <c r="A11" s="1">
        <v>41883</v>
      </c>
      <c r="B11" s="3">
        <v>20.920912698599999</v>
      </c>
      <c r="C11" s="2">
        <v>532.551429912</v>
      </c>
      <c r="D11" s="3">
        <v>110.613185789944</v>
      </c>
      <c r="E11" s="3">
        <v>202.13115696950001</v>
      </c>
      <c r="F11" s="3">
        <v>8.8311033158955397</v>
      </c>
      <c r="G11" s="3">
        <v>4.9988859750067496</v>
      </c>
      <c r="H11" s="4">
        <v>7.9837708794193218E-2</v>
      </c>
      <c r="I11" s="4">
        <v>2.4730902696812058E-2</v>
      </c>
      <c r="J11" s="4">
        <v>5.287206508793763</v>
      </c>
      <c r="K11" s="11">
        <v>0.37955236924798158</v>
      </c>
    </row>
    <row r="12" spans="1:11" x14ac:dyDescent="0.25">
      <c r="A12" s="1">
        <v>41913</v>
      </c>
      <c r="B12" s="3">
        <v>16.768659121799999</v>
      </c>
      <c r="C12" s="2">
        <v>434.63088490600001</v>
      </c>
      <c r="D12" s="3">
        <v>30.8309890677778</v>
      </c>
      <c r="E12" s="3">
        <v>92.2155474455556</v>
      </c>
      <c r="F12" s="3">
        <v>7.6656240046483299</v>
      </c>
      <c r="G12" s="3">
        <v>4.5260080606458297</v>
      </c>
      <c r="H12" s="4">
        <v>0.24863373626439561</v>
      </c>
      <c r="I12" s="4">
        <v>4.9080748160368524E-2</v>
      </c>
      <c r="J12" s="4">
        <v>1.838607896065831</v>
      </c>
      <c r="K12" s="11">
        <v>0.21216979889843668</v>
      </c>
    </row>
    <row r="13" spans="1:11" x14ac:dyDescent="0.25">
      <c r="A13" s="1">
        <v>41944</v>
      </c>
      <c r="B13" s="3">
        <v>39.190149295499999</v>
      </c>
      <c r="C13" s="2">
        <v>1781.3151434250001</v>
      </c>
      <c r="D13" s="3">
        <v>197.21295075107801</v>
      </c>
      <c r="E13" s="3">
        <v>1049.2463925936299</v>
      </c>
      <c r="F13" s="3">
        <v>4.7420329890356197</v>
      </c>
      <c r="G13" s="3">
        <v>9.4942782068350002</v>
      </c>
      <c r="H13" s="4">
        <v>2.4045241303757018E-2</v>
      </c>
      <c r="I13" s="4">
        <v>9.0486641401416826E-3</v>
      </c>
      <c r="J13" s="4">
        <v>5.0322071820666157</v>
      </c>
      <c r="K13" s="11">
        <v>0.5890290645462124</v>
      </c>
    </row>
    <row r="14" spans="1:11" x14ac:dyDescent="0.25">
      <c r="A14" s="1">
        <v>41974</v>
      </c>
      <c r="B14" s="3">
        <v>12.4299878575</v>
      </c>
      <c r="C14" s="2">
        <v>481.877611285</v>
      </c>
      <c r="D14" s="3">
        <v>111.528537153627</v>
      </c>
      <c r="E14" s="3">
        <v>195.91346436990199</v>
      </c>
      <c r="F14" s="3">
        <v>3.9918674234671201</v>
      </c>
      <c r="G14" s="3">
        <v>2.06445690385417</v>
      </c>
      <c r="H14" s="4">
        <v>3.5792340914222252E-2</v>
      </c>
      <c r="I14" s="4">
        <v>1.0537595823206375E-2</v>
      </c>
      <c r="J14" s="4">
        <v>8.9725379004560306</v>
      </c>
      <c r="K14" s="11">
        <v>0.40656270343722528</v>
      </c>
    </row>
    <row r="15" spans="1:11" x14ac:dyDescent="0.25">
      <c r="A15" s="13" t="s">
        <v>14</v>
      </c>
      <c r="B15" s="14">
        <v>393.15338975360004</v>
      </c>
      <c r="C15" s="20">
        <v>12670.332500265999</v>
      </c>
      <c r="D15" s="14">
        <v>2363.4408890790278</v>
      </c>
      <c r="E15" s="14">
        <v>6990.1799225158111</v>
      </c>
      <c r="F15" s="14">
        <v>107.30035758750932</v>
      </c>
      <c r="G15" s="14">
        <v>99.585547597096991</v>
      </c>
      <c r="H15" s="15">
        <v>4.5400059753269953E-2</v>
      </c>
      <c r="I15" s="15">
        <v>1.4246492751399095E-2</v>
      </c>
      <c r="J15" s="15">
        <v>6.0114981853781311</v>
      </c>
      <c r="K15" s="16">
        <v>0.55169664429635612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15" sqref="A1:K15"/>
    </sheetView>
  </sheetViews>
  <sheetFormatPr defaultRowHeight="15" x14ac:dyDescent="0.25"/>
  <sheetData>
    <row r="1" spans="1:11" x14ac:dyDescent="0.25">
      <c r="A1" s="17" t="s">
        <v>16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6</v>
      </c>
      <c r="J1" s="17" t="s">
        <v>7</v>
      </c>
      <c r="K1" s="18" t="s">
        <v>7</v>
      </c>
    </row>
    <row r="2" spans="1:11" x14ac:dyDescent="0.25">
      <c r="A2" s="7" t="s">
        <v>17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9</v>
      </c>
      <c r="I2" s="7" t="s">
        <v>10</v>
      </c>
      <c r="J2" s="7" t="s">
        <v>9</v>
      </c>
      <c r="K2" s="19" t="s">
        <v>10</v>
      </c>
    </row>
    <row r="3" spans="1:11" x14ac:dyDescent="0.25">
      <c r="A3" s="1">
        <v>42005</v>
      </c>
      <c r="B3" s="3">
        <v>3.4877981425</v>
      </c>
      <c r="C3" s="3">
        <v>71.892285534999999</v>
      </c>
      <c r="D3" s="3">
        <v>60.943286715882401</v>
      </c>
      <c r="E3" s="3">
        <v>75.577814054705897</v>
      </c>
      <c r="F3" s="3">
        <v>2.5711552879677502</v>
      </c>
      <c r="G3" s="3">
        <v>1.7245012236041699</v>
      </c>
      <c r="H3" s="4">
        <v>4.218931118622591E-2</v>
      </c>
      <c r="I3" s="4">
        <v>2.2817558898381406E-2</v>
      </c>
      <c r="J3" s="4">
        <v>17.473283781325485</v>
      </c>
      <c r="K3" s="11">
        <v>1.0512645896883002</v>
      </c>
    </row>
    <row r="4" spans="1:11" x14ac:dyDescent="0.25">
      <c r="A4" s="1">
        <v>42036</v>
      </c>
      <c r="B4" s="3">
        <v>15.4457059826</v>
      </c>
      <c r="C4" s="3">
        <v>458.94991445300002</v>
      </c>
      <c r="D4" s="3">
        <v>80.083094098269697</v>
      </c>
      <c r="E4" s="3">
        <v>266.72182434684697</v>
      </c>
      <c r="F4" s="3">
        <v>2.8697938362787498</v>
      </c>
      <c r="G4" s="3">
        <v>1.871605252375</v>
      </c>
      <c r="H4" s="4">
        <v>3.5835201781255301E-2</v>
      </c>
      <c r="I4" s="4">
        <v>7.0170682768769272E-3</v>
      </c>
      <c r="J4" s="4">
        <v>5.1848128009483956</v>
      </c>
      <c r="K4" s="11">
        <v>0.58115671437642535</v>
      </c>
    </row>
    <row r="5" spans="1:11" x14ac:dyDescent="0.25">
      <c r="A5" s="1">
        <v>42064</v>
      </c>
      <c r="B5" s="3">
        <v>31.127519137499998</v>
      </c>
      <c r="C5" s="3">
        <v>748.10700959999997</v>
      </c>
      <c r="D5" s="3">
        <v>153.80052489455599</v>
      </c>
      <c r="E5" s="3">
        <v>342.05088972155602</v>
      </c>
      <c r="F5" s="3">
        <v>3.3539721139887999</v>
      </c>
      <c r="G5" s="3">
        <v>5.8924830164496296</v>
      </c>
      <c r="H5" s="4">
        <v>2.1807286524465685E-2</v>
      </c>
      <c r="I5" s="4">
        <v>1.7226919132548847E-2</v>
      </c>
      <c r="J5" s="4">
        <v>4.9409824218618557</v>
      </c>
      <c r="K5" s="11">
        <v>0.45722187512244378</v>
      </c>
    </row>
    <row r="6" spans="1:11" x14ac:dyDescent="0.25">
      <c r="A6" s="1">
        <v>42095</v>
      </c>
      <c r="B6" s="3">
        <v>27.089778009</v>
      </c>
      <c r="C6" s="3">
        <v>626.20638002999999</v>
      </c>
      <c r="D6" s="3">
        <v>184.32926753983301</v>
      </c>
      <c r="E6" s="3">
        <v>342.77956755349999</v>
      </c>
      <c r="F6" s="3">
        <v>3.57630412593705</v>
      </c>
      <c r="G6" s="3">
        <v>6.0270219412270496</v>
      </c>
      <c r="H6" s="4">
        <v>1.9401716144530446E-2</v>
      </c>
      <c r="I6" s="4">
        <v>1.7582792300729448E-2</v>
      </c>
      <c r="J6" s="4">
        <v>6.8043845718703766</v>
      </c>
      <c r="K6" s="11">
        <v>0.5473907300929739</v>
      </c>
    </row>
    <row r="7" spans="1:11" x14ac:dyDescent="0.25">
      <c r="A7" s="1">
        <v>42125</v>
      </c>
      <c r="B7" s="3">
        <v>90.074594632</v>
      </c>
      <c r="C7" s="3">
        <v>895.92660817000001</v>
      </c>
      <c r="D7" s="3">
        <v>82.805140124202595</v>
      </c>
      <c r="E7" s="3">
        <v>345.07825171044402</v>
      </c>
      <c r="F7" s="3">
        <v>4.7118031885714204</v>
      </c>
      <c r="G7" s="3">
        <v>8.0852086698854997</v>
      </c>
      <c r="H7" s="4">
        <v>5.690230318436762E-2</v>
      </c>
      <c r="I7" s="4">
        <v>2.3430073120544893E-2</v>
      </c>
      <c r="J7" s="4">
        <v>0.91929517376684533</v>
      </c>
      <c r="K7" s="11">
        <v>0.38516352630188455</v>
      </c>
    </row>
    <row r="8" spans="1:11" x14ac:dyDescent="0.25">
      <c r="A8" s="1">
        <v>42156</v>
      </c>
      <c r="B8" s="3">
        <v>83.673236470500001</v>
      </c>
      <c r="C8" s="3">
        <v>129.47949564000001</v>
      </c>
      <c r="D8" s="3">
        <v>15.543212446</v>
      </c>
      <c r="E8" s="3">
        <v>17.418817486277799</v>
      </c>
      <c r="F8" s="3">
        <v>3.0152329743460999</v>
      </c>
      <c r="G8" s="3">
        <v>0.67560015648810401</v>
      </c>
      <c r="H8" s="4">
        <v>0.19399033403304355</v>
      </c>
      <c r="I8" s="4">
        <v>3.8785649888135543E-2</v>
      </c>
      <c r="J8" s="4">
        <v>0.18576086095916639</v>
      </c>
      <c r="K8" s="11">
        <v>0.1345295438492318</v>
      </c>
    </row>
    <row r="9" spans="1:11" x14ac:dyDescent="0.25">
      <c r="A9" s="1">
        <v>42186</v>
      </c>
      <c r="B9" s="3">
        <v>19.217174750000002</v>
      </c>
      <c r="C9" s="3">
        <v>540.50832560000003</v>
      </c>
      <c r="D9" s="3">
        <v>11.8861068166667</v>
      </c>
      <c r="E9" s="3">
        <v>37.918633955555599</v>
      </c>
      <c r="F9" s="3">
        <v>2.7389145699699999</v>
      </c>
      <c r="G9" s="3">
        <v>2.8393066397812499</v>
      </c>
      <c r="H9" s="4">
        <v>0.23042991386628744</v>
      </c>
      <c r="I9" s="4">
        <v>7.4878927418883259E-2</v>
      </c>
      <c r="J9" s="4">
        <v>0.61851479061284487</v>
      </c>
      <c r="K9" s="11">
        <v>7.01536538099823E-2</v>
      </c>
    </row>
    <row r="10" spans="1:11" x14ac:dyDescent="0.25">
      <c r="A10" s="1">
        <v>42217</v>
      </c>
      <c r="B10" s="3">
        <v>50.259592841</v>
      </c>
      <c r="C10" s="3">
        <v>1243.16914888</v>
      </c>
      <c r="D10" s="3">
        <v>39.515549143222202</v>
      </c>
      <c r="E10" s="3">
        <v>130.94453244711099</v>
      </c>
      <c r="F10" s="3">
        <v>8.1239651116059992</v>
      </c>
      <c r="G10" s="3">
        <v>8.7698941757152102</v>
      </c>
      <c r="H10" s="4">
        <v>0.20558907285233666</v>
      </c>
      <c r="I10" s="4">
        <v>6.6974115007493007E-2</v>
      </c>
      <c r="J10" s="4">
        <v>0.78622899449728156</v>
      </c>
      <c r="K10" s="11">
        <v>0.10533122750438423</v>
      </c>
    </row>
    <row r="11" spans="1:11" x14ac:dyDescent="0.25">
      <c r="A11" s="1">
        <v>42248</v>
      </c>
      <c r="B11" s="3">
        <v>20.600991354000001</v>
      </c>
      <c r="C11" s="3">
        <v>109.10263077</v>
      </c>
      <c r="D11" s="3">
        <v>54.090105886666699</v>
      </c>
      <c r="E11" s="3">
        <v>554.11201140466699</v>
      </c>
      <c r="F11" s="3">
        <v>6.462104777285</v>
      </c>
      <c r="G11" s="3">
        <v>7.9889124481987501</v>
      </c>
      <c r="H11" s="4">
        <v>0.11946925729494494</v>
      </c>
      <c r="I11" s="4">
        <v>1.4417504554624178E-2</v>
      </c>
      <c r="J11" s="4">
        <v>2.6256069408118199</v>
      </c>
      <c r="K11" s="11">
        <v>5.0788143924118039</v>
      </c>
    </row>
    <row r="12" spans="1:11" x14ac:dyDescent="0.25">
      <c r="A12" s="1">
        <v>42278</v>
      </c>
      <c r="B12" s="3">
        <v>27.424224579000001</v>
      </c>
      <c r="C12" s="3">
        <v>1023.572086185</v>
      </c>
      <c r="D12" s="3">
        <v>97.859837651333294</v>
      </c>
      <c r="E12" s="3">
        <v>1427.81553604944</v>
      </c>
      <c r="F12" s="3">
        <v>6.9114970072183297</v>
      </c>
      <c r="G12" s="3">
        <v>6.5049929602952101</v>
      </c>
      <c r="H12" s="4">
        <v>7.0626491654762757E-2</v>
      </c>
      <c r="I12" s="4">
        <v>4.5559057147491122E-3</v>
      </c>
      <c r="J12" s="4">
        <v>3.5683720926887794</v>
      </c>
      <c r="K12" s="11">
        <v>1.3949340308518117</v>
      </c>
    </row>
    <row r="13" spans="1:11" x14ac:dyDescent="0.25">
      <c r="A13" s="1">
        <v>42309</v>
      </c>
      <c r="B13" s="3">
        <v>32.931026099999997</v>
      </c>
      <c r="C13" s="3">
        <v>1130.1340368000001</v>
      </c>
      <c r="D13" s="3">
        <v>70.434642100000005</v>
      </c>
      <c r="E13" s="3">
        <v>147.630677088889</v>
      </c>
      <c r="F13" s="3">
        <v>6.3009173648249996</v>
      </c>
      <c r="G13" s="3">
        <v>4.1365246629000003</v>
      </c>
      <c r="H13" s="4">
        <v>8.9457647216823144E-2</v>
      </c>
      <c r="I13" s="4">
        <v>2.8019411307105113E-2</v>
      </c>
      <c r="J13" s="4">
        <v>2.1388535506338204</v>
      </c>
      <c r="K13" s="11">
        <v>0.13063112186843659</v>
      </c>
    </row>
    <row r="14" spans="1:11" x14ac:dyDescent="0.25">
      <c r="K14" s="12"/>
    </row>
    <row r="15" spans="1:11" x14ac:dyDescent="0.25">
      <c r="A15" s="13" t="s">
        <v>13</v>
      </c>
      <c r="B15" s="14">
        <v>401.3316419981</v>
      </c>
      <c r="C15" s="14">
        <v>6977.047921663001</v>
      </c>
      <c r="D15" s="14">
        <v>851.29076741663266</v>
      </c>
      <c r="E15" s="14">
        <v>3688.0485558189935</v>
      </c>
      <c r="F15" s="14">
        <v>50.63566035799419</v>
      </c>
      <c r="G15" s="14">
        <v>54.516051146919878</v>
      </c>
      <c r="H15" s="15">
        <v>5.9481040199291207E-2</v>
      </c>
      <c r="I15" s="15">
        <v>1.4781814914259899E-2</v>
      </c>
      <c r="J15" s="15">
        <v>2.1211653364243404</v>
      </c>
      <c r="K15" s="16">
        <v>0.5285972802864074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table_m_NX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FERRARETTO Daniele</dc:creator>
  <cp:lastModifiedBy>FERRARETTO Daniele</cp:lastModifiedBy>
  <dcterms:created xsi:type="dcterms:W3CDTF">2015-12-11T11:43:03Z</dcterms:created>
  <dcterms:modified xsi:type="dcterms:W3CDTF">2015-12-11T16:29:13Z</dcterms:modified>
</cp:coreProperties>
</file>