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My PhD\R\PhD-local_repo\output_tables_plots\"/>
    </mc:Choice>
  </mc:AlternateContent>
  <bookViews>
    <workbookView xWindow="0" yWindow="0" windowWidth="28800" windowHeight="12435" activeTab="4"/>
  </bookViews>
  <sheets>
    <sheet name="table_m_NX" sheetId="1" r:id="rId1"/>
    <sheet name="2012" sheetId="4" r:id="rId2"/>
    <sheet name="2013" sheetId="5" r:id="rId3"/>
    <sheet name="2014" sheetId="2" r:id="rId4"/>
    <sheet name="2015" sheetId="6" r:id="rId5"/>
  </sheets>
  <calcPr calcId="152511"/>
</workbook>
</file>

<file path=xl/calcChain.xml><?xml version="1.0" encoding="utf-8"?>
<calcChain xmlns="http://schemas.openxmlformats.org/spreadsheetml/2006/main">
  <c r="G19" i="4" l="1"/>
  <c r="F19" i="4"/>
  <c r="H19" i="4" s="1"/>
  <c r="E19" i="4"/>
  <c r="K19" i="4" s="1"/>
  <c r="D19" i="4"/>
  <c r="C19" i="4"/>
  <c r="B19" i="4"/>
  <c r="J19" i="4" s="1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G6" i="4"/>
  <c r="I6" i="4" s="1"/>
  <c r="F6" i="4"/>
  <c r="E6" i="4"/>
  <c r="D6" i="4"/>
  <c r="H6" i="4" s="1"/>
  <c r="C6" i="4"/>
  <c r="K6" i="4" s="1"/>
  <c r="B6" i="4"/>
  <c r="K5" i="4"/>
  <c r="J5" i="4"/>
  <c r="I5" i="4"/>
  <c r="H5" i="4"/>
  <c r="K4" i="4"/>
  <c r="J4" i="4"/>
  <c r="I4" i="4"/>
  <c r="H4" i="4"/>
  <c r="K3" i="4"/>
  <c r="J3" i="4"/>
  <c r="I3" i="4"/>
  <c r="H3" i="4"/>
  <c r="G15" i="5"/>
  <c r="F15" i="5"/>
  <c r="H15" i="5" s="1"/>
  <c r="E15" i="5"/>
  <c r="I15" i="5" s="1"/>
  <c r="D15" i="5"/>
  <c r="C15" i="5"/>
  <c r="B15" i="5"/>
  <c r="J15" i="5" s="1"/>
  <c r="K14" i="5"/>
  <c r="J14" i="5"/>
  <c r="I14" i="5"/>
  <c r="H14" i="5"/>
  <c r="K13" i="5"/>
  <c r="J13" i="5"/>
  <c r="I13" i="5"/>
  <c r="H13" i="5"/>
  <c r="K12" i="5"/>
  <c r="J12" i="5"/>
  <c r="I12" i="5"/>
  <c r="H12" i="5"/>
  <c r="K11" i="5"/>
  <c r="J11" i="5"/>
  <c r="I11" i="5"/>
  <c r="H11" i="5"/>
  <c r="K10" i="5"/>
  <c r="J10" i="5"/>
  <c r="I10" i="5"/>
  <c r="H10" i="5"/>
  <c r="K9" i="5"/>
  <c r="J9" i="5"/>
  <c r="I9" i="5"/>
  <c r="H9" i="5"/>
  <c r="K8" i="5"/>
  <c r="J8" i="5"/>
  <c r="I8" i="5"/>
  <c r="H8" i="5"/>
  <c r="K7" i="5"/>
  <c r="J7" i="5"/>
  <c r="I7" i="5"/>
  <c r="H7" i="5"/>
  <c r="K6" i="5"/>
  <c r="J6" i="5"/>
  <c r="I6" i="5"/>
  <c r="H6" i="5"/>
  <c r="K5" i="5"/>
  <c r="J5" i="5"/>
  <c r="I5" i="5"/>
  <c r="H5" i="5"/>
  <c r="K4" i="5"/>
  <c r="J4" i="5"/>
  <c r="I4" i="5"/>
  <c r="H4" i="5"/>
  <c r="K3" i="5"/>
  <c r="J3" i="5"/>
  <c r="I3" i="5"/>
  <c r="H3" i="5"/>
  <c r="G15" i="2"/>
  <c r="F15" i="2"/>
  <c r="H15" i="2" s="1"/>
  <c r="E15" i="2"/>
  <c r="K15" i="2" s="1"/>
  <c r="D15" i="2"/>
  <c r="C15" i="2"/>
  <c r="B15" i="2"/>
  <c r="J15" i="2" s="1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J5" i="2"/>
  <c r="I5" i="2"/>
  <c r="H5" i="2"/>
  <c r="K4" i="2"/>
  <c r="J4" i="2"/>
  <c r="I4" i="2"/>
  <c r="H4" i="2"/>
  <c r="K3" i="2"/>
  <c r="J3" i="2"/>
  <c r="I3" i="2"/>
  <c r="H3" i="2"/>
  <c r="G15" i="6"/>
  <c r="F15" i="6"/>
  <c r="H15" i="6" s="1"/>
  <c r="E15" i="6"/>
  <c r="K15" i="6" s="1"/>
  <c r="D15" i="6"/>
  <c r="C15" i="6"/>
  <c r="B15" i="6"/>
  <c r="J15" i="6" s="1"/>
  <c r="I19" i="4" l="1"/>
  <c r="J6" i="4"/>
  <c r="K15" i="5"/>
  <c r="I15" i="2"/>
  <c r="I15" i="6"/>
  <c r="B6" i="1"/>
  <c r="C6" i="1"/>
  <c r="D6" i="1"/>
  <c r="E6" i="1"/>
  <c r="F6" i="1"/>
  <c r="G6" i="1"/>
  <c r="B19" i="1"/>
  <c r="C19" i="1"/>
  <c r="D19" i="1"/>
  <c r="E19" i="1"/>
  <c r="F19" i="1"/>
  <c r="G19" i="1"/>
  <c r="B32" i="1"/>
  <c r="C32" i="1"/>
  <c r="D32" i="1"/>
  <c r="E32" i="1"/>
  <c r="F32" i="1"/>
  <c r="G32" i="1"/>
  <c r="B45" i="1"/>
  <c r="C45" i="1"/>
  <c r="D45" i="1"/>
  <c r="E45" i="1"/>
  <c r="F45" i="1"/>
  <c r="G45" i="1"/>
  <c r="H3" i="1" l="1"/>
  <c r="G58" i="1"/>
  <c r="F58" i="1"/>
  <c r="E58" i="1"/>
  <c r="D58" i="1"/>
  <c r="C58" i="1"/>
  <c r="B58" i="1"/>
  <c r="K45" i="1"/>
  <c r="H4" i="1"/>
  <c r="I4" i="1"/>
  <c r="J4" i="1"/>
  <c r="K4" i="1"/>
  <c r="H5" i="1"/>
  <c r="I5" i="1"/>
  <c r="J5" i="1"/>
  <c r="K5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K3" i="1"/>
  <c r="J3" i="1"/>
  <c r="I3" i="1"/>
  <c r="J6" i="1" l="1"/>
  <c r="H6" i="1"/>
  <c r="J58" i="1"/>
  <c r="H58" i="1"/>
  <c r="I6" i="1"/>
  <c r="K32" i="1"/>
  <c r="K58" i="1"/>
  <c r="I58" i="1"/>
  <c r="K19" i="1"/>
  <c r="I32" i="1"/>
  <c r="J32" i="1"/>
  <c r="J45" i="1"/>
  <c r="H45" i="1"/>
  <c r="K6" i="1"/>
  <c r="I19" i="1"/>
  <c r="I45" i="1"/>
  <c r="H32" i="1"/>
  <c r="J19" i="1"/>
  <c r="H19" i="1"/>
</calcChain>
</file>

<file path=xl/sharedStrings.xml><?xml version="1.0" encoding="utf-8"?>
<sst xmlns="http://schemas.openxmlformats.org/spreadsheetml/2006/main" count="120" uniqueCount="18">
  <si>
    <t>RF.NH4</t>
  </si>
  <si>
    <t>RF.NO3</t>
  </si>
  <si>
    <t>TF.NH4</t>
  </si>
  <si>
    <t>TF.NO3</t>
  </si>
  <si>
    <t>SF.NH4</t>
  </si>
  <si>
    <t>SF.NO3</t>
  </si>
  <si>
    <t>SF/TF</t>
  </si>
  <si>
    <t>TF/RF</t>
  </si>
  <si>
    <t>g/ha</t>
  </si>
  <si>
    <t>NH4 %</t>
  </si>
  <si>
    <t>NO3 %</t>
  </si>
  <si>
    <t>Tot. 2011</t>
  </si>
  <si>
    <t>Tot. 2012</t>
  </si>
  <si>
    <t>Tot. 2015</t>
  </si>
  <si>
    <t>Tot. 2014</t>
  </si>
  <si>
    <t>Tot. 2013</t>
  </si>
  <si>
    <t>Date</t>
  </si>
  <si>
    <t>(M-y)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</si>
</sst>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7" fontId="0" fillId="0" borderId="0" xfId="0" applyNumberFormat="1"/>
    <xf numFmtId="2" fontId="0" fillId="0" borderId="0" xfId="0" applyNumberFormat="1" applyAlignment="1">
      <alignment horizontal="right" indent="1"/>
    </xf>
    <xf numFmtId="9" fontId="0" fillId="0" borderId="0" xfId="1" applyFont="1" applyAlignment="1">
      <alignment horizontal="right" inden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ont="1" applyFill="1" applyBorder="1" applyAlignment="1">
      <alignment horizontal="center"/>
    </xf>
    <xf numFmtId="9" fontId="0" fillId="33" borderId="0" xfId="1" applyFont="1" applyFill="1" applyAlignment="1">
      <alignment horizontal="right" indent="1"/>
    </xf>
    <xf numFmtId="0" fontId="0" fillId="33" borderId="0" xfId="0" applyFill="1"/>
    <xf numFmtId="0" fontId="16" fillId="0" borderId="10" xfId="0" applyFont="1" applyBorder="1"/>
    <xf numFmtId="2" fontId="16" fillId="0" borderId="10" xfId="0" applyNumberFormat="1" applyFont="1" applyBorder="1" applyAlignment="1">
      <alignment horizontal="right" indent="1"/>
    </xf>
    <xf numFmtId="9" fontId="16" fillId="0" borderId="10" xfId="1" applyFont="1" applyBorder="1" applyAlignment="1">
      <alignment horizontal="right" indent="1"/>
    </xf>
    <xf numFmtId="9" fontId="16" fillId="33" borderId="10" xfId="1" applyFont="1" applyFill="1" applyBorder="1" applyAlignment="1">
      <alignment horizontal="right" indent="1"/>
    </xf>
    <xf numFmtId="0" fontId="16" fillId="0" borderId="11" xfId="0" applyFont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A3" sqref="A3:K19"/>
    </sheetView>
  </sheetViews>
  <sheetFormatPr defaultRowHeight="15" x14ac:dyDescent="0.25"/>
  <cols>
    <col min="2" max="2" width="9.5703125" bestFit="1" customWidth="1"/>
    <col min="3" max="3" width="11.5703125" bestFit="1" customWidth="1"/>
    <col min="4" max="4" width="10.5703125" bestFit="1" customWidth="1"/>
    <col min="5" max="5" width="11.5703125" bestFit="1" customWidth="1"/>
    <col min="6" max="7" width="9.5703125" hidden="1" customWidth="1"/>
    <col min="8" max="8" width="7.140625" customWidth="1"/>
    <col min="9" max="9" width="7" customWidth="1"/>
    <col min="10" max="10" width="7.85546875" customWidth="1"/>
    <col min="11" max="11" width="10.7109375" customWidth="1"/>
  </cols>
  <sheetData>
    <row r="1" spans="1:18" x14ac:dyDescent="0.25">
      <c r="A1" s="4" t="s">
        <v>16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6</v>
      </c>
      <c r="J1" s="4" t="s">
        <v>7</v>
      </c>
      <c r="K1" s="8" t="s">
        <v>7</v>
      </c>
    </row>
    <row r="2" spans="1:18" x14ac:dyDescent="0.25">
      <c r="A2" s="5" t="s">
        <v>17</v>
      </c>
      <c r="B2" s="5" t="s">
        <v>8</v>
      </c>
      <c r="C2" s="5" t="s">
        <v>8</v>
      </c>
      <c r="D2" s="5" t="s">
        <v>8</v>
      </c>
      <c r="E2" s="5" t="s">
        <v>8</v>
      </c>
      <c r="F2" s="5" t="s">
        <v>8</v>
      </c>
      <c r="G2" s="5" t="s">
        <v>8</v>
      </c>
      <c r="H2" s="5" t="s">
        <v>9</v>
      </c>
      <c r="I2" s="7" t="s">
        <v>10</v>
      </c>
      <c r="J2" s="7" t="s">
        <v>9</v>
      </c>
      <c r="K2" s="9" t="s">
        <v>10</v>
      </c>
    </row>
    <row r="3" spans="1:18" x14ac:dyDescent="0.25">
      <c r="A3" s="1">
        <v>40817</v>
      </c>
      <c r="B3" s="2">
        <v>40.150115447323003</v>
      </c>
      <c r="C3" s="2">
        <v>543.46904056164703</v>
      </c>
      <c r="D3" s="2">
        <v>47.959539271618901</v>
      </c>
      <c r="E3" s="2">
        <v>95.621275019524205</v>
      </c>
      <c r="F3" s="2">
        <v>2.81959272038412</v>
      </c>
      <c r="G3" s="2">
        <v>4.2454094567106102</v>
      </c>
      <c r="H3" s="3">
        <f t="shared" ref="H3:H34" si="0">F3/D3</f>
        <v>5.8791071874468054E-2</v>
      </c>
      <c r="I3" s="3">
        <f t="shared" ref="I3:I34" si="1">G3/E3</f>
        <v>4.4398168251194844E-2</v>
      </c>
      <c r="J3" s="3">
        <f t="shared" ref="J3:J34" si="2">D3/B3</f>
        <v>1.1945056380856955</v>
      </c>
      <c r="K3" s="10">
        <f t="shared" ref="K3:K34" si="3">E3/C3</f>
        <v>0.17594613102653389</v>
      </c>
      <c r="M3">
        <v>40.150115447323003</v>
      </c>
      <c r="N3">
        <v>543.46904056164703</v>
      </c>
      <c r="O3">
        <v>47.959539271618901</v>
      </c>
      <c r="P3">
        <v>95.621275019524205</v>
      </c>
      <c r="Q3">
        <v>2.81959272038412</v>
      </c>
      <c r="R3">
        <v>4.2454094567106102</v>
      </c>
    </row>
    <row r="4" spans="1:18" x14ac:dyDescent="0.25">
      <c r="A4" s="1">
        <v>40848</v>
      </c>
      <c r="B4" s="2">
        <v>56.2468563999672</v>
      </c>
      <c r="C4" s="2">
        <v>645.62381957705202</v>
      </c>
      <c r="D4" s="2">
        <v>190.42215214358299</v>
      </c>
      <c r="E4" s="2">
        <v>242.74364575932299</v>
      </c>
      <c r="F4" s="2">
        <v>6.8874364694771302</v>
      </c>
      <c r="G4" s="2">
        <v>3.5903263941871599</v>
      </c>
      <c r="H4" s="3">
        <f t="shared" si="0"/>
        <v>3.616930274101636E-2</v>
      </c>
      <c r="I4" s="3">
        <f t="shared" si="1"/>
        <v>1.4790609175191014E-2</v>
      </c>
      <c r="J4" s="3">
        <f t="shared" si="2"/>
        <v>3.3854719060120493</v>
      </c>
      <c r="K4" s="10">
        <f t="shared" si="3"/>
        <v>0.37598310099268684</v>
      </c>
      <c r="M4">
        <v>56.2468563999672</v>
      </c>
      <c r="N4">
        <v>645.62381957705202</v>
      </c>
      <c r="O4">
        <v>190.42215214358299</v>
      </c>
      <c r="P4">
        <v>242.74364575932299</v>
      </c>
      <c r="Q4">
        <v>6.8874364694771302</v>
      </c>
      <c r="R4">
        <v>3.5903263941871599</v>
      </c>
    </row>
    <row r="5" spans="1:18" x14ac:dyDescent="0.25">
      <c r="A5" s="1">
        <v>40878</v>
      </c>
      <c r="B5" s="2">
        <v>5.9034756539817996</v>
      </c>
      <c r="C5" s="2">
        <v>77.331790565655496</v>
      </c>
      <c r="D5" s="2">
        <v>81.287036023602894</v>
      </c>
      <c r="E5" s="2">
        <v>26.4603445753941</v>
      </c>
      <c r="F5" s="2">
        <v>4.3530304298154903</v>
      </c>
      <c r="G5" s="2">
        <v>0.26867546319154301</v>
      </c>
      <c r="H5" s="3">
        <f t="shared" si="0"/>
        <v>5.3551348932830117E-2</v>
      </c>
      <c r="I5" s="3">
        <f t="shared" si="1"/>
        <v>1.0153891323145831E-2</v>
      </c>
      <c r="J5" s="3">
        <f t="shared" si="2"/>
        <v>13.769352291438027</v>
      </c>
      <c r="K5" s="10">
        <f t="shared" si="3"/>
        <v>0.34216645420784603</v>
      </c>
      <c r="M5">
        <v>5.9034756539817996</v>
      </c>
      <c r="N5">
        <v>77.331790565655496</v>
      </c>
      <c r="O5">
        <v>81.287036023602894</v>
      </c>
      <c r="P5">
        <v>26.4603445753941</v>
      </c>
      <c r="Q5">
        <v>4.3530304298154903</v>
      </c>
      <c r="R5">
        <v>0.26867546319154301</v>
      </c>
    </row>
    <row r="6" spans="1:18" x14ac:dyDescent="0.25">
      <c r="A6" s="12" t="s">
        <v>11</v>
      </c>
      <c r="B6" s="13">
        <f t="shared" ref="B6:G6" si="4">SUM(B3:B5)</f>
        <v>102.300447501272</v>
      </c>
      <c r="C6" s="13">
        <f t="shared" si="4"/>
        <v>1266.4246507043545</v>
      </c>
      <c r="D6" s="13">
        <f t="shared" si="4"/>
        <v>319.66872743880481</v>
      </c>
      <c r="E6" s="13">
        <f t="shared" si="4"/>
        <v>364.82526535424131</v>
      </c>
      <c r="F6" s="13">
        <f t="shared" si="4"/>
        <v>14.060059619676741</v>
      </c>
      <c r="G6" s="13">
        <f t="shared" si="4"/>
        <v>8.1044113140893135</v>
      </c>
      <c r="H6" s="14">
        <f t="shared" si="0"/>
        <v>4.398321891642748E-2</v>
      </c>
      <c r="I6" s="14">
        <f t="shared" si="1"/>
        <v>2.221450125231875E-2</v>
      </c>
      <c r="J6" s="14">
        <f t="shared" si="2"/>
        <v>3.1248028258608551</v>
      </c>
      <c r="K6" s="15">
        <f t="shared" si="3"/>
        <v>0.28807498744701032</v>
      </c>
      <c r="M6">
        <v>6.6161917131878498</v>
      </c>
      <c r="N6">
        <v>93.664395875694495</v>
      </c>
      <c r="O6">
        <v>33.053523286122598</v>
      </c>
      <c r="P6">
        <v>16.537052893568301</v>
      </c>
      <c r="Q6">
        <v>3.8369020201104198</v>
      </c>
      <c r="R6">
        <v>0.39172549667129702</v>
      </c>
    </row>
    <row r="7" spans="1:18" x14ac:dyDescent="0.25">
      <c r="A7" s="1">
        <v>40909</v>
      </c>
      <c r="B7" s="2">
        <v>6.6161917131878498</v>
      </c>
      <c r="C7" s="2">
        <v>93.664395875694495</v>
      </c>
      <c r="D7" s="2">
        <v>33.053523286122598</v>
      </c>
      <c r="E7" s="2">
        <v>16.537052893568301</v>
      </c>
      <c r="F7" s="2">
        <v>3.8369020201104198</v>
      </c>
      <c r="G7" s="2">
        <v>0.39172549667129702</v>
      </c>
      <c r="H7" s="3">
        <f t="shared" si="0"/>
        <v>0.11608148356521282</v>
      </c>
      <c r="I7" s="3">
        <f t="shared" si="1"/>
        <v>2.3687745282815746E-2</v>
      </c>
      <c r="J7" s="3">
        <f t="shared" si="2"/>
        <v>4.9958533124483129</v>
      </c>
      <c r="K7" s="10">
        <f t="shared" si="3"/>
        <v>0.17655644643793186</v>
      </c>
      <c r="M7">
        <v>9.5792597247297397</v>
      </c>
      <c r="N7">
        <v>102.271781663357</v>
      </c>
      <c r="O7">
        <v>13.3944424672864</v>
      </c>
      <c r="P7">
        <v>11.8873074705162</v>
      </c>
      <c r="Q7">
        <v>1.5544738820864901</v>
      </c>
      <c r="R7">
        <v>0.29969904340409498</v>
      </c>
    </row>
    <row r="8" spans="1:18" x14ac:dyDescent="0.25">
      <c r="A8" s="1">
        <v>40940</v>
      </c>
      <c r="B8" s="2">
        <v>9.5792597247297397</v>
      </c>
      <c r="C8" s="2">
        <v>102.271781663357</v>
      </c>
      <c r="D8" s="2">
        <v>13.3944424672864</v>
      </c>
      <c r="E8" s="2">
        <v>11.8873074705162</v>
      </c>
      <c r="F8" s="2">
        <v>1.5544738820864901</v>
      </c>
      <c r="G8" s="2">
        <v>0.29969904340409498</v>
      </c>
      <c r="H8" s="3">
        <f t="shared" si="0"/>
        <v>0.11605364582236422</v>
      </c>
      <c r="I8" s="3">
        <f t="shared" si="1"/>
        <v>2.5211684323588938E-2</v>
      </c>
      <c r="J8" s="3">
        <f t="shared" si="2"/>
        <v>1.3982753210780385</v>
      </c>
      <c r="K8" s="10">
        <f t="shared" si="3"/>
        <v>0.11623252550390747</v>
      </c>
      <c r="M8">
        <v>14.960028771824099</v>
      </c>
      <c r="N8">
        <v>169.628290068225</v>
      </c>
      <c r="O8">
        <v>6.4161012045972603</v>
      </c>
      <c r="P8">
        <v>22.014345607789298</v>
      </c>
      <c r="Q8">
        <v>0.78352339401502502</v>
      </c>
      <c r="R8">
        <v>2.2106696632478302</v>
      </c>
    </row>
    <row r="9" spans="1:18" x14ac:dyDescent="0.25">
      <c r="A9" s="1">
        <v>40969</v>
      </c>
      <c r="B9" s="2">
        <v>14.960028771824099</v>
      </c>
      <c r="C9" s="2">
        <v>169.628290068225</v>
      </c>
      <c r="D9" s="2">
        <v>6.4161012045972603</v>
      </c>
      <c r="E9" s="2">
        <v>22.014345607789298</v>
      </c>
      <c r="F9" s="2">
        <v>0.78352339401502502</v>
      </c>
      <c r="G9" s="2">
        <v>2.2106696632478302</v>
      </c>
      <c r="H9" s="3">
        <f t="shared" si="0"/>
        <v>0.12211830347277182</v>
      </c>
      <c r="I9" s="3">
        <f t="shared" si="1"/>
        <v>0.10041950383778987</v>
      </c>
      <c r="J9" s="3">
        <f t="shared" si="2"/>
        <v>0.42888294551153694</v>
      </c>
      <c r="K9" s="10">
        <f t="shared" si="3"/>
        <v>0.12977991819015014</v>
      </c>
      <c r="M9">
        <v>20.094042207929199</v>
      </c>
      <c r="N9">
        <v>309.18102192905599</v>
      </c>
      <c r="O9">
        <v>16.902843028402</v>
      </c>
      <c r="P9">
        <v>40.3386228104129</v>
      </c>
      <c r="Q9">
        <v>2.8381984369314499</v>
      </c>
      <c r="R9">
        <v>3.6727257116492802</v>
      </c>
    </row>
    <row r="10" spans="1:18" x14ac:dyDescent="0.25">
      <c r="A10" s="1">
        <v>41000</v>
      </c>
      <c r="B10" s="2">
        <v>20.094042207929199</v>
      </c>
      <c r="C10" s="2">
        <v>309.18102192905599</v>
      </c>
      <c r="D10" s="2">
        <v>16.902843028402</v>
      </c>
      <c r="E10" s="2">
        <v>40.3386228104129</v>
      </c>
      <c r="F10" s="2">
        <v>2.8381984369314499</v>
      </c>
      <c r="G10" s="2">
        <v>3.6727257116492802</v>
      </c>
      <c r="H10" s="3">
        <f t="shared" si="0"/>
        <v>0.16791248857735941</v>
      </c>
      <c r="I10" s="3">
        <f t="shared" si="1"/>
        <v>9.1047374842485027E-2</v>
      </c>
      <c r="J10" s="3">
        <f t="shared" si="2"/>
        <v>0.84118679823077425</v>
      </c>
      <c r="K10" s="10">
        <f t="shared" si="3"/>
        <v>0.13046927188069427</v>
      </c>
      <c r="M10">
        <v>47.2041164951236</v>
      </c>
      <c r="N10">
        <v>869.77486210604104</v>
      </c>
      <c r="O10">
        <v>59.052009217689601</v>
      </c>
      <c r="P10">
        <v>29.616456108804702</v>
      </c>
      <c r="Q10">
        <v>10.0852976660252</v>
      </c>
      <c r="R10">
        <v>0.79676474786562201</v>
      </c>
    </row>
    <row r="11" spans="1:18" x14ac:dyDescent="0.25">
      <c r="A11" s="1">
        <v>41030</v>
      </c>
      <c r="B11" s="2">
        <v>47.2041164951236</v>
      </c>
      <c r="C11" s="2">
        <v>869.77486210604104</v>
      </c>
      <c r="D11" s="2">
        <v>59.052009217689601</v>
      </c>
      <c r="E11" s="2">
        <v>29.616456108804702</v>
      </c>
      <c r="F11" s="2">
        <v>10.0852976660252</v>
      </c>
      <c r="G11" s="2">
        <v>0.79676474786562201</v>
      </c>
      <c r="H11" s="3">
        <f t="shared" si="0"/>
        <v>0.1707866980249006</v>
      </c>
      <c r="I11" s="3">
        <f t="shared" si="1"/>
        <v>2.6902771382858029E-2</v>
      </c>
      <c r="J11" s="3">
        <f t="shared" si="2"/>
        <v>1.2509927862708741</v>
      </c>
      <c r="K11" s="10">
        <f t="shared" si="3"/>
        <v>3.4050715189781984E-2</v>
      </c>
      <c r="M11">
        <v>50.927581411151102</v>
      </c>
      <c r="N11">
        <v>944.58548816168104</v>
      </c>
      <c r="O11">
        <v>74.181255121449595</v>
      </c>
      <c r="P11">
        <v>5.1323212884079599</v>
      </c>
      <c r="Q11">
        <v>3.1173305712985502</v>
      </c>
      <c r="R11">
        <v>1.03101121187491</v>
      </c>
    </row>
    <row r="12" spans="1:18" x14ac:dyDescent="0.25">
      <c r="A12" s="1">
        <v>41061</v>
      </c>
      <c r="B12" s="2">
        <v>50.927581411151102</v>
      </c>
      <c r="C12" s="2">
        <v>944.58548816168104</v>
      </c>
      <c r="D12" s="2">
        <v>74.181255121449595</v>
      </c>
      <c r="E12" s="2">
        <v>5.1323212884079599</v>
      </c>
      <c r="F12" s="2">
        <v>3.1173305712985502</v>
      </c>
      <c r="G12" s="2">
        <v>1.03101121187491</v>
      </c>
      <c r="H12" s="3">
        <f t="shared" si="0"/>
        <v>4.2023157550985818E-2</v>
      </c>
      <c r="I12" s="3">
        <f t="shared" si="1"/>
        <v>0.20088594496287437</v>
      </c>
      <c r="J12" s="3">
        <f t="shared" si="2"/>
        <v>1.4566027497470531</v>
      </c>
      <c r="K12" s="10">
        <f t="shared" si="3"/>
        <v>5.4334111128430552E-3</v>
      </c>
      <c r="M12">
        <v>37.694515422871298</v>
      </c>
      <c r="N12">
        <v>645.725828625134</v>
      </c>
      <c r="O12">
        <v>30.046558299040001</v>
      </c>
      <c r="P12">
        <v>9.3399433354860406</v>
      </c>
      <c r="Q12">
        <v>6.7252021389288199</v>
      </c>
      <c r="R12">
        <v>0.35320414717065501</v>
      </c>
    </row>
    <row r="13" spans="1:18" x14ac:dyDescent="0.25">
      <c r="A13" s="1">
        <v>41091</v>
      </c>
      <c r="B13" s="2">
        <v>37.694515422871298</v>
      </c>
      <c r="C13" s="2">
        <v>645.725828625134</v>
      </c>
      <c r="D13" s="2">
        <v>30.046558299040001</v>
      </c>
      <c r="E13" s="2">
        <v>9.3399433354860406</v>
      </c>
      <c r="F13" s="2">
        <v>6.7252021389288199</v>
      </c>
      <c r="G13" s="2">
        <v>0.35320414717065501</v>
      </c>
      <c r="H13" s="3">
        <f t="shared" si="0"/>
        <v>0.22382603930859171</v>
      </c>
      <c r="I13" s="3">
        <f t="shared" si="1"/>
        <v>3.7816519274661599E-2</v>
      </c>
      <c r="J13" s="3">
        <f t="shared" si="2"/>
        <v>0.79710689902672505</v>
      </c>
      <c r="K13" s="10">
        <f t="shared" si="3"/>
        <v>1.4464255449363786E-2</v>
      </c>
      <c r="M13">
        <v>44.040236354255903</v>
      </c>
      <c r="N13">
        <v>801.13695565165995</v>
      </c>
      <c r="O13">
        <v>43.836384372167103</v>
      </c>
      <c r="P13">
        <v>13.323666419045299</v>
      </c>
      <c r="Q13">
        <v>8.9697819616790699</v>
      </c>
      <c r="R13">
        <v>0.94463170556901399</v>
      </c>
    </row>
    <row r="14" spans="1:18" x14ac:dyDescent="0.25">
      <c r="A14" s="1">
        <v>41122</v>
      </c>
      <c r="B14" s="2">
        <v>44.040236354255903</v>
      </c>
      <c r="C14" s="2">
        <v>801.13695565165995</v>
      </c>
      <c r="D14" s="2">
        <v>43.836384372167103</v>
      </c>
      <c r="E14" s="2">
        <v>13.323666419045299</v>
      </c>
      <c r="F14" s="2">
        <v>8.9697819616790699</v>
      </c>
      <c r="G14" s="2">
        <v>0.94463170556901399</v>
      </c>
      <c r="H14" s="3">
        <f t="shared" si="0"/>
        <v>0.20461956637496376</v>
      </c>
      <c r="I14" s="3">
        <f t="shared" si="1"/>
        <v>7.089878085049664E-2</v>
      </c>
      <c r="J14" s="3">
        <f t="shared" si="2"/>
        <v>0.99537123324114263</v>
      </c>
      <c r="K14" s="10">
        <f t="shared" si="3"/>
        <v>1.6630947212025161E-2</v>
      </c>
      <c r="M14">
        <v>8.8159969339348407</v>
      </c>
      <c r="N14">
        <v>107.259550189481</v>
      </c>
      <c r="O14">
        <v>89.684759816375902</v>
      </c>
      <c r="P14">
        <v>3.7412565938936599</v>
      </c>
      <c r="Q14">
        <v>13.697658994317299</v>
      </c>
      <c r="R14">
        <v>0.71363069858480099</v>
      </c>
    </row>
    <row r="15" spans="1:18" x14ac:dyDescent="0.25">
      <c r="A15" s="1">
        <v>41153</v>
      </c>
      <c r="B15" s="2">
        <v>8.8159969339348407</v>
      </c>
      <c r="C15" s="2">
        <v>107.259550189481</v>
      </c>
      <c r="D15" s="2">
        <v>89.684759816375902</v>
      </c>
      <c r="E15" s="2">
        <v>3.7412565938936599</v>
      </c>
      <c r="F15" s="2">
        <v>13.697658994317299</v>
      </c>
      <c r="G15" s="2">
        <v>0.71363069858480099</v>
      </c>
      <c r="H15" s="3">
        <f t="shared" si="0"/>
        <v>0.15273117776490036</v>
      </c>
      <c r="I15" s="3">
        <f t="shared" si="1"/>
        <v>0.19074625882372317</v>
      </c>
      <c r="J15" s="3">
        <f t="shared" si="2"/>
        <v>10.172957237673055</v>
      </c>
      <c r="K15" s="10">
        <f t="shared" si="3"/>
        <v>3.4880405402451208E-2</v>
      </c>
      <c r="M15">
        <v>4.5599608846784196</v>
      </c>
      <c r="N15">
        <v>213.256739859541</v>
      </c>
      <c r="O15">
        <v>102.586867533136</v>
      </c>
      <c r="P15">
        <v>10.6919601846245</v>
      </c>
      <c r="Q15">
        <v>3.4711924622954</v>
      </c>
      <c r="R15">
        <v>0.30964973318941202</v>
      </c>
    </row>
    <row r="16" spans="1:18" x14ac:dyDescent="0.25">
      <c r="A16" s="1">
        <v>41183</v>
      </c>
      <c r="B16" s="2">
        <v>4.5599608846784196</v>
      </c>
      <c r="C16" s="2">
        <v>213.256739859541</v>
      </c>
      <c r="D16" s="2">
        <v>102.586867533136</v>
      </c>
      <c r="E16" s="2">
        <v>10.6919601846245</v>
      </c>
      <c r="F16" s="2">
        <v>3.4711924622954</v>
      </c>
      <c r="G16" s="2">
        <v>0.30964973318941202</v>
      </c>
      <c r="H16" s="3">
        <f t="shared" si="0"/>
        <v>3.3836616184563684E-2</v>
      </c>
      <c r="I16" s="3">
        <f t="shared" si="1"/>
        <v>2.8960988241866228E-2</v>
      </c>
      <c r="J16" s="3">
        <f t="shared" si="2"/>
        <v>22.497313053239203</v>
      </c>
      <c r="K16" s="10">
        <f t="shared" si="3"/>
        <v>5.0136563991677978E-2</v>
      </c>
      <c r="M16">
        <v>8.7615785745951804</v>
      </c>
      <c r="N16">
        <v>103.657876542125</v>
      </c>
      <c r="O16">
        <v>38.853847783731801</v>
      </c>
      <c r="P16">
        <v>9.0324559075528299</v>
      </c>
      <c r="Q16">
        <v>4.9648247407001902</v>
      </c>
      <c r="R16">
        <v>0.37199623612500399</v>
      </c>
    </row>
    <row r="17" spans="1:18" x14ac:dyDescent="0.25">
      <c r="A17" s="1">
        <v>41214</v>
      </c>
      <c r="B17" s="2">
        <v>8.7615785745951804</v>
      </c>
      <c r="C17" s="2">
        <v>103.657876542125</v>
      </c>
      <c r="D17" s="2">
        <v>38.853847783731801</v>
      </c>
      <c r="E17" s="2">
        <v>9.0324559075528299</v>
      </c>
      <c r="F17" s="2">
        <v>4.9648247407001902</v>
      </c>
      <c r="G17" s="2">
        <v>0.37199623612500399</v>
      </c>
      <c r="H17" s="3">
        <f t="shared" si="0"/>
        <v>0.12778206082278867</v>
      </c>
      <c r="I17" s="3">
        <f t="shared" si="1"/>
        <v>4.118439546590482E-2</v>
      </c>
      <c r="J17" s="3">
        <f t="shared" si="2"/>
        <v>4.4345716303214235</v>
      </c>
      <c r="K17" s="10">
        <f t="shared" si="3"/>
        <v>8.7137188305050572E-2</v>
      </c>
      <c r="M17">
        <v>18.905622312988299</v>
      </c>
      <c r="N17">
        <v>278.87515133170598</v>
      </c>
      <c r="O17">
        <v>31.475844733692099</v>
      </c>
      <c r="P17">
        <v>61.095781583042303</v>
      </c>
      <c r="Q17">
        <v>2.6013699743894301</v>
      </c>
      <c r="R17">
        <v>0.60367912859931105</v>
      </c>
    </row>
    <row r="18" spans="1:18" x14ac:dyDescent="0.25">
      <c r="A18" s="1">
        <v>41244</v>
      </c>
      <c r="B18" s="2">
        <v>18.905622312988299</v>
      </c>
      <c r="C18" s="2">
        <v>278.87515133170598</v>
      </c>
      <c r="D18" s="2">
        <v>31.475844733692099</v>
      </c>
      <c r="E18" s="2">
        <v>61.095781583042303</v>
      </c>
      <c r="F18" s="2">
        <v>2.6013699743894301</v>
      </c>
      <c r="G18" s="2">
        <v>0.60367912859931105</v>
      </c>
      <c r="H18" s="3">
        <f t="shared" si="0"/>
        <v>8.264654996232379E-2</v>
      </c>
      <c r="I18" s="3">
        <f t="shared" si="1"/>
        <v>9.8808643241396522E-3</v>
      </c>
      <c r="J18" s="3">
        <f t="shared" si="2"/>
        <v>1.6648933429749078</v>
      </c>
      <c r="K18" s="10">
        <f t="shared" si="3"/>
        <v>0.21907933098841201</v>
      </c>
      <c r="M18">
        <v>13.956240113724199</v>
      </c>
      <c r="N18">
        <v>206.548070500579</v>
      </c>
      <c r="O18">
        <v>27.032724633711499</v>
      </c>
      <c r="P18">
        <v>45.850885730442002</v>
      </c>
      <c r="Q18">
        <v>1.0782439293881501</v>
      </c>
      <c r="R18">
        <v>0.43868725255020902</v>
      </c>
    </row>
    <row r="19" spans="1:18" x14ac:dyDescent="0.25">
      <c r="A19" s="12" t="s">
        <v>12</v>
      </c>
      <c r="B19" s="13">
        <f t="shared" ref="B19:G19" si="5">SUM(B7:B18)</f>
        <v>272.15913080726955</v>
      </c>
      <c r="C19" s="13">
        <f t="shared" si="5"/>
        <v>4639.017942003702</v>
      </c>
      <c r="D19" s="13">
        <f t="shared" si="5"/>
        <v>539.48443686369035</v>
      </c>
      <c r="E19" s="13">
        <f t="shared" si="5"/>
        <v>232.751170203144</v>
      </c>
      <c r="F19" s="13">
        <f t="shared" si="5"/>
        <v>62.645756242777338</v>
      </c>
      <c r="G19" s="13">
        <f t="shared" si="5"/>
        <v>11.699387523951231</v>
      </c>
      <c r="H19" s="14">
        <f t="shared" si="0"/>
        <v>0.11612152633534788</v>
      </c>
      <c r="I19" s="14">
        <f t="shared" si="1"/>
        <v>5.0265644266106448E-2</v>
      </c>
      <c r="J19" s="14">
        <f t="shared" si="2"/>
        <v>1.9822389763793307</v>
      </c>
      <c r="K19" s="15">
        <f t="shared" si="3"/>
        <v>5.0172509163138361E-2</v>
      </c>
      <c r="M19">
        <v>14.971902164046099</v>
      </c>
      <c r="N19">
        <v>139.50422366793401</v>
      </c>
      <c r="O19">
        <v>41.258465974764498</v>
      </c>
      <c r="P19">
        <v>42.121085181768997</v>
      </c>
      <c r="Q19">
        <v>0.85108910853724495</v>
      </c>
      <c r="R19">
        <v>0.12113036491859</v>
      </c>
    </row>
    <row r="20" spans="1:18" x14ac:dyDescent="0.25">
      <c r="A20" s="1">
        <v>41275</v>
      </c>
      <c r="B20" s="2">
        <v>13.956240113724199</v>
      </c>
      <c r="C20" s="2">
        <v>206.548070500579</v>
      </c>
      <c r="D20" s="2">
        <v>27.032724633711499</v>
      </c>
      <c r="E20" s="2">
        <v>45.850885730442002</v>
      </c>
      <c r="F20" s="2">
        <v>1.0782439293881501</v>
      </c>
      <c r="G20" s="2">
        <v>0.43868725255020902</v>
      </c>
      <c r="H20" s="3">
        <f t="shared" si="0"/>
        <v>3.9886616831938296E-2</v>
      </c>
      <c r="I20" s="3">
        <f t="shared" si="1"/>
        <v>9.5676941799828583E-3</v>
      </c>
      <c r="J20" s="3">
        <f t="shared" si="2"/>
        <v>1.9369632804703776</v>
      </c>
      <c r="K20" s="10">
        <f t="shared" si="3"/>
        <v>0.22198651199849126</v>
      </c>
      <c r="M20">
        <v>47.211309867977498</v>
      </c>
      <c r="N20">
        <v>458.03362368285201</v>
      </c>
      <c r="O20">
        <v>100.058002628628</v>
      </c>
      <c r="P20">
        <v>154.46226841803099</v>
      </c>
      <c r="Q20">
        <v>1.6347786682663199</v>
      </c>
      <c r="R20">
        <v>1.25931673903663</v>
      </c>
    </row>
    <row r="21" spans="1:18" x14ac:dyDescent="0.25">
      <c r="A21" s="1">
        <v>41306</v>
      </c>
      <c r="B21" s="2">
        <v>14.971902164046099</v>
      </c>
      <c r="C21" s="2">
        <v>139.50422366793401</v>
      </c>
      <c r="D21" s="2">
        <v>41.258465974764498</v>
      </c>
      <c r="E21" s="2">
        <v>42.121085181768997</v>
      </c>
      <c r="F21" s="2">
        <v>0.85108910853724495</v>
      </c>
      <c r="G21" s="2">
        <v>0.12113036491859</v>
      </c>
      <c r="H21" s="3">
        <f t="shared" si="0"/>
        <v>2.0628229587057567E-2</v>
      </c>
      <c r="I21" s="3">
        <f t="shared" si="1"/>
        <v>2.8757655315826973E-3</v>
      </c>
      <c r="J21" s="3">
        <f t="shared" si="2"/>
        <v>2.7557263948627457</v>
      </c>
      <c r="K21" s="10">
        <f t="shared" si="3"/>
        <v>0.30193412123514662</v>
      </c>
      <c r="M21">
        <v>37.460309529172598</v>
      </c>
      <c r="N21">
        <v>291.56136568593502</v>
      </c>
      <c r="O21">
        <v>92.538790545497804</v>
      </c>
      <c r="P21">
        <v>65.007046969346703</v>
      </c>
      <c r="Q21">
        <v>1.6190029292522401</v>
      </c>
      <c r="R21">
        <v>5.3733009347618896</v>
      </c>
    </row>
    <row r="22" spans="1:18" x14ac:dyDescent="0.25">
      <c r="A22" s="1">
        <v>41334</v>
      </c>
      <c r="B22" s="2">
        <v>47.211309867977498</v>
      </c>
      <c r="C22" s="2">
        <v>458.03362368285201</v>
      </c>
      <c r="D22" s="2">
        <v>100.058002628628</v>
      </c>
      <c r="E22" s="2">
        <v>154.46226841803099</v>
      </c>
      <c r="F22" s="2">
        <v>1.6347786682663199</v>
      </c>
      <c r="G22" s="2">
        <v>1.25931673903663</v>
      </c>
      <c r="H22" s="3">
        <f t="shared" si="0"/>
        <v>1.633831003337045E-2</v>
      </c>
      <c r="I22" s="3">
        <f t="shared" si="1"/>
        <v>8.1529084865467703E-3</v>
      </c>
      <c r="J22" s="3">
        <f t="shared" si="2"/>
        <v>2.1193651035828469</v>
      </c>
      <c r="K22" s="10">
        <f t="shared" si="3"/>
        <v>0.33722910378514598</v>
      </c>
      <c r="M22">
        <v>12.5662494231611</v>
      </c>
      <c r="N22">
        <v>127.6775981272</v>
      </c>
      <c r="O22">
        <v>42.693298984851303</v>
      </c>
      <c r="P22">
        <v>44.712718747766601</v>
      </c>
      <c r="Q22">
        <v>4.0147131859647702</v>
      </c>
      <c r="R22">
        <v>0.974024002806676</v>
      </c>
    </row>
    <row r="23" spans="1:18" x14ac:dyDescent="0.25">
      <c r="A23" s="1">
        <v>41365</v>
      </c>
      <c r="B23" s="2">
        <v>37.460309529172598</v>
      </c>
      <c r="C23" s="2">
        <v>291.56136568593502</v>
      </c>
      <c r="D23" s="2">
        <v>92.538790545497804</v>
      </c>
      <c r="E23" s="2">
        <v>65.007046969346703</v>
      </c>
      <c r="F23" s="2">
        <v>1.6190029292522401</v>
      </c>
      <c r="G23" s="2">
        <v>5.3733009347618896</v>
      </c>
      <c r="H23" s="3">
        <f t="shared" si="0"/>
        <v>1.7495397548514945E-2</v>
      </c>
      <c r="I23" s="3">
        <f t="shared" si="1"/>
        <v>8.265720695320318E-2</v>
      </c>
      <c r="J23" s="3">
        <f t="shared" si="2"/>
        <v>2.4703156943599804</v>
      </c>
      <c r="K23" s="10">
        <f t="shared" si="3"/>
        <v>0.22296180022483225</v>
      </c>
      <c r="M23">
        <v>15.130509183282101</v>
      </c>
      <c r="N23">
        <v>182.40904514943</v>
      </c>
      <c r="O23">
        <v>80.288433489506701</v>
      </c>
      <c r="P23">
        <v>42.757034438813598</v>
      </c>
      <c r="Q23">
        <v>14.8276481088132</v>
      </c>
      <c r="R23">
        <v>0.85946588104629795</v>
      </c>
    </row>
    <row r="24" spans="1:18" x14ac:dyDescent="0.25">
      <c r="A24" s="1">
        <v>41395</v>
      </c>
      <c r="B24" s="2">
        <v>12.5662494231611</v>
      </c>
      <c r="C24" s="2">
        <v>127.6775981272</v>
      </c>
      <c r="D24" s="2">
        <v>42.693298984851303</v>
      </c>
      <c r="E24" s="2">
        <v>44.712718747766601</v>
      </c>
      <c r="F24" s="2">
        <v>4.0147131859647702</v>
      </c>
      <c r="G24" s="2">
        <v>0.974024002806676</v>
      </c>
      <c r="H24" s="3">
        <f t="shared" si="0"/>
        <v>9.4036143409514814E-2</v>
      </c>
      <c r="I24" s="3">
        <f t="shared" si="1"/>
        <v>2.178404780754533E-2</v>
      </c>
      <c r="J24" s="3">
        <f t="shared" si="2"/>
        <v>3.3974575505530273</v>
      </c>
      <c r="K24" s="10">
        <f t="shared" si="3"/>
        <v>0.35020018706195538</v>
      </c>
      <c r="M24">
        <v>19.724109314679001</v>
      </c>
      <c r="N24">
        <v>143.71071757477401</v>
      </c>
      <c r="O24">
        <v>165.353423227185</v>
      </c>
      <c r="P24">
        <v>29.2497161999678</v>
      </c>
      <c r="Q24">
        <v>25.680648958335102</v>
      </c>
      <c r="R24">
        <v>0.45402158507901402</v>
      </c>
    </row>
    <row r="25" spans="1:18" x14ac:dyDescent="0.25">
      <c r="A25" s="1">
        <v>41426</v>
      </c>
      <c r="B25" s="2">
        <v>15.130509183282101</v>
      </c>
      <c r="C25" s="2">
        <v>182.40904514943</v>
      </c>
      <c r="D25" s="2">
        <v>80.288433489506701</v>
      </c>
      <c r="E25" s="2">
        <v>42.757034438813598</v>
      </c>
      <c r="F25" s="2">
        <v>14.8276481088132</v>
      </c>
      <c r="G25" s="2">
        <v>0.85946588104629795</v>
      </c>
      <c r="H25" s="3">
        <f t="shared" si="0"/>
        <v>0.18467975353823662</v>
      </c>
      <c r="I25" s="3">
        <f t="shared" si="1"/>
        <v>2.0101157442904874E-2</v>
      </c>
      <c r="J25" s="3">
        <f t="shared" si="2"/>
        <v>5.3063933617130647</v>
      </c>
      <c r="K25" s="10">
        <f t="shared" si="3"/>
        <v>0.23440194209550802</v>
      </c>
      <c r="M25">
        <v>26.827773187865802</v>
      </c>
      <c r="N25">
        <v>131.336600089119</v>
      </c>
      <c r="O25">
        <v>139.58591478674401</v>
      </c>
      <c r="P25">
        <v>51.338879249726602</v>
      </c>
      <c r="Q25">
        <v>13.234470994150399</v>
      </c>
      <c r="R25">
        <v>0.40697606233875899</v>
      </c>
    </row>
    <row r="26" spans="1:18" x14ac:dyDescent="0.25">
      <c r="A26" s="1">
        <v>41456</v>
      </c>
      <c r="B26" s="2">
        <v>19.724109314679001</v>
      </c>
      <c r="C26" s="2">
        <v>143.71071757477401</v>
      </c>
      <c r="D26" s="2">
        <v>165.353423227185</v>
      </c>
      <c r="E26" s="2">
        <v>29.2497161999678</v>
      </c>
      <c r="F26" s="2">
        <v>25.680648958335102</v>
      </c>
      <c r="G26" s="2">
        <v>0.45402158507901402</v>
      </c>
      <c r="H26" s="3">
        <f t="shared" si="0"/>
        <v>0.15530763413982387</v>
      </c>
      <c r="I26" s="3">
        <f t="shared" si="1"/>
        <v>1.5522256078488511E-2</v>
      </c>
      <c r="J26" s="3">
        <f t="shared" si="2"/>
        <v>8.3833150886122052</v>
      </c>
      <c r="K26" s="10">
        <f t="shared" si="3"/>
        <v>0.20353190557794623</v>
      </c>
      <c r="M26">
        <v>42.487958046342001</v>
      </c>
      <c r="N26">
        <v>214.48591041609001</v>
      </c>
      <c r="O26">
        <v>127.928390748186</v>
      </c>
      <c r="P26">
        <v>151.19983470640599</v>
      </c>
      <c r="Q26">
        <v>3.9712620183872702</v>
      </c>
      <c r="R26">
        <v>0.85755908894694899</v>
      </c>
    </row>
    <row r="27" spans="1:18" x14ac:dyDescent="0.25">
      <c r="A27" s="1">
        <v>41487</v>
      </c>
      <c r="B27" s="2">
        <v>26.827773187865802</v>
      </c>
      <c r="C27" s="2">
        <v>131.336600089119</v>
      </c>
      <c r="D27" s="2">
        <v>139.58591478674401</v>
      </c>
      <c r="E27" s="2">
        <v>51.338879249726602</v>
      </c>
      <c r="F27" s="2">
        <v>13.234470994150399</v>
      </c>
      <c r="G27" s="2">
        <v>0.40697606233875899</v>
      </c>
      <c r="H27" s="3">
        <f t="shared" si="0"/>
        <v>9.4812367095703773E-2</v>
      </c>
      <c r="I27" s="3">
        <f t="shared" si="1"/>
        <v>7.9272486716960473E-3</v>
      </c>
      <c r="J27" s="3">
        <f t="shared" si="2"/>
        <v>5.2030376807374648</v>
      </c>
      <c r="K27" s="10">
        <f t="shared" si="3"/>
        <v>0.39089544890678141</v>
      </c>
      <c r="M27">
        <v>25.581933938634201</v>
      </c>
      <c r="N27">
        <v>41.608047841609</v>
      </c>
      <c r="O27">
        <v>69.443587961485306</v>
      </c>
      <c r="P27">
        <v>52.000838421751702</v>
      </c>
      <c r="Q27">
        <v>8.0012481819087302</v>
      </c>
      <c r="R27">
        <v>1.01326955236136</v>
      </c>
    </row>
    <row r="28" spans="1:18" x14ac:dyDescent="0.25">
      <c r="A28" s="1">
        <v>41518</v>
      </c>
      <c r="B28" s="2">
        <v>42.487958046342001</v>
      </c>
      <c r="C28" s="2">
        <v>214.48591041609001</v>
      </c>
      <c r="D28" s="2">
        <v>127.928390748186</v>
      </c>
      <c r="E28" s="2">
        <v>151.19983470640599</v>
      </c>
      <c r="F28" s="2">
        <v>3.9712620183872702</v>
      </c>
      <c r="G28" s="2">
        <v>0.85755908894694899</v>
      </c>
      <c r="H28" s="3">
        <f t="shared" si="0"/>
        <v>3.1042851357399582E-2</v>
      </c>
      <c r="I28" s="3">
        <f t="shared" si="1"/>
        <v>5.671693296570887E-3</v>
      </c>
      <c r="J28" s="3">
        <f t="shared" si="2"/>
        <v>3.0109329002973819</v>
      </c>
      <c r="K28" s="10">
        <f t="shared" si="3"/>
        <v>0.70494063881905922</v>
      </c>
      <c r="M28">
        <v>13.699245619999999</v>
      </c>
      <c r="N28">
        <v>140.46540955</v>
      </c>
      <c r="O28">
        <v>46.173879317888897</v>
      </c>
      <c r="P28">
        <v>83.607894008444404</v>
      </c>
      <c r="Q28">
        <v>4.4016006953233298</v>
      </c>
      <c r="R28">
        <v>1.9039980329208299</v>
      </c>
    </row>
    <row r="29" spans="1:18" x14ac:dyDescent="0.25">
      <c r="A29" s="1">
        <v>41548</v>
      </c>
      <c r="B29" s="2">
        <v>25.581933938634201</v>
      </c>
      <c r="C29" s="2">
        <v>41.608047841609</v>
      </c>
      <c r="D29" s="2">
        <v>69.443587961485306</v>
      </c>
      <c r="E29" s="2">
        <v>52.000838421751702</v>
      </c>
      <c r="F29" s="2">
        <v>8.0012481819087302</v>
      </c>
      <c r="G29" s="2">
        <v>1.01326955236136</v>
      </c>
      <c r="H29" s="3">
        <f t="shared" si="0"/>
        <v>0.11521939486114068</v>
      </c>
      <c r="I29" s="3">
        <f t="shared" si="1"/>
        <v>1.9485638753422754E-2</v>
      </c>
      <c r="J29" s="3">
        <f t="shared" si="2"/>
        <v>2.7145558317860643</v>
      </c>
      <c r="K29" s="10">
        <f t="shared" si="3"/>
        <v>1.2497783750803535</v>
      </c>
      <c r="M29">
        <v>6.9195179204999997</v>
      </c>
      <c r="N29">
        <v>239.07503025</v>
      </c>
      <c r="O29">
        <v>36.236713123111102</v>
      </c>
      <c r="P29">
        <v>121.23669633199999</v>
      </c>
      <c r="Q29">
        <v>1.58850471758917</v>
      </c>
      <c r="R29">
        <v>2.6867275089458298</v>
      </c>
    </row>
    <row r="30" spans="1:18" x14ac:dyDescent="0.25">
      <c r="A30" s="1">
        <v>41579</v>
      </c>
      <c r="B30" s="2">
        <v>13.699245619999999</v>
      </c>
      <c r="C30" s="2">
        <v>140.46540955</v>
      </c>
      <c r="D30" s="2">
        <v>46.173879317888897</v>
      </c>
      <c r="E30" s="2">
        <v>83.607894008444404</v>
      </c>
      <c r="F30" s="2">
        <v>4.4016006953233298</v>
      </c>
      <c r="G30" s="2">
        <v>1.9039980329208299</v>
      </c>
      <c r="H30" s="3">
        <f t="shared" si="0"/>
        <v>9.5326638358021645E-2</v>
      </c>
      <c r="I30" s="3">
        <f t="shared" si="1"/>
        <v>2.2772945730800562E-2</v>
      </c>
      <c r="J30" s="3">
        <f t="shared" si="2"/>
        <v>3.3705417508886812</v>
      </c>
      <c r="K30" s="10">
        <f t="shared" si="3"/>
        <v>0.59522051924593844</v>
      </c>
      <c r="M30">
        <v>14.190077923500001</v>
      </c>
      <c r="N30">
        <v>500.00843770500001</v>
      </c>
      <c r="O30">
        <v>48.419041029111099</v>
      </c>
      <c r="P30">
        <v>210.40026234411101</v>
      </c>
      <c r="Q30">
        <v>1.7299292754222899</v>
      </c>
      <c r="R30">
        <v>4.4204531729979202</v>
      </c>
    </row>
    <row r="31" spans="1:18" x14ac:dyDescent="0.25">
      <c r="A31" s="1">
        <v>41609</v>
      </c>
      <c r="B31" s="2">
        <v>6.9195179204999997</v>
      </c>
      <c r="C31" s="2">
        <v>239.07503025</v>
      </c>
      <c r="D31" s="2">
        <v>36.236713123111102</v>
      </c>
      <c r="E31" s="2">
        <v>121.23669633199999</v>
      </c>
      <c r="F31" s="2">
        <v>1.58850471758917</v>
      </c>
      <c r="G31" s="2">
        <v>2.6867275089458298</v>
      </c>
      <c r="H31" s="3">
        <f t="shared" si="0"/>
        <v>4.3836887528743637E-2</v>
      </c>
      <c r="I31" s="3">
        <f t="shared" si="1"/>
        <v>2.2161008920833464E-2</v>
      </c>
      <c r="J31" s="3">
        <f t="shared" si="2"/>
        <v>5.236884063231483</v>
      </c>
      <c r="K31" s="10">
        <f t="shared" si="3"/>
        <v>0.50710731357107086</v>
      </c>
      <c r="M31">
        <v>34.469406274500002</v>
      </c>
      <c r="N31">
        <v>1227.5301647900001</v>
      </c>
      <c r="O31">
        <v>79.632729472277802</v>
      </c>
      <c r="P31">
        <v>453.35606922616699</v>
      </c>
      <c r="Q31">
        <v>2.03969763786312</v>
      </c>
      <c r="R31">
        <v>9.1554787953574994</v>
      </c>
    </row>
    <row r="32" spans="1:18" x14ac:dyDescent="0.25">
      <c r="A32" s="12" t="s">
        <v>15</v>
      </c>
      <c r="B32" s="13">
        <f t="shared" ref="B32:G32" si="6">SUM(B20:B31)</f>
        <v>276.53705830938458</v>
      </c>
      <c r="C32" s="13">
        <f t="shared" si="6"/>
        <v>2316.4156425355222</v>
      </c>
      <c r="D32" s="13">
        <f t="shared" si="6"/>
        <v>968.59162542156002</v>
      </c>
      <c r="E32" s="13">
        <f t="shared" si="6"/>
        <v>883.54489840446536</v>
      </c>
      <c r="F32" s="13">
        <f t="shared" si="6"/>
        <v>80.903211495915926</v>
      </c>
      <c r="G32" s="13">
        <f t="shared" si="6"/>
        <v>16.348477005713033</v>
      </c>
      <c r="H32" s="14">
        <f t="shared" si="0"/>
        <v>8.3526647735266579E-2</v>
      </c>
      <c r="I32" s="14">
        <f t="shared" si="1"/>
        <v>1.8503278141536048E-2</v>
      </c>
      <c r="J32" s="14">
        <f t="shared" si="2"/>
        <v>3.5025744156789198</v>
      </c>
      <c r="K32" s="15">
        <f t="shared" si="3"/>
        <v>0.38142761695277932</v>
      </c>
      <c r="M32">
        <v>15.831670503</v>
      </c>
      <c r="N32">
        <v>827.28695607500003</v>
      </c>
      <c r="O32">
        <v>62.769383521055602</v>
      </c>
      <c r="P32">
        <v>272.48828949038898</v>
      </c>
      <c r="Q32">
        <v>3.3464981939816698</v>
      </c>
      <c r="R32">
        <v>7.6880793267070802</v>
      </c>
    </row>
    <row r="33" spans="1:18" x14ac:dyDescent="0.25">
      <c r="A33" s="1">
        <v>41640</v>
      </c>
      <c r="B33" s="2">
        <v>14.190077923500001</v>
      </c>
      <c r="C33" s="2">
        <v>500.00843770500001</v>
      </c>
      <c r="D33" s="2">
        <v>48.419041029111099</v>
      </c>
      <c r="E33" s="2">
        <v>210.40026234411101</v>
      </c>
      <c r="F33" s="2">
        <v>1.7299292754222899</v>
      </c>
      <c r="G33" s="2">
        <v>4.4204531729979202</v>
      </c>
      <c r="H33" s="3">
        <f t="shared" si="0"/>
        <v>3.5728284547853817E-2</v>
      </c>
      <c r="I33" s="3">
        <f t="shared" si="1"/>
        <v>2.1009732230125453E-2</v>
      </c>
      <c r="J33" s="3">
        <f t="shared" si="2"/>
        <v>3.4121758379441287</v>
      </c>
      <c r="K33" s="10">
        <f t="shared" si="3"/>
        <v>0.42079342362667299</v>
      </c>
      <c r="M33">
        <v>45.682418124000002</v>
      </c>
      <c r="N33">
        <v>3307.1881596600001</v>
      </c>
      <c r="O33">
        <v>235.231051412867</v>
      </c>
      <c r="P33">
        <v>1146.09365651233</v>
      </c>
      <c r="Q33">
        <v>3.2701944880074998</v>
      </c>
      <c r="R33">
        <v>29.413249760821301</v>
      </c>
    </row>
    <row r="34" spans="1:18" x14ac:dyDescent="0.25">
      <c r="A34" s="1">
        <v>41671</v>
      </c>
      <c r="B34" s="2">
        <v>34.469406274500002</v>
      </c>
      <c r="C34" s="2">
        <v>1227.5301647900001</v>
      </c>
      <c r="D34" s="2">
        <v>79.632729472277802</v>
      </c>
      <c r="E34" s="2">
        <v>453.35606922616699</v>
      </c>
      <c r="F34" s="2">
        <v>2.03969763786312</v>
      </c>
      <c r="G34" s="2">
        <v>9.1554787953574994</v>
      </c>
      <c r="H34" s="3">
        <f t="shared" si="0"/>
        <v>2.5613810444274562E-2</v>
      </c>
      <c r="I34" s="3">
        <f t="shared" si="1"/>
        <v>2.0194896278735115E-2</v>
      </c>
      <c r="J34" s="3">
        <f t="shared" si="2"/>
        <v>2.3102437227411432</v>
      </c>
      <c r="K34" s="10">
        <f t="shared" si="3"/>
        <v>0.36932377079607243</v>
      </c>
      <c r="M34">
        <v>66.253389322000004</v>
      </c>
      <c r="N34">
        <v>1733.40362693</v>
      </c>
      <c r="O34">
        <v>207.65047636492201</v>
      </c>
      <c r="P34">
        <v>497.698978954278</v>
      </c>
      <c r="Q34">
        <v>20.208563862940402</v>
      </c>
      <c r="R34">
        <v>14.897383826893501</v>
      </c>
    </row>
    <row r="35" spans="1:18" x14ac:dyDescent="0.25">
      <c r="A35" s="1">
        <v>41699</v>
      </c>
      <c r="B35" s="2">
        <v>15.831670503</v>
      </c>
      <c r="C35" s="2">
        <v>827.28695607500003</v>
      </c>
      <c r="D35" s="2">
        <v>62.769383521055602</v>
      </c>
      <c r="E35" s="2">
        <v>272.48828949038898</v>
      </c>
      <c r="F35" s="2">
        <v>3.3464981939816698</v>
      </c>
      <c r="G35" s="2">
        <v>7.6880793267070802</v>
      </c>
      <c r="H35" s="3">
        <f t="shared" ref="H35:H56" si="7">F35/D35</f>
        <v>5.331417972042226E-2</v>
      </c>
      <c r="I35" s="3">
        <f t="shared" ref="I35:I56" si="8">G35/E35</f>
        <v>2.8214347637050469E-2</v>
      </c>
      <c r="J35" s="3">
        <f t="shared" ref="J35:J56" si="9">D35/B35</f>
        <v>3.964798503680405</v>
      </c>
      <c r="K35" s="10">
        <f t="shared" ref="K35:K56" si="10">E35/C35</f>
        <v>0.32937578368597631</v>
      </c>
      <c r="M35">
        <v>34.213998208</v>
      </c>
      <c r="N35">
        <v>620.56891186999997</v>
      </c>
      <c r="O35">
        <v>223.89663492581701</v>
      </c>
      <c r="P35">
        <v>76.910377590261405</v>
      </c>
      <c r="Q35">
        <v>34.844268502779101</v>
      </c>
      <c r="R35">
        <v>2.0429420972890502</v>
      </c>
    </row>
    <row r="36" spans="1:18" x14ac:dyDescent="0.25">
      <c r="A36" s="1">
        <v>41730</v>
      </c>
      <c r="B36" s="2">
        <v>45.682418124000002</v>
      </c>
      <c r="C36" s="2">
        <v>3307.1881596600001</v>
      </c>
      <c r="D36" s="2">
        <v>235.231051412867</v>
      </c>
      <c r="E36" s="2">
        <v>1146.09365651233</v>
      </c>
      <c r="F36" s="2">
        <v>3.2701944880074998</v>
      </c>
      <c r="G36" s="2">
        <v>29.413249760821301</v>
      </c>
      <c r="H36" s="3">
        <f t="shared" si="7"/>
        <v>1.390205276202163E-2</v>
      </c>
      <c r="I36" s="3">
        <f t="shared" si="8"/>
        <v>2.5663914631836083E-2</v>
      </c>
      <c r="J36" s="3">
        <f t="shared" si="9"/>
        <v>5.1492688231686348</v>
      </c>
      <c r="K36" s="10">
        <f t="shared" si="10"/>
        <v>0.34654625052544807</v>
      </c>
      <c r="M36">
        <v>37.961601058699998</v>
      </c>
      <c r="N36">
        <v>484.67510130800002</v>
      </c>
      <c r="O36">
        <v>120.443722398405</v>
      </c>
      <c r="P36">
        <v>94.709673481183003</v>
      </c>
      <c r="Q36">
        <v>7.4564863648869704</v>
      </c>
      <c r="R36">
        <v>3.4019290238068001</v>
      </c>
    </row>
    <row r="37" spans="1:18" x14ac:dyDescent="0.25">
      <c r="A37" s="1">
        <v>41760</v>
      </c>
      <c r="B37" s="2">
        <v>66.253389322000004</v>
      </c>
      <c r="C37" s="2">
        <v>1733.40362693</v>
      </c>
      <c r="D37" s="2">
        <v>207.65047636492201</v>
      </c>
      <c r="E37" s="2">
        <v>497.698978954278</v>
      </c>
      <c r="F37" s="2">
        <v>20.208563862940402</v>
      </c>
      <c r="G37" s="2">
        <v>14.897383826893501</v>
      </c>
      <c r="H37" s="3">
        <f t="shared" si="7"/>
        <v>9.7320093922761614E-2</v>
      </c>
      <c r="I37" s="3">
        <f t="shared" si="8"/>
        <v>2.9932518363197356E-2</v>
      </c>
      <c r="J37" s="3">
        <f t="shared" si="9"/>
        <v>3.1341864694002894</v>
      </c>
      <c r="K37" s="10">
        <f t="shared" si="10"/>
        <v>0.28712238235923376</v>
      </c>
      <c r="M37">
        <v>55.241119366500001</v>
      </c>
      <c r="N37">
        <v>739.29607239999996</v>
      </c>
      <c r="O37">
        <v>49.112233576444403</v>
      </c>
      <c r="P37">
        <v>173.39237423177801</v>
      </c>
      <c r="Q37">
        <v>9.1740915285816698</v>
      </c>
      <c r="R37">
        <v>7.4824024468820802</v>
      </c>
    </row>
    <row r="38" spans="1:18" x14ac:dyDescent="0.25">
      <c r="A38" s="1">
        <v>41791</v>
      </c>
      <c r="B38" s="2">
        <v>34.213998208</v>
      </c>
      <c r="C38" s="2">
        <v>620.56891186999997</v>
      </c>
      <c r="D38" s="2">
        <v>223.89663492581701</v>
      </c>
      <c r="E38" s="2">
        <v>76.910377590261405</v>
      </c>
      <c r="F38" s="2">
        <v>34.844268502779101</v>
      </c>
      <c r="G38" s="2">
        <v>2.0429420972890502</v>
      </c>
      <c r="H38" s="3">
        <f t="shared" si="7"/>
        <v>0.15562658417945383</v>
      </c>
      <c r="I38" s="3">
        <f t="shared" si="8"/>
        <v>2.6562632524999238E-2</v>
      </c>
      <c r="J38" s="3">
        <f t="shared" si="9"/>
        <v>6.5440067414706578</v>
      </c>
      <c r="K38" s="10">
        <f t="shared" si="10"/>
        <v>0.12393527313268474</v>
      </c>
      <c r="M38">
        <v>20.920912698599999</v>
      </c>
      <c r="N38">
        <v>532.551429912</v>
      </c>
      <c r="O38">
        <v>59.459332923055598</v>
      </c>
      <c r="P38">
        <v>108.502079655</v>
      </c>
      <c r="Q38">
        <v>8.8311033158955397</v>
      </c>
      <c r="R38">
        <v>4.9988859750067496</v>
      </c>
    </row>
    <row r="39" spans="1:18" x14ac:dyDescent="0.25">
      <c r="A39" s="1">
        <v>41821</v>
      </c>
      <c r="B39" s="2">
        <v>37.961601058699998</v>
      </c>
      <c r="C39" s="2">
        <v>484.67510130800002</v>
      </c>
      <c r="D39" s="2">
        <v>120.443722398405</v>
      </c>
      <c r="E39" s="2">
        <v>94.709673481183003</v>
      </c>
      <c r="F39" s="2">
        <v>7.4564863648869704</v>
      </c>
      <c r="G39" s="2">
        <v>3.4019290238068001</v>
      </c>
      <c r="H39" s="3">
        <f t="shared" si="7"/>
        <v>6.1908468257252353E-2</v>
      </c>
      <c r="I39" s="3">
        <f t="shared" si="8"/>
        <v>3.5919551813075337E-2</v>
      </c>
      <c r="J39" s="3">
        <f t="shared" si="9"/>
        <v>3.1727777290573957</v>
      </c>
      <c r="K39" s="10">
        <f t="shared" si="10"/>
        <v>0.19540858035741587</v>
      </c>
      <c r="M39">
        <v>16.768659121799999</v>
      </c>
      <c r="N39">
        <v>434.63088490600001</v>
      </c>
      <c r="O39">
        <v>16.551358815499999</v>
      </c>
      <c r="P39">
        <v>49.4944916636111</v>
      </c>
      <c r="Q39">
        <v>7.6656240046483299</v>
      </c>
      <c r="R39">
        <v>4.5260080606458297</v>
      </c>
    </row>
    <row r="40" spans="1:18" x14ac:dyDescent="0.25">
      <c r="A40" s="1">
        <v>41852</v>
      </c>
      <c r="B40" s="2">
        <v>55.241119366500001</v>
      </c>
      <c r="C40" s="2">
        <v>739.29607239999996</v>
      </c>
      <c r="D40" s="2">
        <v>49.112233576444403</v>
      </c>
      <c r="E40" s="2">
        <v>173.39237423177801</v>
      </c>
      <c r="F40" s="2">
        <v>9.1740915285816698</v>
      </c>
      <c r="G40" s="2">
        <v>7.4824024468820802</v>
      </c>
      <c r="H40" s="3">
        <f t="shared" si="7"/>
        <v>0.18679849928433759</v>
      </c>
      <c r="I40" s="3">
        <f t="shared" si="8"/>
        <v>4.3153007622354612E-2</v>
      </c>
      <c r="J40" s="3">
        <f t="shared" si="9"/>
        <v>0.88905210719223127</v>
      </c>
      <c r="K40" s="10">
        <f t="shared" si="10"/>
        <v>0.23453712349490632</v>
      </c>
      <c r="M40">
        <v>39.190149295499999</v>
      </c>
      <c r="N40">
        <v>1781.3151434250001</v>
      </c>
      <c r="O40">
        <v>105.81399104395101</v>
      </c>
      <c r="P40">
        <v>562.635570121863</v>
      </c>
      <c r="Q40">
        <v>4.7420329890356197</v>
      </c>
      <c r="R40">
        <v>9.4942782068350002</v>
      </c>
    </row>
    <row r="41" spans="1:18" x14ac:dyDescent="0.25">
      <c r="A41" s="1">
        <v>41883</v>
      </c>
      <c r="B41" s="2">
        <v>20.920912698599999</v>
      </c>
      <c r="C41" s="2">
        <v>532.551429912</v>
      </c>
      <c r="D41" s="2">
        <v>59.459332923055598</v>
      </c>
      <c r="E41" s="2">
        <v>108.502079655</v>
      </c>
      <c r="F41" s="2">
        <v>8.8311033158955397</v>
      </c>
      <c r="G41" s="2">
        <v>4.9988859750067496</v>
      </c>
      <c r="H41" s="3">
        <f t="shared" si="7"/>
        <v>0.1485234172963828</v>
      </c>
      <c r="I41" s="3">
        <f t="shared" si="8"/>
        <v>4.6071798724056902E-2</v>
      </c>
      <c r="J41" s="3">
        <f t="shared" si="9"/>
        <v>2.8421003318385121</v>
      </c>
      <c r="K41" s="10">
        <f t="shared" si="10"/>
        <v>0.20374009637515972</v>
      </c>
      <c r="M41">
        <v>12.4299878575</v>
      </c>
      <c r="N41">
        <v>481.877611285</v>
      </c>
      <c r="O41">
        <v>59.873200660696099</v>
      </c>
      <c r="P41">
        <v>105.110698784373</v>
      </c>
      <c r="Q41">
        <v>3.9918674234671201</v>
      </c>
      <c r="R41">
        <v>2.06445690385417</v>
      </c>
    </row>
    <row r="42" spans="1:18" x14ac:dyDescent="0.25">
      <c r="A42" s="1">
        <v>41913</v>
      </c>
      <c r="B42" s="2">
        <v>16.768659121799999</v>
      </c>
      <c r="C42" s="2">
        <v>434.63088490600001</v>
      </c>
      <c r="D42" s="2">
        <v>16.551358815499999</v>
      </c>
      <c r="E42" s="2">
        <v>49.4944916636111</v>
      </c>
      <c r="F42" s="2">
        <v>7.6656240046483299</v>
      </c>
      <c r="G42" s="2">
        <v>4.5260080606458297</v>
      </c>
      <c r="H42" s="3">
        <f t="shared" si="7"/>
        <v>0.46314167254169092</v>
      </c>
      <c r="I42" s="3">
        <f t="shared" si="8"/>
        <v>9.1444682196289762E-2</v>
      </c>
      <c r="J42" s="3">
        <f t="shared" si="9"/>
        <v>0.98704128310310157</v>
      </c>
      <c r="K42" s="10">
        <f t="shared" si="10"/>
        <v>0.11387706990568686</v>
      </c>
      <c r="M42">
        <v>3.4877981425</v>
      </c>
      <c r="N42">
        <v>71.892285534999999</v>
      </c>
      <c r="O42">
        <v>32.749867678588203</v>
      </c>
      <c r="P42">
        <v>40.601698767117597</v>
      </c>
      <c r="Q42">
        <v>2.5711552879677502</v>
      </c>
      <c r="R42">
        <v>1.7245012236041699</v>
      </c>
    </row>
    <row r="43" spans="1:18" x14ac:dyDescent="0.25">
      <c r="A43" s="1">
        <v>41944</v>
      </c>
      <c r="B43" s="2">
        <v>39.190149295499999</v>
      </c>
      <c r="C43" s="2">
        <v>1781.3151434250001</v>
      </c>
      <c r="D43" s="2">
        <v>105.81399104395101</v>
      </c>
      <c r="E43" s="2">
        <v>562.635570121863</v>
      </c>
      <c r="F43" s="2">
        <v>4.7420329890356197</v>
      </c>
      <c r="G43" s="2">
        <v>9.4942782068350002</v>
      </c>
      <c r="H43" s="3">
        <f t="shared" si="7"/>
        <v>4.4814801353310299E-2</v>
      </c>
      <c r="I43" s="3">
        <f t="shared" si="8"/>
        <v>1.687464979289988E-2</v>
      </c>
      <c r="J43" s="3">
        <f t="shared" si="9"/>
        <v>2.70001500239503</v>
      </c>
      <c r="K43" s="10">
        <f t="shared" si="10"/>
        <v>0.31585403189244937</v>
      </c>
      <c r="M43">
        <v>15.4457059826</v>
      </c>
      <c r="N43">
        <v>458.94991445300002</v>
      </c>
      <c r="O43">
        <v>43.000452286177499</v>
      </c>
      <c r="P43">
        <v>143.12534847700499</v>
      </c>
      <c r="Q43">
        <v>2.8697938362787498</v>
      </c>
      <c r="R43">
        <v>1.871605252375</v>
      </c>
    </row>
    <row r="44" spans="1:18" x14ac:dyDescent="0.25">
      <c r="A44" s="1">
        <v>41974</v>
      </c>
      <c r="B44" s="2">
        <v>12.4299878575</v>
      </c>
      <c r="C44" s="2">
        <v>481.877611285</v>
      </c>
      <c r="D44" s="2">
        <v>59.873200660696099</v>
      </c>
      <c r="E44" s="2">
        <v>105.110698784373</v>
      </c>
      <c r="F44" s="2">
        <v>3.9918674234671201</v>
      </c>
      <c r="G44" s="2">
        <v>2.06445690385417</v>
      </c>
      <c r="H44" s="3">
        <f t="shared" si="7"/>
        <v>6.6672023199314118E-2</v>
      </c>
      <c r="I44" s="3">
        <f t="shared" si="8"/>
        <v>1.9640787548080657E-2</v>
      </c>
      <c r="J44" s="3">
        <f t="shared" si="9"/>
        <v>4.816835007973868</v>
      </c>
      <c r="K44" s="10">
        <f t="shared" si="10"/>
        <v>0.21812737575435248</v>
      </c>
      <c r="M44">
        <v>31.127519137499998</v>
      </c>
      <c r="N44">
        <v>748.10700959999997</v>
      </c>
      <c r="O44">
        <v>82.506223961166697</v>
      </c>
      <c r="P44">
        <v>183.34723721805599</v>
      </c>
      <c r="Q44">
        <v>3.3539721139887999</v>
      </c>
      <c r="R44">
        <v>5.8924830164496296</v>
      </c>
    </row>
    <row r="45" spans="1:18" x14ac:dyDescent="0.25">
      <c r="A45" s="12" t="s">
        <v>14</v>
      </c>
      <c r="B45" s="13">
        <f t="shared" ref="B45:G45" si="11">SUM(B33:B44)</f>
        <v>393.15338975360004</v>
      </c>
      <c r="C45" s="13">
        <f t="shared" si="11"/>
        <v>12670.332500265999</v>
      </c>
      <c r="D45" s="13">
        <f t="shared" si="11"/>
        <v>1268.8531561441027</v>
      </c>
      <c r="E45" s="13">
        <f t="shared" si="11"/>
        <v>3750.7925220553448</v>
      </c>
      <c r="F45" s="13">
        <f t="shared" si="11"/>
        <v>107.30035758750932</v>
      </c>
      <c r="G45" s="13">
        <f t="shared" si="11"/>
        <v>99.585547597096991</v>
      </c>
      <c r="H45" s="14">
        <f t="shared" si="7"/>
        <v>8.4564834841553013E-2</v>
      </c>
      <c r="I45" s="14">
        <f t="shared" si="8"/>
        <v>2.6550534856704493E-2</v>
      </c>
      <c r="J45" s="14">
        <f t="shared" si="9"/>
        <v>3.2273743256781473</v>
      </c>
      <c r="K45" s="15">
        <f t="shared" si="10"/>
        <v>0.29602952582156794</v>
      </c>
      <c r="M45">
        <v>27.089778009</v>
      </c>
      <c r="N45">
        <v>626.20638002999999</v>
      </c>
      <c r="O45">
        <v>98.886783243500005</v>
      </c>
      <c r="P45">
        <v>183.93721601133299</v>
      </c>
      <c r="Q45">
        <v>3.57630412593705</v>
      </c>
      <c r="R45">
        <v>6.0270219412270496</v>
      </c>
    </row>
    <row r="46" spans="1:18" x14ac:dyDescent="0.25">
      <c r="A46" s="1">
        <v>42005</v>
      </c>
      <c r="B46" s="2">
        <v>3.4877981425</v>
      </c>
      <c r="C46" s="2">
        <v>71.892285534999999</v>
      </c>
      <c r="D46" s="2">
        <v>32.749867678588203</v>
      </c>
      <c r="E46" s="2">
        <v>40.601698767117597</v>
      </c>
      <c r="F46" s="2">
        <v>2.5711552879677502</v>
      </c>
      <c r="G46" s="2">
        <v>1.7245012236041699</v>
      </c>
      <c r="H46" s="3">
        <f t="shared" si="7"/>
        <v>7.8508875614443058E-2</v>
      </c>
      <c r="I46" s="3">
        <f t="shared" si="8"/>
        <v>4.2473622433768822E-2</v>
      </c>
      <c r="J46" s="3">
        <f t="shared" si="9"/>
        <v>9.3898403349436972</v>
      </c>
      <c r="K46" s="10">
        <f t="shared" si="10"/>
        <v>0.56475737925108926</v>
      </c>
      <c r="M46">
        <v>90.074594632</v>
      </c>
      <c r="N46">
        <v>895.92660817000001</v>
      </c>
      <c r="O46">
        <v>44.420123128513097</v>
      </c>
      <c r="P46">
        <v>185.18790014177799</v>
      </c>
      <c r="Q46">
        <v>4.7118031885714204</v>
      </c>
      <c r="R46">
        <v>8.0852086698854997</v>
      </c>
    </row>
    <row r="47" spans="1:18" x14ac:dyDescent="0.25">
      <c r="A47" s="1">
        <v>42036</v>
      </c>
      <c r="B47" s="2">
        <v>15.4457059826</v>
      </c>
      <c r="C47" s="2">
        <v>458.94991445300002</v>
      </c>
      <c r="D47" s="2">
        <v>43.000452286177499</v>
      </c>
      <c r="E47" s="2">
        <v>143.12534847700499</v>
      </c>
      <c r="F47" s="2">
        <v>2.8697938362787498</v>
      </c>
      <c r="G47" s="2">
        <v>1.871605252375</v>
      </c>
      <c r="H47" s="3">
        <f t="shared" si="7"/>
        <v>6.6738689564929191E-2</v>
      </c>
      <c r="I47" s="3">
        <f t="shared" si="8"/>
        <v>1.307668608175091E-2</v>
      </c>
      <c r="J47" s="3">
        <f t="shared" si="9"/>
        <v>2.7839745450689439</v>
      </c>
      <c r="K47" s="10">
        <f t="shared" si="10"/>
        <v>0.31185396046448577</v>
      </c>
      <c r="M47">
        <v>83.673236470500001</v>
      </c>
      <c r="N47">
        <v>129.47949564000001</v>
      </c>
      <c r="O47">
        <v>8.3261846110000004</v>
      </c>
      <c r="P47">
        <v>9.3497652573888903</v>
      </c>
      <c r="Q47">
        <v>3.0152329743460999</v>
      </c>
      <c r="R47">
        <v>0.67560015648810401</v>
      </c>
    </row>
    <row r="48" spans="1:18" x14ac:dyDescent="0.25">
      <c r="A48" s="1">
        <v>42064</v>
      </c>
      <c r="B48" s="2">
        <v>31.127519137499998</v>
      </c>
      <c r="C48" s="2">
        <v>748.10700959999997</v>
      </c>
      <c r="D48" s="2">
        <v>82.506223961166697</v>
      </c>
      <c r="E48" s="2">
        <v>183.34723721805599</v>
      </c>
      <c r="F48" s="2">
        <v>3.3539721139887999</v>
      </c>
      <c r="G48" s="2">
        <v>5.8924830164496296</v>
      </c>
      <c r="H48" s="3">
        <f t="shared" si="7"/>
        <v>4.0651140640825083E-2</v>
      </c>
      <c r="I48" s="3">
        <f t="shared" si="8"/>
        <v>3.2138379098898905E-2</v>
      </c>
      <c r="J48" s="3">
        <f t="shared" si="9"/>
        <v>2.6505878479011087</v>
      </c>
      <c r="K48" s="10">
        <f t="shared" si="10"/>
        <v>0.24508156569217099</v>
      </c>
      <c r="M48">
        <v>19.217174750000002</v>
      </c>
      <c r="N48">
        <v>540.50832560000003</v>
      </c>
      <c r="O48">
        <v>6.3812841633333299</v>
      </c>
      <c r="P48">
        <v>20.336353150000001</v>
      </c>
      <c r="Q48">
        <v>2.7389145699699999</v>
      </c>
      <c r="R48">
        <v>2.8393066397812499</v>
      </c>
    </row>
    <row r="49" spans="1:18" x14ac:dyDescent="0.25">
      <c r="A49" s="1">
        <v>42095</v>
      </c>
      <c r="B49" s="2">
        <v>27.089778009</v>
      </c>
      <c r="C49" s="2">
        <v>626.20638002999999</v>
      </c>
      <c r="D49" s="2">
        <v>98.886783243500005</v>
      </c>
      <c r="E49" s="2">
        <v>183.93721601133299</v>
      </c>
      <c r="F49" s="2">
        <v>3.57630412593705</v>
      </c>
      <c r="G49" s="2">
        <v>6.0270219412270496</v>
      </c>
      <c r="H49" s="3">
        <f t="shared" si="7"/>
        <v>3.6165643260239501E-2</v>
      </c>
      <c r="I49" s="3">
        <f t="shared" si="8"/>
        <v>3.2766734606093549E-2</v>
      </c>
      <c r="J49" s="3">
        <f t="shared" si="9"/>
        <v>3.6503356805156169</v>
      </c>
      <c r="K49" s="10">
        <f t="shared" si="10"/>
        <v>0.29373258062704666</v>
      </c>
      <c r="M49">
        <v>50.259592841</v>
      </c>
      <c r="N49">
        <v>1243.16914888</v>
      </c>
      <c r="O49">
        <v>21.194869910333299</v>
      </c>
      <c r="P49">
        <v>70.212724783666701</v>
      </c>
      <c r="Q49">
        <v>8.1239651116059992</v>
      </c>
      <c r="R49">
        <v>8.7698941757152102</v>
      </c>
    </row>
    <row r="50" spans="1:18" x14ac:dyDescent="0.25">
      <c r="A50" s="1">
        <v>42125</v>
      </c>
      <c r="B50" s="2">
        <v>90.074594632</v>
      </c>
      <c r="C50" s="2">
        <v>895.92660817000001</v>
      </c>
      <c r="D50" s="2">
        <v>44.420123128513097</v>
      </c>
      <c r="E50" s="2">
        <v>185.18790014177799</v>
      </c>
      <c r="F50" s="2">
        <v>4.7118031885714204</v>
      </c>
      <c r="G50" s="2">
        <v>8.0852086698854997</v>
      </c>
      <c r="H50" s="3">
        <f t="shared" si="7"/>
        <v>0.10607361836750365</v>
      </c>
      <c r="I50" s="3">
        <f t="shared" si="8"/>
        <v>4.3659486735880396E-2</v>
      </c>
      <c r="J50" s="3">
        <f t="shared" si="9"/>
        <v>0.49314818801007798</v>
      </c>
      <c r="K50" s="10">
        <f t="shared" si="10"/>
        <v>0.20669985515893843</v>
      </c>
      <c r="M50">
        <v>20.600991354000001</v>
      </c>
      <c r="N50">
        <v>109.10263077</v>
      </c>
      <c r="O50">
        <v>28.954852833666699</v>
      </c>
      <c r="P50">
        <v>296.200734974667</v>
      </c>
      <c r="Q50">
        <v>6.462104777285</v>
      </c>
      <c r="R50">
        <v>7.9889124481987501</v>
      </c>
    </row>
    <row r="51" spans="1:18" x14ac:dyDescent="0.25">
      <c r="A51" s="1">
        <v>42156</v>
      </c>
      <c r="B51" s="2">
        <v>83.673236470500001</v>
      </c>
      <c r="C51" s="2">
        <v>129.47949564000001</v>
      </c>
      <c r="D51" s="2">
        <v>8.3261846110000004</v>
      </c>
      <c r="E51" s="2">
        <v>9.3497652573888903</v>
      </c>
      <c r="F51" s="2">
        <v>3.0152329743460999</v>
      </c>
      <c r="G51" s="2">
        <v>0.67560015648810401</v>
      </c>
      <c r="H51" s="3">
        <f t="shared" si="7"/>
        <v>0.36213861633125155</v>
      </c>
      <c r="I51" s="3">
        <f t="shared" si="8"/>
        <v>7.2258515362639053E-2</v>
      </c>
      <c r="J51" s="3">
        <f t="shared" si="9"/>
        <v>9.9508336981030926E-2</v>
      </c>
      <c r="K51" s="10">
        <f t="shared" si="10"/>
        <v>7.2210392936535917E-2</v>
      </c>
      <c r="M51">
        <v>27.424224579000001</v>
      </c>
      <c r="N51">
        <v>1023.572086185</v>
      </c>
      <c r="O51">
        <v>52.457750007277802</v>
      </c>
      <c r="P51">
        <v>762.69438800911098</v>
      </c>
      <c r="Q51">
        <v>6.9114970072183297</v>
      </c>
      <c r="R51">
        <v>6.5049929602952101</v>
      </c>
    </row>
    <row r="52" spans="1:18" x14ac:dyDescent="0.25">
      <c r="A52" s="1">
        <v>42186</v>
      </c>
      <c r="B52" s="2">
        <v>19.217174750000002</v>
      </c>
      <c r="C52" s="2">
        <v>540.50832560000003</v>
      </c>
      <c r="D52" s="2">
        <v>6.3812841633333299</v>
      </c>
      <c r="E52" s="2">
        <v>20.336353150000001</v>
      </c>
      <c r="F52" s="2">
        <v>2.7389145699699999</v>
      </c>
      <c r="G52" s="2">
        <v>2.8393066397812499</v>
      </c>
      <c r="H52" s="3">
        <f t="shared" si="7"/>
        <v>0.42921056324489076</v>
      </c>
      <c r="I52" s="3">
        <f t="shared" si="8"/>
        <v>0.13961729612180981</v>
      </c>
      <c r="J52" s="3">
        <f t="shared" si="9"/>
        <v>0.33206151509515358</v>
      </c>
      <c r="K52" s="10">
        <f t="shared" si="10"/>
        <v>3.7624495658647443E-2</v>
      </c>
      <c r="M52">
        <v>32.931026099999997</v>
      </c>
      <c r="N52">
        <v>1130.1340368000001</v>
      </c>
      <c r="O52">
        <v>37.812646466666699</v>
      </c>
      <c r="P52">
        <v>78.994938399999995</v>
      </c>
      <c r="Q52">
        <v>6.3009173648249996</v>
      </c>
      <c r="R52">
        <v>4.1365246629000003</v>
      </c>
    </row>
    <row r="53" spans="1:18" x14ac:dyDescent="0.25">
      <c r="A53" s="1">
        <v>42217</v>
      </c>
      <c r="B53" s="2">
        <v>50.259592841</v>
      </c>
      <c r="C53" s="2">
        <v>1243.16914888</v>
      </c>
      <c r="D53" s="2">
        <v>21.194869910333299</v>
      </c>
      <c r="E53" s="2">
        <v>70.212724783666701</v>
      </c>
      <c r="F53" s="2">
        <v>8.1239651116059992</v>
      </c>
      <c r="G53" s="2">
        <v>8.7698941757152102</v>
      </c>
      <c r="H53" s="3">
        <f t="shared" si="7"/>
        <v>0.38329865415428943</v>
      </c>
      <c r="I53" s="3">
        <f t="shared" si="8"/>
        <v>0.12490462665757866</v>
      </c>
      <c r="J53" s="3">
        <f t="shared" si="9"/>
        <v>0.42170795090570795</v>
      </c>
      <c r="K53" s="10">
        <f t="shared" si="10"/>
        <v>5.647881854767952E-2</v>
      </c>
    </row>
    <row r="54" spans="1:18" x14ac:dyDescent="0.25">
      <c r="A54" s="1">
        <v>42248</v>
      </c>
      <c r="B54" s="2">
        <v>20.600991354000001</v>
      </c>
      <c r="C54" s="2">
        <v>109.10263077</v>
      </c>
      <c r="D54" s="2">
        <v>28.954852833666699</v>
      </c>
      <c r="E54" s="2">
        <v>296.200734974667</v>
      </c>
      <c r="F54" s="2">
        <v>6.462104777285</v>
      </c>
      <c r="G54" s="2">
        <v>7.9889124481987501</v>
      </c>
      <c r="H54" s="3">
        <f t="shared" si="7"/>
        <v>0.22317864346978519</v>
      </c>
      <c r="I54" s="3">
        <f t="shared" si="8"/>
        <v>2.6971278274788932E-2</v>
      </c>
      <c r="J54" s="3">
        <f t="shared" si="9"/>
        <v>1.4055077416478148</v>
      </c>
      <c r="K54" s="10">
        <f t="shared" si="10"/>
        <v>2.7148816933579702</v>
      </c>
    </row>
    <row r="55" spans="1:18" x14ac:dyDescent="0.25">
      <c r="A55" s="1">
        <v>42278</v>
      </c>
      <c r="B55" s="2">
        <v>27.424224579000001</v>
      </c>
      <c r="C55" s="2">
        <v>1023.572086185</v>
      </c>
      <c r="D55" s="2">
        <v>52.457750007277802</v>
      </c>
      <c r="E55" s="2">
        <v>762.69438800911098</v>
      </c>
      <c r="F55" s="2">
        <v>6.9114970072183297</v>
      </c>
      <c r="G55" s="2">
        <v>6.5049929602952101</v>
      </c>
      <c r="H55" s="3">
        <f t="shared" si="7"/>
        <v>0.13175359229588485</v>
      </c>
      <c r="I55" s="3">
        <f t="shared" si="8"/>
        <v>8.5289639763515643E-3</v>
      </c>
      <c r="J55" s="3">
        <f t="shared" si="9"/>
        <v>1.9128252781100374</v>
      </c>
      <c r="K55" s="10">
        <f t="shared" si="10"/>
        <v>0.74513011667969808</v>
      </c>
    </row>
    <row r="56" spans="1:18" x14ac:dyDescent="0.25">
      <c r="A56" s="1">
        <v>42309</v>
      </c>
      <c r="B56" s="2">
        <v>32.931026099999997</v>
      </c>
      <c r="C56" s="2">
        <v>1130.1340368000001</v>
      </c>
      <c r="D56" s="2">
        <v>37.812646466666699</v>
      </c>
      <c r="E56" s="2">
        <v>78.994938399999995</v>
      </c>
      <c r="F56" s="2">
        <v>6.3009173648249996</v>
      </c>
      <c r="G56" s="2">
        <v>4.1365246629000003</v>
      </c>
      <c r="H56" s="3">
        <f t="shared" si="7"/>
        <v>0.16663518567470542</v>
      </c>
      <c r="I56" s="3">
        <f t="shared" si="8"/>
        <v>5.2364426717497137E-2</v>
      </c>
      <c r="J56" s="3">
        <f t="shared" si="9"/>
        <v>1.1482377242617017</v>
      </c>
      <c r="K56" s="10">
        <f t="shared" si="10"/>
        <v>6.9898733979976341E-2</v>
      </c>
    </row>
    <row r="57" spans="1:18" x14ac:dyDescent="0.25">
      <c r="K57" s="11"/>
    </row>
    <row r="58" spans="1:18" x14ac:dyDescent="0.25">
      <c r="A58" s="12" t="s">
        <v>13</v>
      </c>
      <c r="B58" s="13">
        <f t="shared" ref="B58:G58" si="12">SUM(B46:B57)</f>
        <v>401.3316419981</v>
      </c>
      <c r="C58" s="13">
        <f t="shared" si="12"/>
        <v>6977.047921663001</v>
      </c>
      <c r="D58" s="13">
        <f t="shared" si="12"/>
        <v>456.69103829022333</v>
      </c>
      <c r="E58" s="13">
        <f t="shared" si="12"/>
        <v>1973.9883051901229</v>
      </c>
      <c r="F58" s="13">
        <f t="shared" si="12"/>
        <v>50.63566035799419</v>
      </c>
      <c r="G58" s="13">
        <f t="shared" si="12"/>
        <v>54.516051146919878</v>
      </c>
      <c r="H58" s="14">
        <f>F58/D58</f>
        <v>0.11087509084383576</v>
      </c>
      <c r="I58" s="14">
        <f>G58/E58</f>
        <v>2.7617210802912642E-2</v>
      </c>
      <c r="J58" s="14">
        <f>D58/B58</f>
        <v>1.1379392763962166</v>
      </c>
      <c r="K58" s="15">
        <f>E58/C58</f>
        <v>0.28292600643620297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sqref="A1:K19"/>
    </sheetView>
  </sheetViews>
  <sheetFormatPr defaultRowHeight="15" x14ac:dyDescent="0.25"/>
  <sheetData>
    <row r="1" spans="1:11" x14ac:dyDescent="0.25">
      <c r="A1" s="16" t="s">
        <v>16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6</v>
      </c>
      <c r="J1" s="16" t="s">
        <v>7</v>
      </c>
      <c r="K1" s="17" t="s">
        <v>7</v>
      </c>
    </row>
    <row r="2" spans="1:11" x14ac:dyDescent="0.25">
      <c r="A2" s="6" t="s">
        <v>17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9</v>
      </c>
      <c r="I2" s="6" t="s">
        <v>10</v>
      </c>
      <c r="J2" s="6" t="s">
        <v>9</v>
      </c>
      <c r="K2" s="18" t="s">
        <v>10</v>
      </c>
    </row>
    <row r="3" spans="1:11" x14ac:dyDescent="0.25">
      <c r="A3" s="1">
        <v>40817</v>
      </c>
      <c r="B3" s="2">
        <v>40.150115447323003</v>
      </c>
      <c r="C3" s="2">
        <v>543.46904056164703</v>
      </c>
      <c r="D3" s="2">
        <v>47.959539271618901</v>
      </c>
      <c r="E3" s="2">
        <v>95.621275019524205</v>
      </c>
      <c r="F3" s="2">
        <v>2.81959272038412</v>
      </c>
      <c r="G3" s="2">
        <v>4.2454094567106102</v>
      </c>
      <c r="H3" s="3">
        <f t="shared" ref="H3:I19" si="0">F3/D3</f>
        <v>5.8791071874468054E-2</v>
      </c>
      <c r="I3" s="3">
        <f t="shared" si="0"/>
        <v>4.4398168251194844E-2</v>
      </c>
      <c r="J3" s="3">
        <f t="shared" ref="J3:K19" si="1">D3/B3</f>
        <v>1.1945056380856955</v>
      </c>
      <c r="K3" s="10">
        <f t="shared" si="1"/>
        <v>0.17594613102653389</v>
      </c>
    </row>
    <row r="4" spans="1:11" x14ac:dyDescent="0.25">
      <c r="A4" s="1">
        <v>40848</v>
      </c>
      <c r="B4" s="2">
        <v>56.2468563999672</v>
      </c>
      <c r="C4" s="2">
        <v>645.62381957705202</v>
      </c>
      <c r="D4" s="2">
        <v>190.42215214358299</v>
      </c>
      <c r="E4" s="2">
        <v>242.74364575932299</v>
      </c>
      <c r="F4" s="2">
        <v>6.8874364694771302</v>
      </c>
      <c r="G4" s="2">
        <v>3.5903263941871599</v>
      </c>
      <c r="H4" s="3">
        <f t="shared" si="0"/>
        <v>3.616930274101636E-2</v>
      </c>
      <c r="I4" s="3">
        <f t="shared" si="0"/>
        <v>1.4790609175191014E-2</v>
      </c>
      <c r="J4" s="3">
        <f t="shared" si="1"/>
        <v>3.3854719060120493</v>
      </c>
      <c r="K4" s="10">
        <f t="shared" si="1"/>
        <v>0.37598310099268684</v>
      </c>
    </row>
    <row r="5" spans="1:11" x14ac:dyDescent="0.25">
      <c r="A5" s="1">
        <v>40878</v>
      </c>
      <c r="B5" s="2">
        <v>5.9034756539817996</v>
      </c>
      <c r="C5" s="2">
        <v>77.331790565655496</v>
      </c>
      <c r="D5" s="2">
        <v>81.287036023602894</v>
      </c>
      <c r="E5" s="2">
        <v>26.4603445753941</v>
      </c>
      <c r="F5" s="2">
        <v>4.3530304298154903</v>
      </c>
      <c r="G5" s="2">
        <v>0.26867546319154301</v>
      </c>
      <c r="H5" s="3">
        <f t="shared" si="0"/>
        <v>5.3551348932830117E-2</v>
      </c>
      <c r="I5" s="3">
        <f t="shared" si="0"/>
        <v>1.0153891323145831E-2</v>
      </c>
      <c r="J5" s="3">
        <f t="shared" si="1"/>
        <v>13.769352291438027</v>
      </c>
      <c r="K5" s="10">
        <f t="shared" si="1"/>
        <v>0.34216645420784603</v>
      </c>
    </row>
    <row r="6" spans="1:11" x14ac:dyDescent="0.25">
      <c r="A6" s="12" t="s">
        <v>11</v>
      </c>
      <c r="B6" s="13">
        <f t="shared" ref="B6:G6" si="2">SUM(B3:B5)</f>
        <v>102.300447501272</v>
      </c>
      <c r="C6" s="13">
        <f t="shared" si="2"/>
        <v>1266.4246507043545</v>
      </c>
      <c r="D6" s="13">
        <f t="shared" si="2"/>
        <v>319.66872743880481</v>
      </c>
      <c r="E6" s="13">
        <f t="shared" si="2"/>
        <v>364.82526535424131</v>
      </c>
      <c r="F6" s="13">
        <f t="shared" si="2"/>
        <v>14.060059619676741</v>
      </c>
      <c r="G6" s="13">
        <f t="shared" si="2"/>
        <v>8.1044113140893135</v>
      </c>
      <c r="H6" s="14">
        <f t="shared" si="0"/>
        <v>4.398321891642748E-2</v>
      </c>
      <c r="I6" s="14">
        <f t="shared" si="0"/>
        <v>2.221450125231875E-2</v>
      </c>
      <c r="J6" s="14">
        <f t="shared" si="1"/>
        <v>3.1248028258608551</v>
      </c>
      <c r="K6" s="15">
        <f t="shared" si="1"/>
        <v>0.28807498744701032</v>
      </c>
    </row>
    <row r="7" spans="1:11" x14ac:dyDescent="0.25">
      <c r="A7" s="1">
        <v>40909</v>
      </c>
      <c r="B7" s="2">
        <v>6.6161917131878498</v>
      </c>
      <c r="C7" s="2">
        <v>93.664395875694495</v>
      </c>
      <c r="D7" s="2">
        <v>33.053523286122598</v>
      </c>
      <c r="E7" s="2">
        <v>16.537052893568301</v>
      </c>
      <c r="F7" s="2">
        <v>3.8369020201104198</v>
      </c>
      <c r="G7" s="2">
        <v>0.39172549667129702</v>
      </c>
      <c r="H7" s="3">
        <f t="shared" si="0"/>
        <v>0.11608148356521282</v>
      </c>
      <c r="I7" s="3">
        <f t="shared" si="0"/>
        <v>2.3687745282815746E-2</v>
      </c>
      <c r="J7" s="3">
        <f t="shared" si="1"/>
        <v>4.9958533124483129</v>
      </c>
      <c r="K7" s="10">
        <f t="shared" si="1"/>
        <v>0.17655644643793186</v>
      </c>
    </row>
    <row r="8" spans="1:11" x14ac:dyDescent="0.25">
      <c r="A8" s="1">
        <v>40940</v>
      </c>
      <c r="B8" s="2">
        <v>9.5792597247297397</v>
      </c>
      <c r="C8" s="2">
        <v>102.271781663357</v>
      </c>
      <c r="D8" s="2">
        <v>13.3944424672864</v>
      </c>
      <c r="E8" s="2">
        <v>11.8873074705162</v>
      </c>
      <c r="F8" s="2">
        <v>1.5544738820864901</v>
      </c>
      <c r="G8" s="2">
        <v>0.29969904340409498</v>
      </c>
      <c r="H8" s="3">
        <f t="shared" si="0"/>
        <v>0.11605364582236422</v>
      </c>
      <c r="I8" s="3">
        <f t="shared" si="0"/>
        <v>2.5211684323588938E-2</v>
      </c>
      <c r="J8" s="3">
        <f t="shared" si="1"/>
        <v>1.3982753210780385</v>
      </c>
      <c r="K8" s="10">
        <f t="shared" si="1"/>
        <v>0.11623252550390747</v>
      </c>
    </row>
    <row r="9" spans="1:11" x14ac:dyDescent="0.25">
      <c r="A9" s="1">
        <v>40969</v>
      </c>
      <c r="B9" s="2">
        <v>14.960028771824099</v>
      </c>
      <c r="C9" s="2">
        <v>169.628290068225</v>
      </c>
      <c r="D9" s="2">
        <v>6.4161012045972603</v>
      </c>
      <c r="E9" s="2">
        <v>22.014345607789298</v>
      </c>
      <c r="F9" s="2">
        <v>0.78352339401502502</v>
      </c>
      <c r="G9" s="2">
        <v>2.2106696632478302</v>
      </c>
      <c r="H9" s="3">
        <f t="shared" si="0"/>
        <v>0.12211830347277182</v>
      </c>
      <c r="I9" s="3">
        <f t="shared" si="0"/>
        <v>0.10041950383778987</v>
      </c>
      <c r="J9" s="3">
        <f t="shared" si="1"/>
        <v>0.42888294551153694</v>
      </c>
      <c r="K9" s="10">
        <f t="shared" si="1"/>
        <v>0.12977991819015014</v>
      </c>
    </row>
    <row r="10" spans="1:11" x14ac:dyDescent="0.25">
      <c r="A10" s="1">
        <v>41000</v>
      </c>
      <c r="B10" s="2">
        <v>20.094042207929199</v>
      </c>
      <c r="C10" s="2">
        <v>309.18102192905599</v>
      </c>
      <c r="D10" s="2">
        <v>16.902843028402</v>
      </c>
      <c r="E10" s="2">
        <v>40.3386228104129</v>
      </c>
      <c r="F10" s="2">
        <v>2.8381984369314499</v>
      </c>
      <c r="G10" s="2">
        <v>3.6727257116492802</v>
      </c>
      <c r="H10" s="3">
        <f t="shared" si="0"/>
        <v>0.16791248857735941</v>
      </c>
      <c r="I10" s="3">
        <f t="shared" si="0"/>
        <v>9.1047374842485027E-2</v>
      </c>
      <c r="J10" s="3">
        <f t="shared" si="1"/>
        <v>0.84118679823077425</v>
      </c>
      <c r="K10" s="10">
        <f t="shared" si="1"/>
        <v>0.13046927188069427</v>
      </c>
    </row>
    <row r="11" spans="1:11" x14ac:dyDescent="0.25">
      <c r="A11" s="1">
        <v>41030</v>
      </c>
      <c r="B11" s="2">
        <v>47.2041164951236</v>
      </c>
      <c r="C11" s="2">
        <v>869.77486210604104</v>
      </c>
      <c r="D11" s="2">
        <v>59.052009217689601</v>
      </c>
      <c r="E11" s="2">
        <v>29.616456108804702</v>
      </c>
      <c r="F11" s="2">
        <v>10.0852976660252</v>
      </c>
      <c r="G11" s="2">
        <v>0.79676474786562201</v>
      </c>
      <c r="H11" s="3">
        <f t="shared" si="0"/>
        <v>0.1707866980249006</v>
      </c>
      <c r="I11" s="3">
        <f t="shared" si="0"/>
        <v>2.6902771382858029E-2</v>
      </c>
      <c r="J11" s="3">
        <f t="shared" si="1"/>
        <v>1.2509927862708741</v>
      </c>
      <c r="K11" s="10">
        <f t="shared" si="1"/>
        <v>3.4050715189781984E-2</v>
      </c>
    </row>
    <row r="12" spans="1:11" x14ac:dyDescent="0.25">
      <c r="A12" s="1">
        <v>41061</v>
      </c>
      <c r="B12" s="2">
        <v>50.927581411151102</v>
      </c>
      <c r="C12" s="2">
        <v>944.58548816168104</v>
      </c>
      <c r="D12" s="2">
        <v>74.181255121449595</v>
      </c>
      <c r="E12" s="2">
        <v>5.1323212884079599</v>
      </c>
      <c r="F12" s="2">
        <v>3.1173305712985502</v>
      </c>
      <c r="G12" s="2">
        <v>1.03101121187491</v>
      </c>
      <c r="H12" s="3">
        <f t="shared" si="0"/>
        <v>4.2023157550985818E-2</v>
      </c>
      <c r="I12" s="3">
        <f t="shared" si="0"/>
        <v>0.20088594496287437</v>
      </c>
      <c r="J12" s="3">
        <f t="shared" si="1"/>
        <v>1.4566027497470531</v>
      </c>
      <c r="K12" s="10">
        <f t="shared" si="1"/>
        <v>5.4334111128430552E-3</v>
      </c>
    </row>
    <row r="13" spans="1:11" x14ac:dyDescent="0.25">
      <c r="A13" s="1">
        <v>41091</v>
      </c>
      <c r="B13" s="2">
        <v>37.694515422871298</v>
      </c>
      <c r="C13" s="2">
        <v>645.725828625134</v>
      </c>
      <c r="D13" s="2">
        <v>30.046558299040001</v>
      </c>
      <c r="E13" s="2">
        <v>9.3399433354860406</v>
      </c>
      <c r="F13" s="2">
        <v>6.7252021389288199</v>
      </c>
      <c r="G13" s="2">
        <v>0.35320414717065501</v>
      </c>
      <c r="H13" s="3">
        <f t="shared" si="0"/>
        <v>0.22382603930859171</v>
      </c>
      <c r="I13" s="3">
        <f t="shared" si="0"/>
        <v>3.7816519274661599E-2</v>
      </c>
      <c r="J13" s="3">
        <f t="shared" si="1"/>
        <v>0.79710689902672505</v>
      </c>
      <c r="K13" s="10">
        <f t="shared" si="1"/>
        <v>1.4464255449363786E-2</v>
      </c>
    </row>
    <row r="14" spans="1:11" x14ac:dyDescent="0.25">
      <c r="A14" s="1">
        <v>41122</v>
      </c>
      <c r="B14" s="2">
        <v>44.040236354255903</v>
      </c>
      <c r="C14" s="2">
        <v>801.13695565165995</v>
      </c>
      <c r="D14" s="2">
        <v>43.836384372167103</v>
      </c>
      <c r="E14" s="2">
        <v>13.323666419045299</v>
      </c>
      <c r="F14" s="2">
        <v>8.9697819616790699</v>
      </c>
      <c r="G14" s="2">
        <v>0.94463170556901399</v>
      </c>
      <c r="H14" s="3">
        <f t="shared" si="0"/>
        <v>0.20461956637496376</v>
      </c>
      <c r="I14" s="3">
        <f t="shared" si="0"/>
        <v>7.089878085049664E-2</v>
      </c>
      <c r="J14" s="3">
        <f t="shared" si="1"/>
        <v>0.99537123324114263</v>
      </c>
      <c r="K14" s="10">
        <f t="shared" si="1"/>
        <v>1.6630947212025161E-2</v>
      </c>
    </row>
    <row r="15" spans="1:11" x14ac:dyDescent="0.25">
      <c r="A15" s="1">
        <v>41153</v>
      </c>
      <c r="B15" s="2">
        <v>8.8159969339348407</v>
      </c>
      <c r="C15" s="2">
        <v>107.259550189481</v>
      </c>
      <c r="D15" s="2">
        <v>89.684759816375902</v>
      </c>
      <c r="E15" s="2">
        <v>3.7412565938936599</v>
      </c>
      <c r="F15" s="2">
        <v>13.697658994317299</v>
      </c>
      <c r="G15" s="2">
        <v>0.71363069858480099</v>
      </c>
      <c r="H15" s="3">
        <f t="shared" si="0"/>
        <v>0.15273117776490036</v>
      </c>
      <c r="I15" s="3">
        <f t="shared" si="0"/>
        <v>0.19074625882372317</v>
      </c>
      <c r="J15" s="3">
        <f t="shared" si="1"/>
        <v>10.172957237673055</v>
      </c>
      <c r="K15" s="10">
        <f t="shared" si="1"/>
        <v>3.4880405402451208E-2</v>
      </c>
    </row>
    <row r="16" spans="1:11" x14ac:dyDescent="0.25">
      <c r="A16" s="1">
        <v>41183</v>
      </c>
      <c r="B16" s="2">
        <v>4.5599608846784196</v>
      </c>
      <c r="C16" s="2">
        <v>213.256739859541</v>
      </c>
      <c r="D16" s="2">
        <v>102.586867533136</v>
      </c>
      <c r="E16" s="2">
        <v>10.6919601846245</v>
      </c>
      <c r="F16" s="2">
        <v>3.4711924622954</v>
      </c>
      <c r="G16" s="2">
        <v>0.30964973318941202</v>
      </c>
      <c r="H16" s="3">
        <f t="shared" si="0"/>
        <v>3.3836616184563684E-2</v>
      </c>
      <c r="I16" s="3">
        <f t="shared" si="0"/>
        <v>2.8960988241866228E-2</v>
      </c>
      <c r="J16" s="3">
        <f t="shared" si="1"/>
        <v>22.497313053239203</v>
      </c>
      <c r="K16" s="10">
        <f t="shared" si="1"/>
        <v>5.0136563991677978E-2</v>
      </c>
    </row>
    <row r="17" spans="1:11" x14ac:dyDescent="0.25">
      <c r="A17" s="1">
        <v>41214</v>
      </c>
      <c r="B17" s="2">
        <v>8.7615785745951804</v>
      </c>
      <c r="C17" s="2">
        <v>103.657876542125</v>
      </c>
      <c r="D17" s="2">
        <v>38.853847783731801</v>
      </c>
      <c r="E17" s="2">
        <v>9.0324559075528299</v>
      </c>
      <c r="F17" s="2">
        <v>4.9648247407001902</v>
      </c>
      <c r="G17" s="2">
        <v>0.37199623612500399</v>
      </c>
      <c r="H17" s="3">
        <f t="shared" si="0"/>
        <v>0.12778206082278867</v>
      </c>
      <c r="I17" s="3">
        <f t="shared" si="0"/>
        <v>4.118439546590482E-2</v>
      </c>
      <c r="J17" s="3">
        <f t="shared" si="1"/>
        <v>4.4345716303214235</v>
      </c>
      <c r="K17" s="10">
        <f t="shared" si="1"/>
        <v>8.7137188305050572E-2</v>
      </c>
    </row>
    <row r="18" spans="1:11" x14ac:dyDescent="0.25">
      <c r="A18" s="1">
        <v>41244</v>
      </c>
      <c r="B18" s="2">
        <v>18.905622312988299</v>
      </c>
      <c r="C18" s="2">
        <v>278.87515133170598</v>
      </c>
      <c r="D18" s="2">
        <v>31.475844733692099</v>
      </c>
      <c r="E18" s="2">
        <v>61.095781583042303</v>
      </c>
      <c r="F18" s="2">
        <v>2.6013699743894301</v>
      </c>
      <c r="G18" s="2">
        <v>0.60367912859931105</v>
      </c>
      <c r="H18" s="3">
        <f t="shared" si="0"/>
        <v>8.264654996232379E-2</v>
      </c>
      <c r="I18" s="3">
        <f t="shared" si="0"/>
        <v>9.8808643241396522E-3</v>
      </c>
      <c r="J18" s="3">
        <f t="shared" si="1"/>
        <v>1.6648933429749078</v>
      </c>
      <c r="K18" s="10">
        <f t="shared" si="1"/>
        <v>0.21907933098841201</v>
      </c>
    </row>
    <row r="19" spans="1:11" x14ac:dyDescent="0.25">
      <c r="A19" s="12" t="s">
        <v>12</v>
      </c>
      <c r="B19" s="13">
        <f t="shared" ref="B19:G19" si="3">SUM(B7:B18)</f>
        <v>272.15913080726955</v>
      </c>
      <c r="C19" s="13">
        <f t="shared" si="3"/>
        <v>4639.017942003702</v>
      </c>
      <c r="D19" s="13">
        <f t="shared" si="3"/>
        <v>539.48443686369035</v>
      </c>
      <c r="E19" s="13">
        <f t="shared" si="3"/>
        <v>232.751170203144</v>
      </c>
      <c r="F19" s="13">
        <f t="shared" si="3"/>
        <v>62.645756242777338</v>
      </c>
      <c r="G19" s="13">
        <f t="shared" si="3"/>
        <v>11.699387523951231</v>
      </c>
      <c r="H19" s="14">
        <f t="shared" si="0"/>
        <v>0.11612152633534788</v>
      </c>
      <c r="I19" s="14">
        <f t="shared" si="0"/>
        <v>5.0265644266106448E-2</v>
      </c>
      <c r="J19" s="14">
        <f t="shared" si="1"/>
        <v>1.9822389763793307</v>
      </c>
      <c r="K19" s="15">
        <f t="shared" si="1"/>
        <v>5.0172509163138361E-2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sqref="A1:K15"/>
    </sheetView>
  </sheetViews>
  <sheetFormatPr defaultRowHeight="15" x14ac:dyDescent="0.25"/>
  <sheetData>
    <row r="1" spans="1:11" x14ac:dyDescent="0.25">
      <c r="A1" s="16" t="s">
        <v>16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6</v>
      </c>
      <c r="J1" s="16" t="s">
        <v>7</v>
      </c>
      <c r="K1" s="17" t="s">
        <v>7</v>
      </c>
    </row>
    <row r="2" spans="1:11" x14ac:dyDescent="0.25">
      <c r="A2" s="6" t="s">
        <v>17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9</v>
      </c>
      <c r="I2" s="6" t="s">
        <v>10</v>
      </c>
      <c r="J2" s="6" t="s">
        <v>9</v>
      </c>
      <c r="K2" s="18" t="s">
        <v>10</v>
      </c>
    </row>
    <row r="3" spans="1:11" x14ac:dyDescent="0.25">
      <c r="A3" s="1">
        <v>41275</v>
      </c>
      <c r="B3" s="2">
        <v>13.956240113724199</v>
      </c>
      <c r="C3" s="2">
        <v>206.548070500579</v>
      </c>
      <c r="D3" s="2">
        <v>27.032724633711499</v>
      </c>
      <c r="E3" s="2">
        <v>45.850885730442002</v>
      </c>
      <c r="F3" s="2">
        <v>1.0782439293881501</v>
      </c>
      <c r="G3" s="2">
        <v>0.43868725255020902</v>
      </c>
      <c r="H3" s="3">
        <f t="shared" ref="H3:I15" si="0">F3/D3</f>
        <v>3.9886616831938296E-2</v>
      </c>
      <c r="I3" s="3">
        <f t="shared" si="0"/>
        <v>9.5676941799828583E-3</v>
      </c>
      <c r="J3" s="3">
        <f t="shared" ref="J3:K15" si="1">D3/B3</f>
        <v>1.9369632804703776</v>
      </c>
      <c r="K3" s="10">
        <f t="shared" si="1"/>
        <v>0.22198651199849126</v>
      </c>
    </row>
    <row r="4" spans="1:11" x14ac:dyDescent="0.25">
      <c r="A4" s="1">
        <v>41306</v>
      </c>
      <c r="B4" s="2">
        <v>14.971902164046099</v>
      </c>
      <c r="C4" s="2">
        <v>139.50422366793401</v>
      </c>
      <c r="D4" s="2">
        <v>41.258465974764498</v>
      </c>
      <c r="E4" s="2">
        <v>42.121085181768997</v>
      </c>
      <c r="F4" s="2">
        <v>0.85108910853724495</v>
      </c>
      <c r="G4" s="2">
        <v>0.12113036491859</v>
      </c>
      <c r="H4" s="3">
        <f t="shared" si="0"/>
        <v>2.0628229587057567E-2</v>
      </c>
      <c r="I4" s="3">
        <f t="shared" si="0"/>
        <v>2.8757655315826973E-3</v>
      </c>
      <c r="J4" s="3">
        <f t="shared" si="1"/>
        <v>2.7557263948627457</v>
      </c>
      <c r="K4" s="10">
        <f t="shared" si="1"/>
        <v>0.30193412123514662</v>
      </c>
    </row>
    <row r="5" spans="1:11" x14ac:dyDescent="0.25">
      <c r="A5" s="1">
        <v>41334</v>
      </c>
      <c r="B5" s="2">
        <v>47.211309867977498</v>
      </c>
      <c r="C5" s="2">
        <v>458.03362368285201</v>
      </c>
      <c r="D5" s="2">
        <v>100.058002628628</v>
      </c>
      <c r="E5" s="2">
        <v>154.46226841803099</v>
      </c>
      <c r="F5" s="2">
        <v>1.6347786682663199</v>
      </c>
      <c r="G5" s="2">
        <v>1.25931673903663</v>
      </c>
      <c r="H5" s="3">
        <f t="shared" si="0"/>
        <v>1.633831003337045E-2</v>
      </c>
      <c r="I5" s="3">
        <f t="shared" si="0"/>
        <v>8.1529084865467703E-3</v>
      </c>
      <c r="J5" s="3">
        <f t="shared" si="1"/>
        <v>2.1193651035828469</v>
      </c>
      <c r="K5" s="10">
        <f t="shared" si="1"/>
        <v>0.33722910378514598</v>
      </c>
    </row>
    <row r="6" spans="1:11" x14ac:dyDescent="0.25">
      <c r="A6" s="1">
        <v>41365</v>
      </c>
      <c r="B6" s="2">
        <v>37.460309529172598</v>
      </c>
      <c r="C6" s="2">
        <v>291.56136568593502</v>
      </c>
      <c r="D6" s="2">
        <v>92.538790545497804</v>
      </c>
      <c r="E6" s="2">
        <v>65.007046969346703</v>
      </c>
      <c r="F6" s="2">
        <v>1.6190029292522401</v>
      </c>
      <c r="G6" s="2">
        <v>5.3733009347618896</v>
      </c>
      <c r="H6" s="3">
        <f t="shared" si="0"/>
        <v>1.7495397548514945E-2</v>
      </c>
      <c r="I6" s="3">
        <f t="shared" si="0"/>
        <v>8.265720695320318E-2</v>
      </c>
      <c r="J6" s="3">
        <f t="shared" si="1"/>
        <v>2.4703156943599804</v>
      </c>
      <c r="K6" s="10">
        <f t="shared" si="1"/>
        <v>0.22296180022483225</v>
      </c>
    </row>
    <row r="7" spans="1:11" x14ac:dyDescent="0.25">
      <c r="A7" s="1">
        <v>41395</v>
      </c>
      <c r="B7" s="2">
        <v>12.5662494231611</v>
      </c>
      <c r="C7" s="2">
        <v>127.6775981272</v>
      </c>
      <c r="D7" s="2">
        <v>42.693298984851303</v>
      </c>
      <c r="E7" s="2">
        <v>44.712718747766601</v>
      </c>
      <c r="F7" s="2">
        <v>4.0147131859647702</v>
      </c>
      <c r="G7" s="2">
        <v>0.974024002806676</v>
      </c>
      <c r="H7" s="3">
        <f t="shared" si="0"/>
        <v>9.4036143409514814E-2</v>
      </c>
      <c r="I7" s="3">
        <f t="shared" si="0"/>
        <v>2.178404780754533E-2</v>
      </c>
      <c r="J7" s="3">
        <f t="shared" si="1"/>
        <v>3.3974575505530273</v>
      </c>
      <c r="K7" s="10">
        <f t="shared" si="1"/>
        <v>0.35020018706195538</v>
      </c>
    </row>
    <row r="8" spans="1:11" x14ac:dyDescent="0.25">
      <c r="A8" s="1">
        <v>41426</v>
      </c>
      <c r="B8" s="2">
        <v>15.130509183282101</v>
      </c>
      <c r="C8" s="2">
        <v>182.40904514943</v>
      </c>
      <c r="D8" s="2">
        <v>80.288433489506701</v>
      </c>
      <c r="E8" s="2">
        <v>42.757034438813598</v>
      </c>
      <c r="F8" s="2">
        <v>14.8276481088132</v>
      </c>
      <c r="G8" s="2">
        <v>0.85946588104629795</v>
      </c>
      <c r="H8" s="3">
        <f t="shared" si="0"/>
        <v>0.18467975353823662</v>
      </c>
      <c r="I8" s="3">
        <f t="shared" si="0"/>
        <v>2.0101157442904874E-2</v>
      </c>
      <c r="J8" s="3">
        <f t="shared" si="1"/>
        <v>5.3063933617130647</v>
      </c>
      <c r="K8" s="10">
        <f t="shared" si="1"/>
        <v>0.23440194209550802</v>
      </c>
    </row>
    <row r="9" spans="1:11" x14ac:dyDescent="0.25">
      <c r="A9" s="1">
        <v>41456</v>
      </c>
      <c r="B9" s="2">
        <v>19.724109314679001</v>
      </c>
      <c r="C9" s="2">
        <v>143.71071757477401</v>
      </c>
      <c r="D9" s="2">
        <v>165.353423227185</v>
      </c>
      <c r="E9" s="2">
        <v>29.2497161999678</v>
      </c>
      <c r="F9" s="2">
        <v>25.680648958335102</v>
      </c>
      <c r="G9" s="2">
        <v>0.45402158507901402</v>
      </c>
      <c r="H9" s="3">
        <f t="shared" si="0"/>
        <v>0.15530763413982387</v>
      </c>
      <c r="I9" s="3">
        <f t="shared" si="0"/>
        <v>1.5522256078488511E-2</v>
      </c>
      <c r="J9" s="3">
        <f t="shared" si="1"/>
        <v>8.3833150886122052</v>
      </c>
      <c r="K9" s="10">
        <f t="shared" si="1"/>
        <v>0.20353190557794623</v>
      </c>
    </row>
    <row r="10" spans="1:11" x14ac:dyDescent="0.25">
      <c r="A10" s="1">
        <v>41487</v>
      </c>
      <c r="B10" s="2">
        <v>26.827773187865802</v>
      </c>
      <c r="C10" s="2">
        <v>131.336600089119</v>
      </c>
      <c r="D10" s="2">
        <v>139.58591478674401</v>
      </c>
      <c r="E10" s="2">
        <v>51.338879249726602</v>
      </c>
      <c r="F10" s="2">
        <v>13.234470994150399</v>
      </c>
      <c r="G10" s="2">
        <v>0.40697606233875899</v>
      </c>
      <c r="H10" s="3">
        <f t="shared" si="0"/>
        <v>9.4812367095703773E-2</v>
      </c>
      <c r="I10" s="3">
        <f t="shared" si="0"/>
        <v>7.9272486716960473E-3</v>
      </c>
      <c r="J10" s="3">
        <f t="shared" si="1"/>
        <v>5.2030376807374648</v>
      </c>
      <c r="K10" s="10">
        <f t="shared" si="1"/>
        <v>0.39089544890678141</v>
      </c>
    </row>
    <row r="11" spans="1:11" x14ac:dyDescent="0.25">
      <c r="A11" s="1">
        <v>41518</v>
      </c>
      <c r="B11" s="2">
        <v>42.487958046342001</v>
      </c>
      <c r="C11" s="2">
        <v>214.48591041609001</v>
      </c>
      <c r="D11" s="2">
        <v>127.928390748186</v>
      </c>
      <c r="E11" s="2">
        <v>151.19983470640599</v>
      </c>
      <c r="F11" s="2">
        <v>3.9712620183872702</v>
      </c>
      <c r="G11" s="2">
        <v>0.85755908894694899</v>
      </c>
      <c r="H11" s="3">
        <f t="shared" si="0"/>
        <v>3.1042851357399582E-2</v>
      </c>
      <c r="I11" s="3">
        <f t="shared" si="0"/>
        <v>5.671693296570887E-3</v>
      </c>
      <c r="J11" s="3">
        <f t="shared" si="1"/>
        <v>3.0109329002973819</v>
      </c>
      <c r="K11" s="10">
        <f t="shared" si="1"/>
        <v>0.70494063881905922</v>
      </c>
    </row>
    <row r="12" spans="1:11" x14ac:dyDescent="0.25">
      <c r="A12" s="1">
        <v>41548</v>
      </c>
      <c r="B12" s="2">
        <v>25.581933938634201</v>
      </c>
      <c r="C12" s="2">
        <v>41.608047841609</v>
      </c>
      <c r="D12" s="2">
        <v>69.443587961485306</v>
      </c>
      <c r="E12" s="2">
        <v>52.000838421751702</v>
      </c>
      <c r="F12" s="2">
        <v>8.0012481819087302</v>
      </c>
      <c r="G12" s="2">
        <v>1.01326955236136</v>
      </c>
      <c r="H12" s="3">
        <f t="shared" si="0"/>
        <v>0.11521939486114068</v>
      </c>
      <c r="I12" s="3">
        <f t="shared" si="0"/>
        <v>1.9485638753422754E-2</v>
      </c>
      <c r="J12" s="3">
        <f t="shared" si="1"/>
        <v>2.7145558317860643</v>
      </c>
      <c r="K12" s="10">
        <f t="shared" si="1"/>
        <v>1.2497783750803535</v>
      </c>
    </row>
    <row r="13" spans="1:11" x14ac:dyDescent="0.25">
      <c r="A13" s="1">
        <v>41579</v>
      </c>
      <c r="B13" s="2">
        <v>13.699245619999999</v>
      </c>
      <c r="C13" s="2">
        <v>140.46540955</v>
      </c>
      <c r="D13" s="2">
        <v>46.173879317888897</v>
      </c>
      <c r="E13" s="2">
        <v>83.607894008444404</v>
      </c>
      <c r="F13" s="2">
        <v>4.4016006953233298</v>
      </c>
      <c r="G13" s="2">
        <v>1.9039980329208299</v>
      </c>
      <c r="H13" s="3">
        <f t="shared" si="0"/>
        <v>9.5326638358021645E-2</v>
      </c>
      <c r="I13" s="3">
        <f t="shared" si="0"/>
        <v>2.2772945730800562E-2</v>
      </c>
      <c r="J13" s="3">
        <f t="shared" si="1"/>
        <v>3.3705417508886812</v>
      </c>
      <c r="K13" s="10">
        <f t="shared" si="1"/>
        <v>0.59522051924593844</v>
      </c>
    </row>
    <row r="14" spans="1:11" x14ac:dyDescent="0.25">
      <c r="A14" s="1">
        <v>41609</v>
      </c>
      <c r="B14" s="2">
        <v>6.9195179204999997</v>
      </c>
      <c r="C14" s="2">
        <v>239.07503025</v>
      </c>
      <c r="D14" s="2">
        <v>36.236713123111102</v>
      </c>
      <c r="E14" s="2">
        <v>121.23669633199999</v>
      </c>
      <c r="F14" s="2">
        <v>1.58850471758917</v>
      </c>
      <c r="G14" s="2">
        <v>2.6867275089458298</v>
      </c>
      <c r="H14" s="3">
        <f t="shared" si="0"/>
        <v>4.3836887528743637E-2</v>
      </c>
      <c r="I14" s="3">
        <f t="shared" si="0"/>
        <v>2.2161008920833464E-2</v>
      </c>
      <c r="J14" s="3">
        <f t="shared" si="1"/>
        <v>5.236884063231483</v>
      </c>
      <c r="K14" s="10">
        <f t="shared" si="1"/>
        <v>0.50710731357107086</v>
      </c>
    </row>
    <row r="15" spans="1:11" x14ac:dyDescent="0.25">
      <c r="A15" s="12" t="s">
        <v>15</v>
      </c>
      <c r="B15" s="13">
        <f t="shared" ref="B15:G15" si="2">SUM(B3:B14)</f>
        <v>276.53705830938458</v>
      </c>
      <c r="C15" s="13">
        <f t="shared" si="2"/>
        <v>2316.4156425355222</v>
      </c>
      <c r="D15" s="13">
        <f t="shared" si="2"/>
        <v>968.59162542156002</v>
      </c>
      <c r="E15" s="13">
        <f t="shared" si="2"/>
        <v>883.54489840446536</v>
      </c>
      <c r="F15" s="13">
        <f t="shared" si="2"/>
        <v>80.903211495915926</v>
      </c>
      <c r="G15" s="13">
        <f t="shared" si="2"/>
        <v>16.348477005713033</v>
      </c>
      <c r="H15" s="14">
        <f t="shared" si="0"/>
        <v>8.3526647735266579E-2</v>
      </c>
      <c r="I15" s="14">
        <f t="shared" si="0"/>
        <v>1.8503278141536048E-2</v>
      </c>
      <c r="J15" s="14">
        <f t="shared" si="1"/>
        <v>3.5025744156789198</v>
      </c>
      <c r="K15" s="15">
        <f t="shared" si="1"/>
        <v>0.38142761695277932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K15" sqref="A1:K15"/>
    </sheetView>
  </sheetViews>
  <sheetFormatPr defaultRowHeight="15" x14ac:dyDescent="0.25"/>
  <cols>
    <col min="1" max="1" width="9.28515625" customWidth="1"/>
    <col min="3" max="3" width="9.85546875" bestFit="1" customWidth="1"/>
    <col min="11" max="11" width="9.140625" customWidth="1"/>
  </cols>
  <sheetData>
    <row r="1" spans="1:11" x14ac:dyDescent="0.25">
      <c r="A1" s="16" t="s">
        <v>16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6</v>
      </c>
      <c r="J1" s="16" t="s">
        <v>7</v>
      </c>
      <c r="K1" s="17" t="s">
        <v>7</v>
      </c>
    </row>
    <row r="2" spans="1:11" x14ac:dyDescent="0.25">
      <c r="A2" s="6" t="s">
        <v>17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9</v>
      </c>
      <c r="I2" s="6" t="s">
        <v>10</v>
      </c>
      <c r="J2" s="6" t="s">
        <v>9</v>
      </c>
      <c r="K2" s="18" t="s">
        <v>10</v>
      </c>
    </row>
    <row r="3" spans="1:11" x14ac:dyDescent="0.25">
      <c r="A3" s="1">
        <v>41640</v>
      </c>
      <c r="B3" s="2">
        <v>14.190077923500001</v>
      </c>
      <c r="C3" s="2">
        <v>500.00843770500001</v>
      </c>
      <c r="D3" s="2">
        <v>48.419041029111099</v>
      </c>
      <c r="E3" s="2">
        <v>210.40026234411101</v>
      </c>
      <c r="F3" s="2">
        <v>1.7299292754222899</v>
      </c>
      <c r="G3" s="2">
        <v>4.4204531729979202</v>
      </c>
      <c r="H3" s="3">
        <f t="shared" ref="H3:I15" si="0">F3/D3</f>
        <v>3.5728284547853817E-2</v>
      </c>
      <c r="I3" s="3">
        <f t="shared" si="0"/>
        <v>2.1009732230125453E-2</v>
      </c>
      <c r="J3" s="3">
        <f t="shared" ref="J3:K15" si="1">D3/B3</f>
        <v>3.4121758379441287</v>
      </c>
      <c r="K3" s="10">
        <f t="shared" si="1"/>
        <v>0.42079342362667299</v>
      </c>
    </row>
    <row r="4" spans="1:11" x14ac:dyDescent="0.25">
      <c r="A4" s="1">
        <v>41671</v>
      </c>
      <c r="B4" s="2">
        <v>34.469406274500002</v>
      </c>
      <c r="C4" s="2">
        <v>1227.5301647900001</v>
      </c>
      <c r="D4" s="2">
        <v>79.632729472277802</v>
      </c>
      <c r="E4" s="2">
        <v>453.35606922616699</v>
      </c>
      <c r="F4" s="2">
        <v>2.03969763786312</v>
      </c>
      <c r="G4" s="2">
        <v>9.1554787953574994</v>
      </c>
      <c r="H4" s="3">
        <f t="shared" si="0"/>
        <v>2.5613810444274562E-2</v>
      </c>
      <c r="I4" s="3">
        <f t="shared" si="0"/>
        <v>2.0194896278735115E-2</v>
      </c>
      <c r="J4" s="3">
        <f t="shared" si="1"/>
        <v>2.3102437227411432</v>
      </c>
      <c r="K4" s="10">
        <f t="shared" si="1"/>
        <v>0.36932377079607243</v>
      </c>
    </row>
    <row r="5" spans="1:11" x14ac:dyDescent="0.25">
      <c r="A5" s="1">
        <v>41699</v>
      </c>
      <c r="B5" s="2">
        <v>15.831670503</v>
      </c>
      <c r="C5" s="2">
        <v>827.28695607500003</v>
      </c>
      <c r="D5" s="2">
        <v>62.769383521055602</v>
      </c>
      <c r="E5" s="2">
        <v>272.48828949038898</v>
      </c>
      <c r="F5" s="2">
        <v>3.3464981939816698</v>
      </c>
      <c r="G5" s="2">
        <v>7.6880793267070802</v>
      </c>
      <c r="H5" s="3">
        <f t="shared" si="0"/>
        <v>5.331417972042226E-2</v>
      </c>
      <c r="I5" s="3">
        <f t="shared" si="0"/>
        <v>2.8214347637050469E-2</v>
      </c>
      <c r="J5" s="3">
        <f t="shared" si="1"/>
        <v>3.964798503680405</v>
      </c>
      <c r="K5" s="10">
        <f t="shared" si="1"/>
        <v>0.32937578368597631</v>
      </c>
    </row>
    <row r="6" spans="1:11" x14ac:dyDescent="0.25">
      <c r="A6" s="1">
        <v>41730</v>
      </c>
      <c r="B6" s="2">
        <v>45.682418124000002</v>
      </c>
      <c r="C6" s="2">
        <v>3307.1881596600001</v>
      </c>
      <c r="D6" s="2">
        <v>235.231051412867</v>
      </c>
      <c r="E6" s="2">
        <v>1146.09365651233</v>
      </c>
      <c r="F6" s="2">
        <v>3.2701944880074998</v>
      </c>
      <c r="G6" s="2">
        <v>29.413249760821301</v>
      </c>
      <c r="H6" s="3">
        <f t="shared" si="0"/>
        <v>1.390205276202163E-2</v>
      </c>
      <c r="I6" s="3">
        <f t="shared" si="0"/>
        <v>2.5663914631836083E-2</v>
      </c>
      <c r="J6" s="3">
        <f t="shared" si="1"/>
        <v>5.1492688231686348</v>
      </c>
      <c r="K6" s="10">
        <f t="shared" si="1"/>
        <v>0.34654625052544807</v>
      </c>
    </row>
    <row r="7" spans="1:11" x14ac:dyDescent="0.25">
      <c r="A7" s="1">
        <v>41760</v>
      </c>
      <c r="B7" s="2">
        <v>66.253389322000004</v>
      </c>
      <c r="C7" s="2">
        <v>1733.40362693</v>
      </c>
      <c r="D7" s="2">
        <v>207.65047636492201</v>
      </c>
      <c r="E7" s="2">
        <v>497.698978954278</v>
      </c>
      <c r="F7" s="2">
        <v>20.208563862940402</v>
      </c>
      <c r="G7" s="2">
        <v>14.897383826893501</v>
      </c>
      <c r="H7" s="3">
        <f t="shared" si="0"/>
        <v>9.7320093922761614E-2</v>
      </c>
      <c r="I7" s="3">
        <f t="shared" si="0"/>
        <v>2.9932518363197356E-2</v>
      </c>
      <c r="J7" s="3">
        <f t="shared" si="1"/>
        <v>3.1341864694002894</v>
      </c>
      <c r="K7" s="10">
        <f t="shared" si="1"/>
        <v>0.28712238235923376</v>
      </c>
    </row>
    <row r="8" spans="1:11" x14ac:dyDescent="0.25">
      <c r="A8" s="1">
        <v>41791</v>
      </c>
      <c r="B8" s="2">
        <v>34.213998208</v>
      </c>
      <c r="C8" s="2">
        <v>620.56891186999997</v>
      </c>
      <c r="D8" s="2">
        <v>223.89663492581701</v>
      </c>
      <c r="E8" s="2">
        <v>76.910377590261405</v>
      </c>
      <c r="F8" s="2">
        <v>34.844268502779101</v>
      </c>
      <c r="G8" s="2">
        <v>2.0429420972890502</v>
      </c>
      <c r="H8" s="3">
        <f t="shared" si="0"/>
        <v>0.15562658417945383</v>
      </c>
      <c r="I8" s="3">
        <f t="shared" si="0"/>
        <v>2.6562632524999238E-2</v>
      </c>
      <c r="J8" s="3">
        <f t="shared" si="1"/>
        <v>6.5440067414706578</v>
      </c>
      <c r="K8" s="10">
        <f t="shared" si="1"/>
        <v>0.12393527313268474</v>
      </c>
    </row>
    <row r="9" spans="1:11" x14ac:dyDescent="0.25">
      <c r="A9" s="1">
        <v>41821</v>
      </c>
      <c r="B9" s="2">
        <v>37.961601058699998</v>
      </c>
      <c r="C9" s="2">
        <v>484.67510130800002</v>
      </c>
      <c r="D9" s="2">
        <v>120.443722398405</v>
      </c>
      <c r="E9" s="2">
        <v>94.709673481183003</v>
      </c>
      <c r="F9" s="2">
        <v>7.4564863648869704</v>
      </c>
      <c r="G9" s="2">
        <v>3.4019290238068001</v>
      </c>
      <c r="H9" s="3">
        <f t="shared" si="0"/>
        <v>6.1908468257252353E-2</v>
      </c>
      <c r="I9" s="3">
        <f t="shared" si="0"/>
        <v>3.5919551813075337E-2</v>
      </c>
      <c r="J9" s="3">
        <f t="shared" si="1"/>
        <v>3.1727777290573957</v>
      </c>
      <c r="K9" s="10">
        <f t="shared" si="1"/>
        <v>0.19540858035741587</v>
      </c>
    </row>
    <row r="10" spans="1:11" x14ac:dyDescent="0.25">
      <c r="A10" s="1">
        <v>41852</v>
      </c>
      <c r="B10" s="2">
        <v>55.241119366500001</v>
      </c>
      <c r="C10" s="2">
        <v>739.29607239999996</v>
      </c>
      <c r="D10" s="2">
        <v>49.112233576444403</v>
      </c>
      <c r="E10" s="2">
        <v>173.39237423177801</v>
      </c>
      <c r="F10" s="2">
        <v>9.1740915285816698</v>
      </c>
      <c r="G10" s="2">
        <v>7.4824024468820802</v>
      </c>
      <c r="H10" s="3">
        <f t="shared" si="0"/>
        <v>0.18679849928433759</v>
      </c>
      <c r="I10" s="3">
        <f t="shared" si="0"/>
        <v>4.3153007622354612E-2</v>
      </c>
      <c r="J10" s="3">
        <f t="shared" si="1"/>
        <v>0.88905210719223127</v>
      </c>
      <c r="K10" s="10">
        <f t="shared" si="1"/>
        <v>0.23453712349490632</v>
      </c>
    </row>
    <row r="11" spans="1:11" x14ac:dyDescent="0.25">
      <c r="A11" s="1">
        <v>41883</v>
      </c>
      <c r="B11" s="2">
        <v>20.920912698599999</v>
      </c>
      <c r="C11" s="2">
        <v>532.551429912</v>
      </c>
      <c r="D11" s="2">
        <v>59.459332923055598</v>
      </c>
      <c r="E11" s="2">
        <v>108.502079655</v>
      </c>
      <c r="F11" s="2">
        <v>8.8311033158955397</v>
      </c>
      <c r="G11" s="2">
        <v>4.9988859750067496</v>
      </c>
      <c r="H11" s="3">
        <f t="shared" si="0"/>
        <v>0.1485234172963828</v>
      </c>
      <c r="I11" s="3">
        <f t="shared" si="0"/>
        <v>4.6071798724056902E-2</v>
      </c>
      <c r="J11" s="3">
        <f t="shared" si="1"/>
        <v>2.8421003318385121</v>
      </c>
      <c r="K11" s="10">
        <f t="shared" si="1"/>
        <v>0.20374009637515972</v>
      </c>
    </row>
    <row r="12" spans="1:11" x14ac:dyDescent="0.25">
      <c r="A12" s="1">
        <v>41913</v>
      </c>
      <c r="B12" s="2">
        <v>16.768659121799999</v>
      </c>
      <c r="C12" s="2">
        <v>434.63088490600001</v>
      </c>
      <c r="D12" s="2">
        <v>16.551358815499999</v>
      </c>
      <c r="E12" s="2">
        <v>49.4944916636111</v>
      </c>
      <c r="F12" s="2">
        <v>7.6656240046483299</v>
      </c>
      <c r="G12" s="2">
        <v>4.5260080606458297</v>
      </c>
      <c r="H12" s="3">
        <f t="shared" si="0"/>
        <v>0.46314167254169092</v>
      </c>
      <c r="I12" s="3">
        <f t="shared" si="0"/>
        <v>9.1444682196289762E-2</v>
      </c>
      <c r="J12" s="3">
        <f t="shared" si="1"/>
        <v>0.98704128310310157</v>
      </c>
      <c r="K12" s="10">
        <f t="shared" si="1"/>
        <v>0.11387706990568686</v>
      </c>
    </row>
    <row r="13" spans="1:11" x14ac:dyDescent="0.25">
      <c r="A13" s="1">
        <v>41944</v>
      </c>
      <c r="B13" s="2">
        <v>39.190149295499999</v>
      </c>
      <c r="C13" s="2">
        <v>1781.3151434250001</v>
      </c>
      <c r="D13" s="2">
        <v>105.81399104395101</v>
      </c>
      <c r="E13" s="2">
        <v>562.635570121863</v>
      </c>
      <c r="F13" s="2">
        <v>4.7420329890356197</v>
      </c>
      <c r="G13" s="2">
        <v>9.4942782068350002</v>
      </c>
      <c r="H13" s="3">
        <f t="shared" si="0"/>
        <v>4.4814801353310299E-2</v>
      </c>
      <c r="I13" s="3">
        <f t="shared" si="0"/>
        <v>1.687464979289988E-2</v>
      </c>
      <c r="J13" s="3">
        <f t="shared" si="1"/>
        <v>2.70001500239503</v>
      </c>
      <c r="K13" s="10">
        <f t="shared" si="1"/>
        <v>0.31585403189244937</v>
      </c>
    </row>
    <row r="14" spans="1:11" x14ac:dyDescent="0.25">
      <c r="A14" s="1">
        <v>41974</v>
      </c>
      <c r="B14" s="2">
        <v>12.4299878575</v>
      </c>
      <c r="C14" s="2">
        <v>481.877611285</v>
      </c>
      <c r="D14" s="2">
        <v>59.873200660696099</v>
      </c>
      <c r="E14" s="2">
        <v>105.110698784373</v>
      </c>
      <c r="F14" s="2">
        <v>3.9918674234671201</v>
      </c>
      <c r="G14" s="2">
        <v>2.06445690385417</v>
      </c>
      <c r="H14" s="3">
        <f t="shared" si="0"/>
        <v>6.6672023199314118E-2</v>
      </c>
      <c r="I14" s="3">
        <f t="shared" si="0"/>
        <v>1.9640787548080657E-2</v>
      </c>
      <c r="J14" s="3">
        <f t="shared" si="1"/>
        <v>4.816835007973868</v>
      </c>
      <c r="K14" s="10">
        <f t="shared" si="1"/>
        <v>0.21812737575435248</v>
      </c>
    </row>
    <row r="15" spans="1:11" x14ac:dyDescent="0.25">
      <c r="A15" s="12" t="s">
        <v>14</v>
      </c>
      <c r="B15" s="13">
        <f t="shared" ref="B15:G15" si="2">SUM(B3:B14)</f>
        <v>393.15338975360004</v>
      </c>
      <c r="C15" s="13">
        <f t="shared" si="2"/>
        <v>12670.332500265999</v>
      </c>
      <c r="D15" s="13">
        <f t="shared" si="2"/>
        <v>1268.8531561441027</v>
      </c>
      <c r="E15" s="13">
        <f t="shared" si="2"/>
        <v>3750.7925220553448</v>
      </c>
      <c r="F15" s="13">
        <f t="shared" si="2"/>
        <v>107.30035758750932</v>
      </c>
      <c r="G15" s="13">
        <f t="shared" si="2"/>
        <v>99.585547597096991</v>
      </c>
      <c r="H15" s="14">
        <f t="shared" si="0"/>
        <v>8.4564834841553013E-2</v>
      </c>
      <c r="I15" s="14">
        <f t="shared" si="0"/>
        <v>2.6550534856704493E-2</v>
      </c>
      <c r="J15" s="14">
        <f t="shared" si="1"/>
        <v>3.2273743256781473</v>
      </c>
      <c r="K15" s="15">
        <f t="shared" si="1"/>
        <v>0.29602952582156794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sqref="A1:K15"/>
    </sheetView>
  </sheetViews>
  <sheetFormatPr defaultRowHeight="15" x14ac:dyDescent="0.25"/>
  <sheetData>
    <row r="1" spans="1:11" x14ac:dyDescent="0.25">
      <c r="A1" s="16" t="s">
        <v>16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6</v>
      </c>
      <c r="J1" s="16" t="s">
        <v>7</v>
      </c>
      <c r="K1" s="17" t="s">
        <v>7</v>
      </c>
    </row>
    <row r="2" spans="1:11" x14ac:dyDescent="0.25">
      <c r="A2" s="6" t="s">
        <v>17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9</v>
      </c>
      <c r="I2" s="6" t="s">
        <v>10</v>
      </c>
      <c r="J2" s="6" t="s">
        <v>9</v>
      </c>
      <c r="K2" s="18" t="s">
        <v>10</v>
      </c>
    </row>
    <row r="3" spans="1:11" x14ac:dyDescent="0.25">
      <c r="A3" s="1">
        <v>42005</v>
      </c>
      <c r="B3" s="2">
        <v>3.4877981425</v>
      </c>
      <c r="C3" s="2">
        <v>71.892285534999999</v>
      </c>
      <c r="D3" s="2">
        <v>32.749867678588203</v>
      </c>
      <c r="E3" s="2">
        <v>40.601698767117597</v>
      </c>
      <c r="F3" s="2">
        <v>2.5711552879677502</v>
      </c>
      <c r="G3" s="2">
        <v>1.7245012236041699</v>
      </c>
      <c r="H3" s="3">
        <v>7.8508875614443058E-2</v>
      </c>
      <c r="I3" s="3">
        <v>4.2473622433768822E-2</v>
      </c>
      <c r="J3" s="3">
        <v>9.3898403349436972</v>
      </c>
      <c r="K3" s="10">
        <v>0.56475737925108926</v>
      </c>
    </row>
    <row r="4" spans="1:11" x14ac:dyDescent="0.25">
      <c r="A4" s="1">
        <v>42036</v>
      </c>
      <c r="B4" s="2">
        <v>15.4457059826</v>
      </c>
      <c r="C4" s="2">
        <v>458.94991445300002</v>
      </c>
      <c r="D4" s="2">
        <v>43.000452286177499</v>
      </c>
      <c r="E4" s="2">
        <v>143.12534847700499</v>
      </c>
      <c r="F4" s="2">
        <v>2.8697938362787498</v>
      </c>
      <c r="G4" s="2">
        <v>1.871605252375</v>
      </c>
      <c r="H4" s="3">
        <v>6.6738689564929191E-2</v>
      </c>
      <c r="I4" s="3">
        <v>1.307668608175091E-2</v>
      </c>
      <c r="J4" s="3">
        <v>2.7839745450689439</v>
      </c>
      <c r="K4" s="10">
        <v>0.31185396046448577</v>
      </c>
    </row>
    <row r="5" spans="1:11" x14ac:dyDescent="0.25">
      <c r="A5" s="1">
        <v>42064</v>
      </c>
      <c r="B5" s="2">
        <v>31.127519137499998</v>
      </c>
      <c r="C5" s="2">
        <v>748.10700959999997</v>
      </c>
      <c r="D5" s="2">
        <v>82.506223961166697</v>
      </c>
      <c r="E5" s="2">
        <v>183.34723721805599</v>
      </c>
      <c r="F5" s="2">
        <v>3.3539721139887999</v>
      </c>
      <c r="G5" s="2">
        <v>5.8924830164496296</v>
      </c>
      <c r="H5" s="3">
        <v>4.0651140640825083E-2</v>
      </c>
      <c r="I5" s="3">
        <v>3.2138379098898905E-2</v>
      </c>
      <c r="J5" s="3">
        <v>2.6505878479011087</v>
      </c>
      <c r="K5" s="10">
        <v>0.24508156569217099</v>
      </c>
    </row>
    <row r="6" spans="1:11" x14ac:dyDescent="0.25">
      <c r="A6" s="1">
        <v>42095</v>
      </c>
      <c r="B6" s="2">
        <v>27.089778009</v>
      </c>
      <c r="C6" s="2">
        <v>626.20638002999999</v>
      </c>
      <c r="D6" s="2">
        <v>98.886783243500005</v>
      </c>
      <c r="E6" s="2">
        <v>183.93721601133299</v>
      </c>
      <c r="F6" s="2">
        <v>3.57630412593705</v>
      </c>
      <c r="G6" s="2">
        <v>6.0270219412270496</v>
      </c>
      <c r="H6" s="3">
        <v>3.6165643260239501E-2</v>
      </c>
      <c r="I6" s="3">
        <v>3.2766734606093549E-2</v>
      </c>
      <c r="J6" s="3">
        <v>3.6503356805156169</v>
      </c>
      <c r="K6" s="10">
        <v>0.29373258062704666</v>
      </c>
    </row>
    <row r="7" spans="1:11" x14ac:dyDescent="0.25">
      <c r="A7" s="1">
        <v>42125</v>
      </c>
      <c r="B7" s="2">
        <v>90.074594632</v>
      </c>
      <c r="C7" s="2">
        <v>895.92660817000001</v>
      </c>
      <c r="D7" s="2">
        <v>44.420123128513097</v>
      </c>
      <c r="E7" s="2">
        <v>185.18790014177799</v>
      </c>
      <c r="F7" s="2">
        <v>4.7118031885714204</v>
      </c>
      <c r="G7" s="2">
        <v>8.0852086698854997</v>
      </c>
      <c r="H7" s="3">
        <v>0.10607361836750365</v>
      </c>
      <c r="I7" s="3">
        <v>4.3659486735880396E-2</v>
      </c>
      <c r="J7" s="3">
        <v>0.49314818801007798</v>
      </c>
      <c r="K7" s="10">
        <v>0.20669985515893843</v>
      </c>
    </row>
    <row r="8" spans="1:11" x14ac:dyDescent="0.25">
      <c r="A8" s="1">
        <v>42156</v>
      </c>
      <c r="B8" s="2">
        <v>83.673236470500001</v>
      </c>
      <c r="C8" s="2">
        <v>129.47949564000001</v>
      </c>
      <c r="D8" s="2">
        <v>8.3261846110000004</v>
      </c>
      <c r="E8" s="2">
        <v>9.3497652573888903</v>
      </c>
      <c r="F8" s="2">
        <v>3.0152329743460999</v>
      </c>
      <c r="G8" s="2">
        <v>0.67560015648810401</v>
      </c>
      <c r="H8" s="3">
        <v>0.36213861633125155</v>
      </c>
      <c r="I8" s="3">
        <v>7.2258515362639053E-2</v>
      </c>
      <c r="J8" s="3">
        <v>9.9508336981030926E-2</v>
      </c>
      <c r="K8" s="10">
        <v>7.2210392936535917E-2</v>
      </c>
    </row>
    <row r="9" spans="1:11" x14ac:dyDescent="0.25">
      <c r="A9" s="1">
        <v>42186</v>
      </c>
      <c r="B9" s="2">
        <v>19.217174750000002</v>
      </c>
      <c r="C9" s="2">
        <v>540.50832560000003</v>
      </c>
      <c r="D9" s="2">
        <v>6.3812841633333299</v>
      </c>
      <c r="E9" s="2">
        <v>20.336353150000001</v>
      </c>
      <c r="F9" s="2">
        <v>2.7389145699699999</v>
      </c>
      <c r="G9" s="2">
        <v>2.8393066397812499</v>
      </c>
      <c r="H9" s="3">
        <v>0.42921056324489076</v>
      </c>
      <c r="I9" s="3">
        <v>0.13961729612180981</v>
      </c>
      <c r="J9" s="3">
        <v>0.33206151509515358</v>
      </c>
      <c r="K9" s="10">
        <v>3.7624495658647443E-2</v>
      </c>
    </row>
    <row r="10" spans="1:11" x14ac:dyDescent="0.25">
      <c r="A10" s="1">
        <v>42217</v>
      </c>
      <c r="B10" s="2">
        <v>50.259592841</v>
      </c>
      <c r="C10" s="2">
        <v>1243.16914888</v>
      </c>
      <c r="D10" s="2">
        <v>21.194869910333299</v>
      </c>
      <c r="E10" s="2">
        <v>70.212724783666701</v>
      </c>
      <c r="F10" s="2">
        <v>8.1239651116059992</v>
      </c>
      <c r="G10" s="2">
        <v>8.7698941757152102</v>
      </c>
      <c r="H10" s="3">
        <v>0.38329865415428943</v>
      </c>
      <c r="I10" s="3">
        <v>0.12490462665757866</v>
      </c>
      <c r="J10" s="3">
        <v>0.42170795090570795</v>
      </c>
      <c r="K10" s="10">
        <v>5.647881854767952E-2</v>
      </c>
    </row>
    <row r="11" spans="1:11" x14ac:dyDescent="0.25">
      <c r="A11" s="1">
        <v>42248</v>
      </c>
      <c r="B11" s="2">
        <v>20.600991354000001</v>
      </c>
      <c r="C11" s="2">
        <v>109.10263077</v>
      </c>
      <c r="D11" s="2">
        <v>28.954852833666699</v>
      </c>
      <c r="E11" s="2">
        <v>296.200734974667</v>
      </c>
      <c r="F11" s="2">
        <v>6.462104777285</v>
      </c>
      <c r="G11" s="2">
        <v>7.9889124481987501</v>
      </c>
      <c r="H11" s="3">
        <v>0.22317864346978519</v>
      </c>
      <c r="I11" s="3">
        <v>2.6971278274788932E-2</v>
      </c>
      <c r="J11" s="3">
        <v>1.4055077416478148</v>
      </c>
      <c r="K11" s="10">
        <v>2.7148816933579702</v>
      </c>
    </row>
    <row r="12" spans="1:11" x14ac:dyDescent="0.25">
      <c r="A12" s="1">
        <v>42278</v>
      </c>
      <c r="B12" s="2">
        <v>27.424224579000001</v>
      </c>
      <c r="C12" s="2">
        <v>1023.572086185</v>
      </c>
      <c r="D12" s="2">
        <v>52.457750007277802</v>
      </c>
      <c r="E12" s="2">
        <v>762.69438800911098</v>
      </c>
      <c r="F12" s="2">
        <v>6.9114970072183297</v>
      </c>
      <c r="G12" s="2">
        <v>6.5049929602952101</v>
      </c>
      <c r="H12" s="3">
        <v>0.13175359229588485</v>
      </c>
      <c r="I12" s="3">
        <v>8.5289639763515643E-3</v>
      </c>
      <c r="J12" s="3">
        <v>1.9128252781100374</v>
      </c>
      <c r="K12" s="10">
        <v>0.74513011667969808</v>
      </c>
    </row>
    <row r="13" spans="1:11" x14ac:dyDescent="0.25">
      <c r="A13" s="1">
        <v>42309</v>
      </c>
      <c r="B13" s="2">
        <v>32.931026099999997</v>
      </c>
      <c r="C13" s="2">
        <v>1130.1340368000001</v>
      </c>
      <c r="D13" s="2">
        <v>37.812646466666699</v>
      </c>
      <c r="E13" s="2">
        <v>78.994938399999995</v>
      </c>
      <c r="F13" s="2">
        <v>6.3009173648249996</v>
      </c>
      <c r="G13" s="2">
        <v>4.1365246629000003</v>
      </c>
      <c r="H13" s="3">
        <v>0.16663518567470542</v>
      </c>
      <c r="I13" s="3">
        <v>5.2364426717497137E-2</v>
      </c>
      <c r="J13" s="3">
        <v>1.1482377242617017</v>
      </c>
      <c r="K13" s="10">
        <v>6.9898733979976341E-2</v>
      </c>
    </row>
    <row r="14" spans="1:11" x14ac:dyDescent="0.25">
      <c r="K14" s="11"/>
    </row>
    <row r="15" spans="1:11" x14ac:dyDescent="0.25">
      <c r="A15" s="12" t="s">
        <v>13</v>
      </c>
      <c r="B15" s="13">
        <f t="shared" ref="B15:G15" si="0">SUM(B3:B14)</f>
        <v>401.3316419981</v>
      </c>
      <c r="C15" s="13">
        <f t="shared" si="0"/>
        <v>6977.047921663001</v>
      </c>
      <c r="D15" s="13">
        <f t="shared" si="0"/>
        <v>456.69103829022333</v>
      </c>
      <c r="E15" s="13">
        <f t="shared" si="0"/>
        <v>1973.9883051901229</v>
      </c>
      <c r="F15" s="13">
        <f t="shared" si="0"/>
        <v>50.63566035799419</v>
      </c>
      <c r="G15" s="13">
        <f t="shared" si="0"/>
        <v>54.516051146919878</v>
      </c>
      <c r="H15" s="14">
        <f>F15/D15</f>
        <v>0.11087509084383576</v>
      </c>
      <c r="I15" s="14">
        <f>G15/E15</f>
        <v>2.7617210802912642E-2</v>
      </c>
      <c r="J15" s="14">
        <f>D15/B15</f>
        <v>1.1379392763962166</v>
      </c>
      <c r="K15" s="15">
        <f>E15/C15</f>
        <v>0.28292600643620297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table_m_NX</vt:lpstr>
      <vt:lpstr>2012</vt:lpstr>
      <vt:lpstr>2013</vt:lpstr>
      <vt:lpstr>2014</vt:lpstr>
      <vt:lpstr>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FERRARETTO Daniele</dc:creator>
  <cp:lastModifiedBy>FERRARETTO Daniele</cp:lastModifiedBy>
  <dcterms:created xsi:type="dcterms:W3CDTF">2015-12-11T11:43:03Z</dcterms:created>
  <dcterms:modified xsi:type="dcterms:W3CDTF">2015-12-21T15:26:56Z</dcterms:modified>
</cp:coreProperties>
</file>