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 Ferraretto\Documents\Daniele_Repo\"/>
    </mc:Choice>
  </mc:AlternateContent>
  <bookViews>
    <workbookView xWindow="0" yWindow="0" windowWidth="20490" windowHeight="72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O11" i="1"/>
  <c r="P6" i="1"/>
  <c r="P7" i="1"/>
  <c r="P8" i="1"/>
  <c r="P9" i="1"/>
  <c r="O7" i="1"/>
  <c r="O8" i="1"/>
  <c r="O9" i="1"/>
  <c r="O6" i="1"/>
  <c r="F11" i="1"/>
  <c r="E11" i="1"/>
  <c r="M6" i="1"/>
  <c r="M7" i="1"/>
  <c r="M8" i="1"/>
  <c r="M9" i="1"/>
  <c r="L7" i="1"/>
  <c r="L8" i="1"/>
  <c r="L9" i="1"/>
  <c r="L6" i="1"/>
  <c r="K7" i="1"/>
  <c r="K6" i="1"/>
  <c r="K9" i="1"/>
  <c r="K8" i="1"/>
  <c r="J7" i="1"/>
  <c r="J8" i="1"/>
  <c r="J9" i="1"/>
  <c r="J6" i="1"/>
  <c r="J2" i="1"/>
</calcChain>
</file>

<file path=xl/sharedStrings.xml><?xml version="1.0" encoding="utf-8"?>
<sst xmlns="http://schemas.openxmlformats.org/spreadsheetml/2006/main" count="28" uniqueCount="22">
  <si>
    <t>d15N unlabelled tree</t>
  </si>
  <si>
    <t>Rst</t>
  </si>
  <si>
    <t>Component</t>
  </si>
  <si>
    <t>Leaves</t>
  </si>
  <si>
    <t>Stems</t>
  </si>
  <si>
    <t>Branches</t>
  </si>
  <si>
    <t>Roots</t>
  </si>
  <si>
    <t>d15N</t>
  </si>
  <si>
    <t>mangium</t>
  </si>
  <si>
    <t>grandis</t>
  </si>
  <si>
    <t>N(kg/ha)</t>
  </si>
  <si>
    <t>x</t>
  </si>
  <si>
    <t>unlabelled tree</t>
  </si>
  <si>
    <t>XFS</t>
  </si>
  <si>
    <t>XNFS</t>
  </si>
  <si>
    <t>Total N/ha</t>
  </si>
  <si>
    <t>xE*N(kg 15N/ha)</t>
  </si>
  <si>
    <t>%E(xcess)_XFS</t>
  </si>
  <si>
    <t>xE(%)</t>
  </si>
  <si>
    <t>total15N(kg/ha)</t>
  </si>
  <si>
    <t>NDFA%</t>
  </si>
  <si>
    <t>NDFA(kg/ha)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</si>
</sst>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workbookViewId="0">
      <selection activeCell="O15" sqref="O15"/>
    </sheetView>
  </sheetViews>
  <sheetFormatPr defaultRowHeight="15" x14ac:dyDescent="0.25"/>
  <cols>
    <col min="8" max="8" width="14.85546875" bestFit="1" customWidth="1"/>
    <col min="10" max="10" width="9.5703125" bestFit="1" customWidth="1"/>
  </cols>
  <sheetData>
    <row r="2" spans="1:16" x14ac:dyDescent="0.25">
      <c r="A2" t="s">
        <v>0</v>
      </c>
      <c r="D2">
        <v>-0.01</v>
      </c>
      <c r="H2" t="s">
        <v>12</v>
      </c>
      <c r="I2" t="s">
        <v>11</v>
      </c>
      <c r="J2">
        <f>(D2/1000+1)*D3/((D2/1000+1)*D3+1)*100</f>
        <v>0.36629963635395085</v>
      </c>
    </row>
    <row r="3" spans="1:16" x14ac:dyDescent="0.25">
      <c r="A3" t="s">
        <v>1</v>
      </c>
      <c r="D3">
        <v>3.6765000000000001E-3</v>
      </c>
    </row>
    <row r="4" spans="1:16" x14ac:dyDescent="0.25">
      <c r="C4" t="s">
        <v>7</v>
      </c>
      <c r="E4" t="s">
        <v>10</v>
      </c>
      <c r="O4" t="s">
        <v>16</v>
      </c>
    </row>
    <row r="5" spans="1:16" x14ac:dyDescent="0.25">
      <c r="A5" t="s">
        <v>2</v>
      </c>
      <c r="C5" t="s">
        <v>8</v>
      </c>
      <c r="D5" t="s">
        <v>9</v>
      </c>
      <c r="E5" t="s">
        <v>8</v>
      </c>
      <c r="F5" t="s">
        <v>9</v>
      </c>
      <c r="J5" t="s">
        <v>14</v>
      </c>
      <c r="K5" t="s">
        <v>13</v>
      </c>
      <c r="L5" t="s">
        <v>17</v>
      </c>
    </row>
    <row r="6" spans="1:16" x14ac:dyDescent="0.25">
      <c r="A6" t="s">
        <v>3</v>
      </c>
      <c r="C6">
        <v>522</v>
      </c>
      <c r="D6">
        <v>1599</v>
      </c>
      <c r="E6">
        <v>12</v>
      </c>
      <c r="F6">
        <v>101</v>
      </c>
      <c r="I6" t="s">
        <v>3</v>
      </c>
      <c r="J6" s="1">
        <f>(C6/1000+1)*$D$3/((C6/1000+1)*$D$3+1)*100</f>
        <v>0.55644961218720801</v>
      </c>
      <c r="K6" s="1">
        <f>(D6/1000+1)*$D$3/((D6/1000+1)*$D$3+1)*100</f>
        <v>0.9464785360500888</v>
      </c>
      <c r="L6" s="1">
        <f>J6-$J$2</f>
        <v>0.19014997583325716</v>
      </c>
      <c r="M6" s="1">
        <f>K6-$J$2</f>
        <v>0.5801788996961379</v>
      </c>
      <c r="O6">
        <f>L6*E6/100</f>
        <v>2.2817997099990855E-2</v>
      </c>
      <c r="P6">
        <f>M6*F6/100</f>
        <v>0.58598068869309927</v>
      </c>
    </row>
    <row r="7" spans="1:16" x14ac:dyDescent="0.25">
      <c r="A7" t="s">
        <v>4</v>
      </c>
      <c r="C7">
        <v>1100</v>
      </c>
      <c r="D7">
        <v>2321</v>
      </c>
      <c r="E7">
        <v>7</v>
      </c>
      <c r="F7">
        <v>62</v>
      </c>
      <c r="I7" t="s">
        <v>4</v>
      </c>
      <c r="J7" s="1">
        <f>(C7/1000+1)*$D$3/((C7/1000+1)*$D$3+1)*100</f>
        <v>0.76614982535090459</v>
      </c>
      <c r="K7" s="1">
        <f>(D7/1000+1)*$D$3/((D7/1000+1)*$D$3+1)*100</f>
        <v>1.2062378995887402</v>
      </c>
      <c r="L7" s="1">
        <f t="shared" ref="L7:M9" si="0">J7-$J$2</f>
        <v>0.39985018899695374</v>
      </c>
      <c r="M7" s="1">
        <f t="shared" si="0"/>
        <v>0.83993826323478937</v>
      </c>
      <c r="O7">
        <f t="shared" ref="O7:P9" si="1">L7*E7/100</f>
        <v>2.798951322978676E-2</v>
      </c>
      <c r="P7">
        <f t="shared" si="1"/>
        <v>0.52076172320556946</v>
      </c>
    </row>
    <row r="8" spans="1:16" x14ac:dyDescent="0.25">
      <c r="A8" t="s">
        <v>5</v>
      </c>
      <c r="C8">
        <v>631</v>
      </c>
      <c r="D8">
        <v>1876</v>
      </c>
      <c r="E8">
        <v>4</v>
      </c>
      <c r="F8">
        <v>20</v>
      </c>
      <c r="I8" t="s">
        <v>5</v>
      </c>
      <c r="J8" s="1">
        <f>(C8/1000+1)*$D$3/((C8/1000+1)*$D$3+1)*100</f>
        <v>0.59606293520314158</v>
      </c>
      <c r="K8" s="1">
        <f>(D8/1000+1)*$D$3/((D8/1000+1)*$D$3+1)*100</f>
        <v>1.0462982462156389</v>
      </c>
      <c r="L8" s="1">
        <f t="shared" si="0"/>
        <v>0.22976329884919072</v>
      </c>
      <c r="M8" s="1">
        <f t="shared" si="0"/>
        <v>0.67999860986168814</v>
      </c>
      <c r="O8">
        <f t="shared" si="1"/>
        <v>9.1905319539676289E-3</v>
      </c>
      <c r="P8">
        <f t="shared" si="1"/>
        <v>0.13599972197233762</v>
      </c>
    </row>
    <row r="9" spans="1:16" x14ac:dyDescent="0.25">
      <c r="A9" t="s">
        <v>6</v>
      </c>
      <c r="C9">
        <v>769</v>
      </c>
      <c r="D9">
        <v>2210</v>
      </c>
      <c r="E9">
        <v>4</v>
      </c>
      <c r="F9">
        <v>42</v>
      </c>
      <c r="I9" t="s">
        <v>6</v>
      </c>
      <c r="J9" s="1">
        <f>(C9/1000+1)*$D$3/((C9/1000+1)*$D$3+1)*100</f>
        <v>0.64617033358560483</v>
      </c>
      <c r="K9" s="1">
        <f>(D9/1000+1)*$D$3/((D9/1000+1)*$D$3+1)*100</f>
        <v>1.1663912577561588</v>
      </c>
      <c r="L9" s="1">
        <f t="shared" si="0"/>
        <v>0.27987069723165398</v>
      </c>
      <c r="M9" s="1">
        <f t="shared" si="0"/>
        <v>0.80009162140220802</v>
      </c>
      <c r="O9">
        <f t="shared" si="1"/>
        <v>1.1194827889266158E-2</v>
      </c>
      <c r="P9">
        <f t="shared" si="1"/>
        <v>0.33603848098892741</v>
      </c>
    </row>
    <row r="11" spans="1:16" x14ac:dyDescent="0.25">
      <c r="D11" t="s">
        <v>15</v>
      </c>
      <c r="E11">
        <f>SUM(E6:E9)</f>
        <v>27</v>
      </c>
      <c r="F11">
        <f>SUM(F6:F9)</f>
        <v>225</v>
      </c>
      <c r="N11" s="2" t="s">
        <v>19</v>
      </c>
      <c r="O11">
        <f>SUM(O6:O9)</f>
        <v>7.1192870173011402E-2</v>
      </c>
      <c r="P11">
        <f>SUM(P6:P9)</f>
        <v>1.5787806148599337</v>
      </c>
    </row>
    <row r="12" spans="1:16" x14ac:dyDescent="0.25">
      <c r="N12" t="s">
        <v>18</v>
      </c>
      <c r="O12">
        <v>0.26400000000000001</v>
      </c>
    </row>
    <row r="13" spans="1:16" x14ac:dyDescent="0.25">
      <c r="N13" t="s">
        <v>20</v>
      </c>
      <c r="O13" s="3">
        <v>0.62</v>
      </c>
    </row>
    <row r="14" spans="1:16" x14ac:dyDescent="0.25">
      <c r="N14" t="s">
        <v>21</v>
      </c>
      <c r="O14">
        <v>16.850000000000001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Ferraretto</dc:creator>
  <cp:lastModifiedBy>Daniele Ferraretto</cp:lastModifiedBy>
  <dcterms:created xsi:type="dcterms:W3CDTF">2017-09-11T08:13:09Z</dcterms:created>
  <dcterms:modified xsi:type="dcterms:W3CDTF">2017-09-11T09:05:18Z</dcterms:modified>
</cp:coreProperties>
</file>