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neDrive\NCSU\Graduate\ECE756\Project\Exam 2\ECE756_Control_App\"/>
    </mc:Choice>
  </mc:AlternateContent>
  <xr:revisionPtr revIDLastSave="0" documentId="13_ncr:1_{1CD178E1-07E1-44D2-94DF-96BFF913D375}" xr6:coauthVersionLast="46" xr6:coauthVersionMax="46" xr10:uidLastSave="{00000000-0000-0000-0000-000000000000}"/>
  <bookViews>
    <workbookView xWindow="43395" yWindow="3390" windowWidth="16695" windowHeight="14715" xr2:uid="{62D8038B-D0C5-4821-9074-C1CCB0CB80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A19" i="1"/>
  <c r="A9" i="1"/>
  <c r="B9" i="1"/>
  <c r="E18" i="1"/>
  <c r="D18" i="1"/>
  <c r="D10" i="1"/>
  <c r="E10" i="1" l="1"/>
</calcChain>
</file>

<file path=xl/sharedStrings.xml><?xml version="1.0" encoding="utf-8"?>
<sst xmlns="http://schemas.openxmlformats.org/spreadsheetml/2006/main" count="31" uniqueCount="27">
  <si>
    <t>x</t>
  </si>
  <si>
    <t>y</t>
  </si>
  <si>
    <t>xscale</t>
  </si>
  <si>
    <t>yscale</t>
  </si>
  <si>
    <t>xpixels</t>
  </si>
  <si>
    <t>ypixels</t>
  </si>
  <si>
    <t>xmeters</t>
  </si>
  <si>
    <t>ymeters</t>
  </si>
  <si>
    <t>Map image</t>
  </si>
  <si>
    <t>GUI map</t>
  </si>
  <si>
    <t>dxpixels</t>
  </si>
  <si>
    <t>dypixels</t>
  </si>
  <si>
    <t>Multiply these by position and add offset to get pixel location</t>
  </si>
  <si>
    <t>map offset</t>
  </si>
  <si>
    <t>vehicle offset</t>
  </si>
  <si>
    <t>Accounts for map position on gui</t>
  </si>
  <si>
    <t>ref coord</t>
  </si>
  <si>
    <t>x m</t>
  </si>
  <si>
    <t>y m</t>
  </si>
  <si>
    <t>x pix</t>
  </si>
  <si>
    <t>y pix</t>
  </si>
  <si>
    <t>x0</t>
  </si>
  <si>
    <t>y0</t>
  </si>
  <si>
    <t>bottom left pos</t>
  </si>
  <si>
    <t>Pixel range used for scaling</t>
  </si>
  <si>
    <t>Accounts for size of vehicle image</t>
  </si>
  <si>
    <t>Calculate x/y position at bottom left of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</si>
</sst>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5A29E-FBC0-4052-A3BD-B627D5E553E1}">
  <dimension ref="A1:F19"/>
  <sheetViews>
    <sheetView tabSelected="1" workbookViewId="0">
      <selection activeCell="F4" sqref="F4"/>
    </sheetView>
  </sheetViews>
  <sheetFormatPr defaultRowHeight="15" x14ac:dyDescent="0.25"/>
  <cols>
    <col min="3" max="3" width="42.140625" customWidth="1"/>
  </cols>
  <sheetData>
    <row r="1" spans="1:6" x14ac:dyDescent="0.25">
      <c r="A1" s="1" t="s">
        <v>8</v>
      </c>
      <c r="B1" s="1"/>
      <c r="D1" s="1" t="s">
        <v>9</v>
      </c>
      <c r="E1" s="1"/>
    </row>
    <row r="2" spans="1:6" x14ac:dyDescent="0.25">
      <c r="A2" t="s">
        <v>2</v>
      </c>
      <c r="B2" t="s">
        <v>3</v>
      </c>
    </row>
    <row r="3" spans="1:6" x14ac:dyDescent="0.25">
      <c r="A3">
        <v>1979.37</v>
      </c>
      <c r="B3">
        <v>-1925.58</v>
      </c>
    </row>
    <row r="5" spans="1:6" x14ac:dyDescent="0.25">
      <c r="A5" t="s">
        <v>4</v>
      </c>
      <c r="B5" t="s">
        <v>5</v>
      </c>
    </row>
    <row r="6" spans="1:6" x14ac:dyDescent="0.25">
      <c r="A6">
        <v>9600</v>
      </c>
      <c r="B6">
        <v>7200</v>
      </c>
      <c r="D6" t="s">
        <v>10</v>
      </c>
      <c r="E6" t="s">
        <v>11</v>
      </c>
    </row>
    <row r="7" spans="1:6" x14ac:dyDescent="0.25">
      <c r="D7">
        <v>749</v>
      </c>
      <c r="E7">
        <v>562</v>
      </c>
      <c r="F7" t="s">
        <v>24</v>
      </c>
    </row>
    <row r="8" spans="1:6" x14ac:dyDescent="0.25">
      <c r="A8" t="s">
        <v>6</v>
      </c>
      <c r="B8" t="s">
        <v>7</v>
      </c>
    </row>
    <row r="9" spans="1:6" x14ac:dyDescent="0.25">
      <c r="A9">
        <f>(A6)/A3</f>
        <v>4.8500280392246022</v>
      </c>
      <c r="B9">
        <f>-(B6)/B3</f>
        <v>3.7391331442993803</v>
      </c>
      <c r="D9" t="s">
        <v>2</v>
      </c>
      <c r="E9" t="s">
        <v>3</v>
      </c>
      <c r="F9" t="s">
        <v>12</v>
      </c>
    </row>
    <row r="10" spans="1:6" x14ac:dyDescent="0.25">
      <c r="D10">
        <f>D7/A9</f>
        <v>154.43209687499998</v>
      </c>
      <c r="E10">
        <f>-E7/B9</f>
        <v>-150.30221666666665</v>
      </c>
    </row>
    <row r="11" spans="1:6" x14ac:dyDescent="0.25">
      <c r="A11" t="s">
        <v>16</v>
      </c>
    </row>
    <row r="12" spans="1:6" x14ac:dyDescent="0.25">
      <c r="A12" t="s">
        <v>17</v>
      </c>
      <c r="B12" t="s">
        <v>18</v>
      </c>
      <c r="D12" t="s">
        <v>13</v>
      </c>
      <c r="F12" t="s">
        <v>15</v>
      </c>
    </row>
    <row r="13" spans="1:6" x14ac:dyDescent="0.25">
      <c r="A13">
        <v>-1.9</v>
      </c>
      <c r="B13">
        <v>2.9359999999999999</v>
      </c>
      <c r="D13" t="s">
        <v>0</v>
      </c>
      <c r="E13" t="s">
        <v>1</v>
      </c>
    </row>
    <row r="14" spans="1:6" x14ac:dyDescent="0.25">
      <c r="A14" t="s">
        <v>19</v>
      </c>
      <c r="B14" t="s">
        <v>20</v>
      </c>
      <c r="D14">
        <v>466</v>
      </c>
      <c r="E14">
        <v>48</v>
      </c>
    </row>
    <row r="15" spans="1:6" x14ac:dyDescent="0.25">
      <c r="A15">
        <v>943</v>
      </c>
      <c r="B15">
        <v>972</v>
      </c>
    </row>
    <row r="16" spans="1:6" x14ac:dyDescent="0.25">
      <c r="D16" t="s">
        <v>14</v>
      </c>
      <c r="F16" t="s">
        <v>25</v>
      </c>
    </row>
    <row r="17" spans="1:5" x14ac:dyDescent="0.25">
      <c r="A17" s="2" t="s">
        <v>23</v>
      </c>
      <c r="B17" s="2"/>
      <c r="D17" t="s">
        <v>0</v>
      </c>
      <c r="E17" t="s">
        <v>1</v>
      </c>
    </row>
    <row r="18" spans="1:5" x14ac:dyDescent="0.25">
      <c r="A18" t="s">
        <v>21</v>
      </c>
      <c r="B18" t="s">
        <v>22</v>
      </c>
      <c r="D18">
        <f>39/2</f>
        <v>19.5</v>
      </c>
      <c r="E18">
        <f>24/2</f>
        <v>12</v>
      </c>
    </row>
    <row r="19" spans="1:5" x14ac:dyDescent="0.25">
      <c r="A19">
        <f>A13-(A15-1)/A3</f>
        <v>-2.3759090013489139</v>
      </c>
      <c r="B19">
        <f>B13+(B6-(B15-1))/B3</f>
        <v>-0.2988694938667833</v>
      </c>
      <c r="C19" t="s">
        <v>26</v>
      </c>
    </row>
  </sheetData>
  <mergeCells count="3">
    <mergeCell ref="A1:B1"/>
    <mergeCell ref="D1:E1"/>
    <mergeCell ref="A17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dffleiss</dc:creator>
  <cp:lastModifiedBy>David Fleissner</cp:lastModifiedBy>
  <dcterms:created xsi:type="dcterms:W3CDTF">2021-02-21T19:56:24Z</dcterms:created>
  <dcterms:modified xsi:type="dcterms:W3CDTF">2021-03-07T06:32:47Z</dcterms:modified>
</cp:coreProperties>
</file>