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Roster" sheetId="1" r:id="rId4"/>
    <sheet state="visible" name="Actives" sheetId="2" r:id="rId5"/>
    <sheet state="visible" name="New Members" sheetId="3" r:id="rId6"/>
    <sheet state="visible" name="Housing Corp" sheetId="4" r:id="rId7"/>
  </sheets>
  <definedNames/>
  <calcPr/>
  <extLst>
    <ext uri="GoogleSheetsCustomDataVersion2">
      <go:sheetsCustomData xmlns:go="http://customooxmlschemas.google.com/" r:id="rId8" roundtripDataChecksum="StXkHcpj7EwUKaGkx6gtJPG/vLJBsrZ2wb0e+2ez3Mo="/>
    </ext>
  </extLst>
</workbook>
</file>

<file path=xl/sharedStrings.xml><?xml version="1.0" encoding="utf-8"?>
<sst xmlns="http://schemas.openxmlformats.org/spreadsheetml/2006/main" count="451" uniqueCount="303">
  <si>
    <t>In-House</t>
  </si>
  <si>
    <t>Last Name</t>
  </si>
  <si>
    <t>First Name</t>
  </si>
  <si>
    <t>Current Office</t>
  </si>
  <si>
    <t>Email</t>
  </si>
  <si>
    <t>Phone Number</t>
  </si>
  <si>
    <t>Major</t>
  </si>
  <si>
    <t>CWID</t>
  </si>
  <si>
    <t>Pledge Class</t>
  </si>
  <si>
    <t>Graduation Year</t>
  </si>
  <si>
    <t>Status</t>
  </si>
  <si>
    <t>Birthday</t>
  </si>
  <si>
    <t>Shirt Size</t>
  </si>
  <si>
    <t>Diet</t>
  </si>
  <si>
    <t>Emergency Contact - Number</t>
  </si>
  <si>
    <t>Austgen</t>
  </si>
  <si>
    <t>Kaleb</t>
  </si>
  <si>
    <t>kaustgen@hawk.iit.edu</t>
  </si>
  <si>
    <t>(719) 600-1230</t>
  </si>
  <si>
    <t>Cyber Security</t>
  </si>
  <si>
    <t>Active</t>
  </si>
  <si>
    <t>L</t>
  </si>
  <si>
    <t>Jennifer Austgen - (719) 640-3574</t>
  </si>
  <si>
    <t>Cao</t>
  </si>
  <si>
    <t>Huy</t>
  </si>
  <si>
    <t>Phi</t>
  </si>
  <si>
    <t>hcao23@hawk.iit.edu</t>
  </si>
  <si>
    <t>(773) 565-8506</t>
  </si>
  <si>
    <t>Computer Engineering</t>
  </si>
  <si>
    <t>XL</t>
  </si>
  <si>
    <t>Qui Ngoc - (773) 906-9999</t>
  </si>
  <si>
    <t>Espinoza</t>
  </si>
  <si>
    <t>Pedro</t>
  </si>
  <si>
    <t>pespinoza@hawk.iit.edu</t>
  </si>
  <si>
    <t>(773) 430-7731</t>
  </si>
  <si>
    <t>Applied Cybersecurity</t>
  </si>
  <si>
    <t>Counselo Buitron - (773) 648-0784</t>
  </si>
  <si>
    <t>Figueredo</t>
  </si>
  <si>
    <t>Dylan</t>
  </si>
  <si>
    <t>Sigma</t>
  </si>
  <si>
    <t>dfigueredo@hawk.iit.edu</t>
  </si>
  <si>
    <t>(773) 474-8293</t>
  </si>
  <si>
    <t>Computer Science</t>
  </si>
  <si>
    <t>Pierina Deuringer - (773) 556-8154</t>
  </si>
  <si>
    <t>Grant</t>
  </si>
  <si>
    <t>Kyle</t>
  </si>
  <si>
    <t>Beta, Theta One</t>
  </si>
  <si>
    <t>kgrant2@hawk.iit.edu</t>
  </si>
  <si>
    <t>(708) 846-7518</t>
  </si>
  <si>
    <t>Artificial Intelligence</t>
  </si>
  <si>
    <t>M</t>
  </si>
  <si>
    <t>Karen Grant - (708) 870-8712</t>
  </si>
  <si>
    <t>Harmon</t>
  </si>
  <si>
    <t>Martin</t>
  </si>
  <si>
    <t>Theta Three</t>
  </si>
  <si>
    <t>harmonmarty9@gmail.com</t>
  </si>
  <si>
    <t>(630)-280-5648</t>
  </si>
  <si>
    <t>No Tree Nuts</t>
  </si>
  <si>
    <t>Vicky Harmon - (847) 275-1189</t>
  </si>
  <si>
    <t>Hill</t>
  </si>
  <si>
    <t>Jordan</t>
  </si>
  <si>
    <t>Lambda</t>
  </si>
  <si>
    <t>Hillj04040@gmail.com</t>
  </si>
  <si>
    <t>(630)-607-9810</t>
  </si>
  <si>
    <t>Game Art</t>
  </si>
  <si>
    <t>N/A</t>
  </si>
  <si>
    <t>Josh Hill - (815) 791-4666</t>
  </si>
  <si>
    <t>Kenyeri</t>
  </si>
  <si>
    <t>Ronald</t>
  </si>
  <si>
    <t>Alpha</t>
  </si>
  <si>
    <t>rkenyeri@hawk.iit.edu</t>
  </si>
  <si>
    <t>(630) 280-7375</t>
  </si>
  <si>
    <t>Mechanical Engineering</t>
  </si>
  <si>
    <t>Tracy Kenyeri  - (630) 920-3497</t>
  </si>
  <si>
    <t>Messina</t>
  </si>
  <si>
    <t>Jacob</t>
  </si>
  <si>
    <t>Pi</t>
  </si>
  <si>
    <t>jacob.messina5@gmail.com</t>
  </si>
  <si>
    <t>(630)-320-9185</t>
  </si>
  <si>
    <t>Chemical Engineering</t>
  </si>
  <si>
    <t>Frank Messina - (630) 362-9383</t>
  </si>
  <si>
    <t>Nakamura</t>
  </si>
  <si>
    <t>Marshall</t>
  </si>
  <si>
    <t>Gamma</t>
  </si>
  <si>
    <t>Mnakamura@hawk.iit.edu</t>
  </si>
  <si>
    <t>(773) 709-8364</t>
  </si>
  <si>
    <t>Electrical Engineering</t>
  </si>
  <si>
    <t>S</t>
  </si>
  <si>
    <t>No Pork</t>
  </si>
  <si>
    <t xml:space="preserve">Gerald Nakamura - (773) 954 6504 </t>
  </si>
  <si>
    <t>Nicolas Ke</t>
  </si>
  <si>
    <t>Matias</t>
  </si>
  <si>
    <t>Epsilon</t>
  </si>
  <si>
    <t>matiasnicolaske@gmail.com</t>
  </si>
  <si>
    <t>(929)-424-6780</t>
  </si>
  <si>
    <t>Architecture</t>
  </si>
  <si>
    <t>Rosana Ke - +54 9 11 5061-1578</t>
  </si>
  <si>
    <t>Schneider</t>
  </si>
  <si>
    <t>Ronan</t>
  </si>
  <si>
    <t>Iota, Chi, Upsilon</t>
  </si>
  <si>
    <t>rschneider@hawk.iit.edu</t>
  </si>
  <si>
    <t>(347) 651-6811</t>
  </si>
  <si>
    <t xml:space="preserve">Architecture </t>
  </si>
  <si>
    <t>Kosher (No pork/shellfish), Dairy Free</t>
  </si>
  <si>
    <t>Sally Bowman - (516) 768-8059</t>
  </si>
  <si>
    <t>Viswanathan</t>
  </si>
  <si>
    <t>Manoj</t>
  </si>
  <si>
    <t>Tau</t>
  </si>
  <si>
    <t>mviswanathan@hawk.iit.edu</t>
  </si>
  <si>
    <t>(312) 731-0157</t>
  </si>
  <si>
    <t>No Beef, Pork</t>
  </si>
  <si>
    <t>Sandhya Saravanan - +15037054744</t>
  </si>
  <si>
    <t>Wangpo</t>
  </si>
  <si>
    <t>Thupten</t>
  </si>
  <si>
    <t>twangpo@hawk.iit.edu</t>
  </si>
  <si>
    <t>(847) 224-7721</t>
  </si>
  <si>
    <t>Slightly lactose intolerant</t>
  </si>
  <si>
    <t>Shalung Youla - (630) 337-4935</t>
  </si>
  <si>
    <t>Wilson</t>
  </si>
  <si>
    <t>Austin</t>
  </si>
  <si>
    <t>Theta Two</t>
  </si>
  <si>
    <t>austin45249@gmail.com</t>
  </si>
  <si>
    <t>(850)-450-6307</t>
  </si>
  <si>
    <t>Biology</t>
  </si>
  <si>
    <t>Jennifer Barmore  - (850) 554-0840</t>
  </si>
  <si>
    <t>Townsmen</t>
  </si>
  <si>
    <t>Pham</t>
  </si>
  <si>
    <t>Khang</t>
  </si>
  <si>
    <t>kpham6@hawk.iit.edu</t>
  </si>
  <si>
    <t>(312) 678 9437</t>
  </si>
  <si>
    <t>Aerospace Engineering</t>
  </si>
  <si>
    <t>Kaleb Austgen - 719-600-1230</t>
  </si>
  <si>
    <t>Hughes</t>
  </si>
  <si>
    <t>Connor</t>
  </si>
  <si>
    <t>Psi, Asst. Tau</t>
  </si>
  <si>
    <t>chughes22805@gmail.com</t>
  </si>
  <si>
    <t>(217) 264-5420</t>
  </si>
  <si>
    <t>Joe Hughes - (217) 251-5925</t>
  </si>
  <si>
    <t>New Members</t>
  </si>
  <si>
    <t>Housing Corp Members</t>
  </si>
  <si>
    <t>Office</t>
  </si>
  <si>
    <t>TOTAL IN HOUSE BROTHERS</t>
  </si>
  <si>
    <t>Shirt Sizes</t>
  </si>
  <si>
    <t>Opicka</t>
  </si>
  <si>
    <t>Doug</t>
  </si>
  <si>
    <t>President</t>
  </si>
  <si>
    <t>hcpresident@aepks.com</t>
  </si>
  <si>
    <t>(312) 498 6837</t>
  </si>
  <si>
    <t>TOTAL TOWNSMEN BROTHERS</t>
  </si>
  <si>
    <t xml:space="preserve">S </t>
  </si>
  <si>
    <t>Collins</t>
  </si>
  <si>
    <t>Brian</t>
  </si>
  <si>
    <t>Vice President</t>
  </si>
  <si>
    <t>bncollins93@gmail.com</t>
  </si>
  <si>
    <t>TOTAL NEW MEMBERS</t>
  </si>
  <si>
    <t>Betts</t>
  </si>
  <si>
    <t>Dakota</t>
  </si>
  <si>
    <t>Secretary</t>
  </si>
  <si>
    <t>betts.dakota@gmail.com</t>
  </si>
  <si>
    <t>TOTAL ACTIVE BROTHERS</t>
  </si>
  <si>
    <t>Ngo</t>
  </si>
  <si>
    <t>Treasurer</t>
  </si>
  <si>
    <t>huy.ngo.t05@gmail.com</t>
  </si>
  <si>
    <t>Sutton</t>
  </si>
  <si>
    <t>Ryan</t>
  </si>
  <si>
    <t>Scholarhsip Chair</t>
  </si>
  <si>
    <t>ryan.sutton.89@gmail.com</t>
  </si>
  <si>
    <t>TOTAL NEW MEMBERS + ACTIVES</t>
  </si>
  <si>
    <t>XXXL</t>
  </si>
  <si>
    <t>Klynstra</t>
  </si>
  <si>
    <t>Kasey</t>
  </si>
  <si>
    <t>House Chair</t>
  </si>
  <si>
    <t>kasey.klynstra@gmail.com</t>
  </si>
  <si>
    <t>Total</t>
  </si>
  <si>
    <t>Fugere</t>
  </si>
  <si>
    <t>Max</t>
  </si>
  <si>
    <t>Events Chair</t>
  </si>
  <si>
    <t>maxwelljfugere@gmail.com</t>
  </si>
  <si>
    <t>Fundraising Chair</t>
  </si>
  <si>
    <t>Schultz</t>
  </si>
  <si>
    <t>Bryant</t>
  </si>
  <si>
    <t>At-Large</t>
  </si>
  <si>
    <t>bschultz1@hawk.iit.edu</t>
  </si>
  <si>
    <t>Ford</t>
  </si>
  <si>
    <t>Brad</t>
  </si>
  <si>
    <t>ford.brad.j@gmail.com</t>
  </si>
  <si>
    <t>Doman</t>
  </si>
  <si>
    <t>Gary</t>
  </si>
  <si>
    <t>Asst. Chapter Advisor</t>
  </si>
  <si>
    <t>gd4931@gmail.com</t>
  </si>
  <si>
    <t>(708) 296-7066</t>
  </si>
  <si>
    <t>Bassett</t>
  </si>
  <si>
    <t>Leo</t>
  </si>
  <si>
    <t>Chapter Advisor</t>
  </si>
  <si>
    <t>leobassett@gmail.com</t>
  </si>
  <si>
    <t>(773) 459-6555</t>
  </si>
  <si>
    <t>Avery</t>
  </si>
  <si>
    <t>Resident Advisor</t>
  </si>
  <si>
    <t>martin.avery.97@gmail.com</t>
  </si>
  <si>
    <t>(309) 533 1883</t>
  </si>
  <si>
    <t xml:space="preserve">Dylan, Figueredo </t>
  </si>
  <si>
    <t>Pierina Deuringer</t>
  </si>
  <si>
    <t>A-20509260</t>
  </si>
  <si>
    <t>Yes</t>
  </si>
  <si>
    <t>None</t>
  </si>
  <si>
    <t>aannunzio@hawk.iit.edu</t>
  </si>
  <si>
    <t>Anthony Annunzio</t>
  </si>
  <si>
    <t>224-426-8270</t>
  </si>
  <si>
    <t>Gina Annunzio</t>
  </si>
  <si>
    <t>847-838-2706</t>
  </si>
  <si>
    <t>A20459363</t>
  </si>
  <si>
    <t>S2024</t>
  </si>
  <si>
    <t>No</t>
  </si>
  <si>
    <t>Kaleb Austgen</t>
  </si>
  <si>
    <t>Jennifer Austgen</t>
  </si>
  <si>
    <t>A20507337</t>
  </si>
  <si>
    <t>ptrinh@hawk.iit.edu</t>
  </si>
  <si>
    <t>Phu Trinh</t>
  </si>
  <si>
    <t>Ptrinh@hawk.iit.edu</t>
  </si>
  <si>
    <t>Loan Nguyen</t>
  </si>
  <si>
    <t>A20437364</t>
  </si>
  <si>
    <t>jmelchor@hawk.iit.edu</t>
  </si>
  <si>
    <t>Jovany, Melchor</t>
  </si>
  <si>
    <t>Edward Melchor</t>
  </si>
  <si>
    <t>Applied Cybersecurity &amp; IT, Co-Term Cyber Forensics &amp; Security</t>
  </si>
  <si>
    <t>A20463029</t>
  </si>
  <si>
    <t>mnakamura@hawk.iit.edu</t>
  </si>
  <si>
    <t xml:space="preserve">Marshall (miyako) Nakamura </t>
  </si>
  <si>
    <t xml:space="preserve">Gerald Nakamura </t>
  </si>
  <si>
    <t xml:space="preserve">773 954 6504 </t>
  </si>
  <si>
    <t xml:space="preserve">Electrical engineering </t>
  </si>
  <si>
    <t>A 20398525</t>
  </si>
  <si>
    <t>2025-2026</t>
  </si>
  <si>
    <t>No pork</t>
  </si>
  <si>
    <t>Kyle Grant</t>
  </si>
  <si>
    <t>kgrant746@gmail.com</t>
  </si>
  <si>
    <t>Karen Grant</t>
  </si>
  <si>
    <t>(708) 870-8712</t>
  </si>
  <si>
    <t>A20509389</t>
  </si>
  <si>
    <t>Ronald Kenyeri</t>
  </si>
  <si>
    <t xml:space="preserve">Tracy Kenyeri </t>
  </si>
  <si>
    <t xml:space="preserve">Mechanical Engineering </t>
  </si>
  <si>
    <t xml:space="preserve">Manoj Viswanathan </t>
  </si>
  <si>
    <t>Sandhya Saravanan</t>
  </si>
  <si>
    <t xml:space="preserve">Computer Science </t>
  </si>
  <si>
    <t>A20552971</t>
  </si>
  <si>
    <t>Beef, Pork</t>
  </si>
  <si>
    <t>jsaju@hawk.iit.edu</t>
  </si>
  <si>
    <t>Joel Saju</t>
  </si>
  <si>
    <t>847-873-4810</t>
  </si>
  <si>
    <t>Leah Punnoose</t>
  </si>
  <si>
    <t>518-901-6450</t>
  </si>
  <si>
    <t>A20459907</t>
  </si>
  <si>
    <t>vegetarian</t>
  </si>
  <si>
    <t>cferrell@hawk.iit.edu</t>
  </si>
  <si>
    <t>Charles, Ferrell</t>
  </si>
  <si>
    <t>314-390-4991</t>
  </si>
  <si>
    <t>Malinda Jones</t>
  </si>
  <si>
    <t>314-309-1782</t>
  </si>
  <si>
    <t>A20496057</t>
  </si>
  <si>
    <t xml:space="preserve">Ronan Schneider </t>
  </si>
  <si>
    <t>Sally Bowman</t>
  </si>
  <si>
    <t>A20465103</t>
  </si>
  <si>
    <t>Kosher (no pork and shellfish), also dairy free as of very recently</t>
  </si>
  <si>
    <t>mke2@hawk.iit.edu</t>
  </si>
  <si>
    <t>Matias Ke</t>
  </si>
  <si>
    <t>Rosana Ke</t>
  </si>
  <si>
    <t>+54 9 11 5061-1578</t>
  </si>
  <si>
    <t>A20554420</t>
  </si>
  <si>
    <t>mharmon1@hawk.iit.edu</t>
  </si>
  <si>
    <t>Martin Harmon</t>
  </si>
  <si>
    <t>Vicky Harmon</t>
  </si>
  <si>
    <t>Allergic to tree nuts (basically any nut that is not a peanut)</t>
  </si>
  <si>
    <t>Pedro Espinoza</t>
  </si>
  <si>
    <t>Pespinoza@hawk.iit.edu</t>
  </si>
  <si>
    <t>Counselo Buitron</t>
  </si>
  <si>
    <t xml:space="preserve">Applied Cybersecurity </t>
  </si>
  <si>
    <t>A20458126</t>
  </si>
  <si>
    <t>awilson19@hawk.iit.edu</t>
  </si>
  <si>
    <t>Austin, Wilson</t>
  </si>
  <si>
    <t xml:space="preserve">Jennifer Barmore </t>
  </si>
  <si>
    <t>A20554664</t>
  </si>
  <si>
    <t>kberner@hawk.iit.edu</t>
  </si>
  <si>
    <t>Kevin Berner</t>
  </si>
  <si>
    <t>708 541-9670</t>
  </si>
  <si>
    <t>Elizabeth Berner</t>
  </si>
  <si>
    <t>708 798-2689</t>
  </si>
  <si>
    <t>Civil / Transportation Engineering</t>
  </si>
  <si>
    <t>Vegetarian (for Lent)</t>
  </si>
  <si>
    <t>jmessina1@hawk.iit.edu</t>
  </si>
  <si>
    <t>Jacob, Messina</t>
  </si>
  <si>
    <t>630-320-9185</t>
  </si>
  <si>
    <t>Frank Messina</t>
  </si>
  <si>
    <t>630-362-9383</t>
  </si>
  <si>
    <t>A20524951</t>
  </si>
  <si>
    <t>None. Bring it on.</t>
  </si>
  <si>
    <t>asyedshaffiullah@hawk.iit.edu</t>
  </si>
  <si>
    <t xml:space="preserve">Ashik Syed Shaffiullah </t>
  </si>
  <si>
    <t>ashikshafi0@gmail.com</t>
  </si>
  <si>
    <t>Thamizh</t>
  </si>
  <si>
    <t>+1 312-451-9145</t>
  </si>
  <si>
    <t xml:space="preserve">Computer science </t>
  </si>
  <si>
    <t>A20516459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</si>
</sst>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4">
    <font>
      <sz val="11.0"/>
      <color theme="1"/>
      <name val="Calibri"/>
      <scheme val="minor"/>
    </font>
    <font>
      <sz val="20.0"/>
      <color theme="0"/>
      <name val="Calibri"/>
    </font>
    <font/>
    <font>
      <sz val="11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color theme="1"/>
      <name val="Calibri"/>
    </font>
    <font>
      <sz val="20.0"/>
      <color rgb="FFFFFFFF"/>
      <name val="Calibri"/>
    </font>
    <font>
      <u/>
      <sz val="10.0"/>
      <color rgb="FF0000FF"/>
      <name val="Calibri"/>
    </font>
    <font>
      <sz val="9.0"/>
      <color rgb="FF1F1F1F"/>
      <name val="Calibri"/>
    </font>
    <font>
      <color theme="1"/>
      <name val="Calibri"/>
      <scheme val="minor"/>
    </font>
    <font>
      <sz val="11.0"/>
      <color theme="0"/>
      <name val="Calibri"/>
    </font>
    <font>
      <sz val="11.0"/>
      <color rgb="FF454545"/>
      <name val="Calibri"/>
    </font>
    <font>
      <u/>
      <sz val="11.0"/>
      <color theme="1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</fills>
  <borders count="16">
    <border/>
    <border>
      <left/>
      <top/>
      <bottom/>
    </border>
    <border>
      <top/>
      <bottom/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3" numFmtId="0" xfId="0" applyBorder="1" applyFont="1"/>
    <xf borderId="4" fillId="0" fontId="4" numFmtId="0" xfId="0" applyBorder="1" applyFont="1"/>
    <xf borderId="5" fillId="0" fontId="4" numFmtId="0" xfId="0" applyAlignment="1" applyBorder="1" applyFont="1">
      <alignment readingOrder="0"/>
    </xf>
    <xf borderId="5" fillId="0" fontId="4" numFmtId="0" xfId="0" applyBorder="1" applyFont="1"/>
    <xf borderId="5" fillId="0" fontId="4" numFmtId="164" xfId="0" applyBorder="1" applyFont="1" applyNumberFormat="1"/>
    <xf borderId="6" fillId="0" fontId="4" numFmtId="0" xfId="0" applyBorder="1" applyFont="1"/>
    <xf borderId="7" fillId="3" fontId="4" numFmtId="0" xfId="0" applyAlignment="1" applyBorder="1" applyFill="1" applyFont="1">
      <alignment horizontal="center" vertical="bottom"/>
    </xf>
    <xf borderId="8" fillId="3" fontId="4" numFmtId="0" xfId="0" applyAlignment="1" applyBorder="1" applyFont="1">
      <alignment horizontal="center" vertical="bottom"/>
    </xf>
    <xf borderId="8" fillId="3" fontId="4" numFmtId="164" xfId="0" applyAlignment="1" applyBorder="1" applyFont="1" applyNumberFormat="1">
      <alignment horizontal="center" vertical="bottom"/>
    </xf>
    <xf borderId="8" fillId="3" fontId="4" numFmtId="0" xfId="0" applyAlignment="1" applyBorder="1" applyFont="1">
      <alignment vertical="bottom"/>
    </xf>
    <xf borderId="8" fillId="3" fontId="4" numFmtId="0" xfId="0" applyAlignment="1" applyBorder="1" applyFont="1">
      <alignment horizontal="center"/>
    </xf>
    <xf borderId="3" fillId="4" fontId="3" numFmtId="0" xfId="0" applyBorder="1" applyFill="1" applyFont="1"/>
    <xf borderId="7" fillId="4" fontId="4" numFmtId="0" xfId="0" applyAlignment="1" applyBorder="1" applyFont="1">
      <alignment horizontal="center"/>
    </xf>
    <xf borderId="7" fillId="4" fontId="4" numFmtId="164" xfId="0" applyAlignment="1" applyBorder="1" applyFont="1" applyNumberFormat="1">
      <alignment horizontal="center"/>
    </xf>
    <xf borderId="7" fillId="4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7" fillId="4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/>
    </xf>
    <xf borderId="9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 vertical="center"/>
    </xf>
    <xf borderId="0" fillId="0" fontId="6" numFmtId="0" xfId="0" applyFont="1"/>
    <xf borderId="1" fillId="2" fontId="7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Alignment="1" applyBorder="1" applyFont="1">
      <alignment readingOrder="0"/>
    </xf>
    <xf borderId="5" fillId="0" fontId="3" numFmtId="0" xfId="0" applyBorder="1" applyFont="1"/>
    <xf borderId="5" fillId="0" fontId="3" numFmtId="164" xfId="0" applyBorder="1" applyFont="1" applyNumberFormat="1"/>
    <xf borderId="6" fillId="0" fontId="3" numFmtId="0" xfId="0" applyBorder="1" applyFont="1"/>
    <xf borderId="10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 readingOrder="0" shrinkToFit="0" wrapText="1"/>
    </xf>
    <xf borderId="7" fillId="0" fontId="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7" fillId="0" fontId="4" numFmtId="164" xfId="0" applyAlignment="1" applyBorder="1" applyFont="1" applyNumberFormat="1">
      <alignment horizontal="center" shrinkToFit="0" wrapText="1"/>
    </xf>
    <xf borderId="7" fillId="2" fontId="4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 shrinkToFit="0" wrapText="1"/>
    </xf>
    <xf borderId="10" fillId="0" fontId="4" numFmtId="0" xfId="0" applyBorder="1" applyFont="1"/>
    <xf borderId="0" fillId="0" fontId="10" numFmtId="0" xfId="0" applyFont="1"/>
    <xf borderId="9" fillId="0" fontId="4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Alignment="1" applyBorder="1" applyFont="1">
      <alignment readingOrder="0"/>
    </xf>
    <xf borderId="12" fillId="0" fontId="3" numFmtId="0" xfId="0" applyBorder="1" applyFont="1"/>
    <xf borderId="12" fillId="0" fontId="3" numFmtId="164" xfId="0" applyBorder="1" applyFont="1" applyNumberFormat="1"/>
    <xf borderId="7" fillId="4" fontId="4" numFmtId="0" xfId="0" applyAlignment="1" applyBorder="1" applyFont="1">
      <alignment horizontal="center" shrinkToFit="0" wrapText="1"/>
    </xf>
    <xf borderId="7" fillId="4" fontId="4" numFmtId="164" xfId="0" applyAlignment="1" applyBorder="1" applyFont="1" applyNumberFormat="1">
      <alignment horizontal="center" shrinkToFit="0" wrapText="1"/>
    </xf>
    <xf borderId="13" fillId="2" fontId="7" numFmtId="0" xfId="0" applyAlignment="1" applyBorder="1" applyFont="1">
      <alignment horizontal="center"/>
    </xf>
    <xf borderId="14" fillId="0" fontId="2" numFmtId="0" xfId="0" applyBorder="1" applyFont="1"/>
    <xf borderId="0" fillId="0" fontId="3" numFmtId="164" xfId="0" applyFont="1" applyNumberFormat="1"/>
    <xf borderId="7" fillId="0" fontId="3" numFmtId="0" xfId="0" applyBorder="1" applyFont="1"/>
    <xf borderId="7" fillId="5" fontId="11" numFmtId="0" xfId="0" applyBorder="1" applyFill="1" applyFont="1"/>
    <xf borderId="7" fillId="6" fontId="3" numFmtId="0" xfId="0" applyAlignment="1" applyBorder="1" applyFill="1" applyFont="1">
      <alignment horizontal="center" vertical="center"/>
    </xf>
    <xf borderId="15" fillId="5" fontId="11" numFmtId="0" xfId="0" applyAlignment="1" applyBorder="1" applyFont="1">
      <alignment horizontal="center"/>
    </xf>
    <xf borderId="8" fillId="0" fontId="2" numFmtId="0" xfId="0" applyBorder="1" applyFont="1"/>
    <xf borderId="7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 vertical="center"/>
    </xf>
    <xf borderId="7" fillId="7" fontId="3" numFmtId="0" xfId="0" applyAlignment="1" applyBorder="1" applyFill="1" applyFont="1">
      <alignment horizontal="center" vertical="center"/>
    </xf>
    <xf borderId="7" fillId="7" fontId="12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7" fillId="6" fontId="3" numFmtId="0" xfId="0" applyAlignment="1" applyBorder="1" applyFont="1">
      <alignment horizontal="center" readingOrder="0" vertical="center"/>
    </xf>
    <xf borderId="7" fillId="6" fontId="12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3" numFmtId="0" xfId="0" applyBorder="1" applyFont="1"/>
    <xf borderId="7" fillId="0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7" fillId="0" fontId="4" numFmtId="0" xfId="0" applyAlignment="1" applyBorder="1" applyFont="1">
      <alignment horizontal="center"/>
    </xf>
    <xf borderId="7" fillId="3" fontId="1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3" fillId="4" fontId="4" numFmtId="0" xfId="0" applyAlignment="1" applyBorder="1" applyFont="1">
      <alignment horizontal="center"/>
    </xf>
    <xf borderId="0" fillId="0" fontId="6" numFmtId="0" xfId="0" applyFont="1"/>
    <xf borderId="0" fillId="0" fontId="3" numFmtId="16" xfId="0" applyFont="1" applyNumberFormat="1"/>
    <xf borderId="0" fillId="0" fontId="3" numFmtId="1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Full Roster-style">
      <tableStyleElement dxfId="2" type="headerRow"/>
      <tableStyleElement dxfId="3" type="firstRowStripe"/>
      <tableStyleElement dxfId="4" type="secondRowStripe"/>
    </tableStyle>
    <tableStyle count="3" pivot="0" name="Full Roster-style 2">
      <tableStyleElement dxfId="2" type="headerRow"/>
      <tableStyleElement dxfId="3" type="firstRowStripe"/>
      <tableStyleElement dxfId="4" type="secondRowStripe"/>
    </tableStyle>
    <tableStyle count="3" pivot="0" name="Full Roster-style 3">
      <tableStyleElement dxfId="2" type="headerRow"/>
      <tableStyleElement dxfId="3" type="firstRowStripe"/>
      <tableStyleElement dxfId="4" type="secondRowStripe"/>
    </tableStyle>
    <tableStyle count="3" pivot="0" name="Full Roster-style 4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N20" displayName="Table_1" name="Table_1" id="1">
  <tableColumns count="14">
    <tableColumn name="Last Name" id="1"/>
    <tableColumn name="First Name" id="2"/>
    <tableColumn name="Current Office" id="3"/>
    <tableColumn name="Email" id="4"/>
    <tableColumn name="Phone Number" id="5"/>
    <tableColumn name="Major" id="6"/>
    <tableColumn name="CWID" id="7"/>
    <tableColumn name="Pledge Class" id="8"/>
    <tableColumn name="Graduation Year" id="9"/>
    <tableColumn name="Status" id="10"/>
    <tableColumn name="Birthday" id="11"/>
    <tableColumn name="Shirt Size" id="12"/>
    <tableColumn name="Diet" id="13"/>
    <tableColumn name="Emergency Contact - Number" id="14"/>
  </tableColumns>
  <tableStyleInfo name="Full Roster-style" showColumnStripes="0" showFirstColumn="1" showLastColumn="1" showRowStripes="1"/>
</table>
</file>

<file path=xl/tables/table2.xml><?xml version="1.0" encoding="utf-8"?>
<table xmlns="http://schemas.openxmlformats.org/spreadsheetml/2006/main" ref="A22:N27" displayName="Table_2" name="Table_2" id="2">
  <tableColumns count="14">
    <tableColumn name="Last Name" id="1"/>
    <tableColumn name="First Name" id="2"/>
    <tableColumn name="Current Office" id="3"/>
    <tableColumn name="Email" id="4"/>
    <tableColumn name="Phone Number" id="5"/>
    <tableColumn name="Major" id="6"/>
    <tableColumn name="CWID" id="7"/>
    <tableColumn name="Pledge Class" id="8"/>
    <tableColumn name="Graduation Year" id="9"/>
    <tableColumn name="Status" id="10"/>
    <tableColumn name="Birthday" id="11"/>
    <tableColumn name="Shirt Size" id="12"/>
    <tableColumn name="Diet" id="13"/>
    <tableColumn name="Emergency Contact - Number" id="14"/>
  </tableColumns>
  <tableStyleInfo name="Full Roster-style 2" showColumnStripes="0" showFirstColumn="1" showLastColumn="1" showRowStripes="1"/>
</table>
</file>

<file path=xl/tables/table3.xml><?xml version="1.0" encoding="utf-8"?>
<table xmlns="http://schemas.openxmlformats.org/spreadsheetml/2006/main" ref="A30:N32" displayName="Table_3" name="Table_3" id="3">
  <tableColumns count="14">
    <tableColumn name="Last Name" id="1"/>
    <tableColumn name="First Name" id="2"/>
    <tableColumn name="Current Office" id="3"/>
    <tableColumn name="Email" id="4"/>
    <tableColumn name="Phone Number" id="5"/>
    <tableColumn name="Major" id="6"/>
    <tableColumn name="CWID" id="7"/>
    <tableColumn name="Pledge Class" id="8"/>
    <tableColumn name="Graduation Year" id="9"/>
    <tableColumn name="Status" id="10"/>
    <tableColumn name="Birthday" id="11"/>
    <tableColumn name="Shirt Size" id="12"/>
    <tableColumn name="Diet" id="13"/>
    <tableColumn name="Emergency Contact - Number" id="14"/>
  </tableColumns>
  <tableStyleInfo name="Full Roster-style 3" showColumnStripes="0" showFirstColumn="1" showLastColumn="1" showRowStripes="1"/>
</table>
</file>

<file path=xl/tables/table4.xml><?xml version="1.0" encoding="utf-8"?>
<table xmlns="http://schemas.openxmlformats.org/spreadsheetml/2006/main" ref="A34:E47" displayName="Table_4" name="Table_4" id="4">
  <tableColumns count="5">
    <tableColumn name="Last Name" id="1"/>
    <tableColumn name="First Name" id="2"/>
    <tableColumn name="Office" id="3"/>
    <tableColumn name="Email" id="4"/>
    <tableColumn name="Phone Number" id="5"/>
  </tableColumns>
  <tableStyleInfo name="Full Roster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hughes22805@gmail.com" TargetMode="External"/><Relationship Id="rId2" Type="http://schemas.openxmlformats.org/officeDocument/2006/relationships/hyperlink" Target="mailto:martin.avery.97@gmail.com" TargetMode="External"/><Relationship Id="rId3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0"/>
    <col customWidth="1" min="2" max="2" width="12.86"/>
    <col customWidth="1" min="3" max="3" width="14.86"/>
    <col customWidth="1" min="4" max="4" width="28.14"/>
    <col customWidth="1" min="5" max="5" width="15.86"/>
    <col customWidth="1" min="6" max="6" width="35.57"/>
    <col customWidth="1" min="7" max="7" width="28.86"/>
    <col customWidth="1" min="8" max="8" width="13.29"/>
    <col customWidth="1" min="9" max="9" width="16.86"/>
    <col customWidth="1" min="10" max="10" width="8.43"/>
    <col customWidth="1" min="11" max="11" width="10.71"/>
    <col customWidth="1" min="12" max="12" width="10.57"/>
    <col customWidth="1" min="13" max="13" width="31.29"/>
    <col customWidth="1" min="14" max="14" width="37.14"/>
    <col customWidth="1" min="15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6" t="s">
        <v>12</v>
      </c>
      <c r="M2" s="6" t="s">
        <v>13</v>
      </c>
      <c r="N2" s="8" t="s">
        <v>14</v>
      </c>
      <c r="O2" s="3"/>
    </row>
    <row r="3">
      <c r="A3" s="9" t="s">
        <v>15</v>
      </c>
      <c r="B3" s="10" t="s">
        <v>16</v>
      </c>
      <c r="C3" s="10"/>
      <c r="D3" s="10" t="s">
        <v>17</v>
      </c>
      <c r="E3" s="10" t="s">
        <v>18</v>
      </c>
      <c r="F3" s="10" t="s">
        <v>19</v>
      </c>
      <c r="G3" s="10">
        <v>2.0507337E7</v>
      </c>
      <c r="H3" s="10">
        <v>2026.0</v>
      </c>
      <c r="I3" s="10">
        <v>2026.0</v>
      </c>
      <c r="J3" s="10" t="s">
        <v>20</v>
      </c>
      <c r="K3" s="11">
        <v>45244.0</v>
      </c>
      <c r="L3" s="10" t="s">
        <v>21</v>
      </c>
      <c r="M3" s="12"/>
      <c r="N3" s="13" t="s">
        <v>22</v>
      </c>
      <c r="O3" s="3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 t="s">
        <v>23</v>
      </c>
      <c r="B4" s="15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>
        <v>2.0472017E7</v>
      </c>
      <c r="H4" s="15">
        <v>2024.0</v>
      </c>
      <c r="I4" s="15">
        <v>2025.0</v>
      </c>
      <c r="J4" s="15" t="s">
        <v>20</v>
      </c>
      <c r="K4" s="16">
        <v>45347.0</v>
      </c>
      <c r="L4" s="15" t="s">
        <v>29</v>
      </c>
      <c r="M4" s="15"/>
      <c r="N4" s="17" t="s">
        <v>30</v>
      </c>
      <c r="O4" s="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 t="s">
        <v>31</v>
      </c>
      <c r="B5" s="15" t="s">
        <v>32</v>
      </c>
      <c r="C5" s="18"/>
      <c r="D5" s="15" t="s">
        <v>33</v>
      </c>
      <c r="E5" s="15" t="s">
        <v>34</v>
      </c>
      <c r="F5" s="15" t="s">
        <v>35</v>
      </c>
      <c r="G5" s="15">
        <v>2.0458126E7</v>
      </c>
      <c r="H5" s="15">
        <v>2025.0</v>
      </c>
      <c r="I5" s="15">
        <v>2025.0</v>
      </c>
      <c r="J5" s="15" t="s">
        <v>20</v>
      </c>
      <c r="K5" s="16">
        <v>45525.0</v>
      </c>
      <c r="L5" s="15" t="s">
        <v>29</v>
      </c>
      <c r="M5" s="15"/>
      <c r="N5" s="17" t="s">
        <v>36</v>
      </c>
      <c r="O5" s="3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 t="s">
        <v>37</v>
      </c>
      <c r="B6" s="15" t="s">
        <v>38</v>
      </c>
      <c r="C6" s="15" t="s">
        <v>39</v>
      </c>
      <c r="D6" s="15" t="s">
        <v>40</v>
      </c>
      <c r="E6" s="15" t="s">
        <v>41</v>
      </c>
      <c r="F6" s="15" t="s">
        <v>42</v>
      </c>
      <c r="G6" s="15">
        <v>2.050926E7</v>
      </c>
      <c r="H6" s="15">
        <v>2026.0</v>
      </c>
      <c r="I6" s="15">
        <v>2026.0</v>
      </c>
      <c r="J6" s="15" t="s">
        <v>20</v>
      </c>
      <c r="K6" s="16">
        <v>45433.0</v>
      </c>
      <c r="L6" s="15" t="s">
        <v>21</v>
      </c>
      <c r="M6" s="15"/>
      <c r="N6" s="17" t="s">
        <v>43</v>
      </c>
      <c r="O6" s="3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 t="s">
        <v>44</v>
      </c>
      <c r="B7" s="15" t="s">
        <v>45</v>
      </c>
      <c r="C7" s="19" t="s">
        <v>46</v>
      </c>
      <c r="D7" s="15" t="s">
        <v>47</v>
      </c>
      <c r="E7" s="15" t="s">
        <v>48</v>
      </c>
      <c r="F7" s="15" t="s">
        <v>49</v>
      </c>
      <c r="G7" s="15">
        <v>2.0509389E7</v>
      </c>
      <c r="H7" s="15">
        <v>2027.0</v>
      </c>
      <c r="I7" s="15">
        <v>2026.0</v>
      </c>
      <c r="J7" s="15" t="s">
        <v>20</v>
      </c>
      <c r="K7" s="16">
        <v>45463.0</v>
      </c>
      <c r="L7" s="15" t="s">
        <v>50</v>
      </c>
      <c r="M7" s="15"/>
      <c r="N7" s="17" t="s">
        <v>51</v>
      </c>
      <c r="O7" s="3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 t="s">
        <v>52</v>
      </c>
      <c r="B8" s="15" t="s">
        <v>53</v>
      </c>
      <c r="C8" s="19" t="s">
        <v>54</v>
      </c>
      <c r="D8" s="15" t="s">
        <v>55</v>
      </c>
      <c r="E8" s="15" t="s">
        <v>56</v>
      </c>
      <c r="F8" s="15" t="s">
        <v>28</v>
      </c>
      <c r="G8" s="15">
        <v>2.0525148E7</v>
      </c>
      <c r="H8" s="15">
        <v>2027.0</v>
      </c>
      <c r="I8" s="15">
        <v>2025.0</v>
      </c>
      <c r="J8" s="15" t="s">
        <v>20</v>
      </c>
      <c r="K8" s="16">
        <v>45424.0</v>
      </c>
      <c r="L8" s="15" t="s">
        <v>50</v>
      </c>
      <c r="M8" s="15" t="s">
        <v>57</v>
      </c>
      <c r="N8" s="17" t="s">
        <v>58</v>
      </c>
      <c r="O8" s="3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5" t="s">
        <v>59</v>
      </c>
      <c r="B9" s="15" t="s">
        <v>60</v>
      </c>
      <c r="C9" s="15" t="s">
        <v>61</v>
      </c>
      <c r="D9" s="15" t="s">
        <v>62</v>
      </c>
      <c r="E9" s="15" t="s">
        <v>63</v>
      </c>
      <c r="F9" s="15" t="s">
        <v>64</v>
      </c>
      <c r="G9" s="15" t="s">
        <v>65</v>
      </c>
      <c r="H9" s="15">
        <v>2027.0</v>
      </c>
      <c r="I9" s="15">
        <v>2027.0</v>
      </c>
      <c r="J9" s="15" t="s">
        <v>20</v>
      </c>
      <c r="K9" s="16">
        <v>45652.0</v>
      </c>
      <c r="L9" s="15" t="s">
        <v>50</v>
      </c>
      <c r="M9" s="17"/>
      <c r="N9" s="17" t="s">
        <v>66</v>
      </c>
      <c r="O9" s="3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 t="s">
        <v>67</v>
      </c>
      <c r="B10" s="15" t="s">
        <v>68</v>
      </c>
      <c r="C10" s="15" t="s">
        <v>69</v>
      </c>
      <c r="D10" s="15" t="s">
        <v>70</v>
      </c>
      <c r="E10" s="15" t="s">
        <v>71</v>
      </c>
      <c r="F10" s="15" t="s">
        <v>72</v>
      </c>
      <c r="G10" s="15">
        <v>2.0482817E7</v>
      </c>
      <c r="H10" s="15">
        <v>2025.0</v>
      </c>
      <c r="I10" s="15">
        <v>2025.0</v>
      </c>
      <c r="J10" s="15" t="s">
        <v>20</v>
      </c>
      <c r="K10" s="16">
        <v>45451.0</v>
      </c>
      <c r="L10" s="15" t="s">
        <v>50</v>
      </c>
      <c r="M10" s="17"/>
      <c r="N10" s="17" t="s">
        <v>73</v>
      </c>
      <c r="O10" s="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 t="s">
        <v>74</v>
      </c>
      <c r="B11" s="15" t="s">
        <v>75</v>
      </c>
      <c r="C11" s="15" t="s">
        <v>76</v>
      </c>
      <c r="D11" s="15" t="s">
        <v>77</v>
      </c>
      <c r="E11" s="15" t="s">
        <v>78</v>
      </c>
      <c r="F11" s="15" t="s">
        <v>79</v>
      </c>
      <c r="G11" s="15">
        <v>2.0524951E7</v>
      </c>
      <c r="H11" s="15">
        <v>2027.0</v>
      </c>
      <c r="I11" s="15">
        <v>2026.0</v>
      </c>
      <c r="J11" s="15" t="s">
        <v>20</v>
      </c>
      <c r="K11" s="16">
        <v>45529.0</v>
      </c>
      <c r="L11" s="15" t="s">
        <v>50</v>
      </c>
      <c r="M11" s="15"/>
      <c r="N11" s="17" t="s">
        <v>80</v>
      </c>
      <c r="O11" s="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 t="s">
        <v>81</v>
      </c>
      <c r="B12" s="15" t="s">
        <v>82</v>
      </c>
      <c r="C12" s="15" t="s">
        <v>83</v>
      </c>
      <c r="D12" s="15" t="s">
        <v>84</v>
      </c>
      <c r="E12" s="15" t="s">
        <v>85</v>
      </c>
      <c r="F12" s="15" t="s">
        <v>86</v>
      </c>
      <c r="G12" s="15">
        <v>2.0398525E7</v>
      </c>
      <c r="H12" s="15">
        <v>2026.0</v>
      </c>
      <c r="I12" s="15">
        <v>2026.0</v>
      </c>
      <c r="J12" s="15" t="s">
        <v>20</v>
      </c>
      <c r="K12" s="16">
        <v>45327.0</v>
      </c>
      <c r="L12" s="15" t="s">
        <v>87</v>
      </c>
      <c r="M12" s="17" t="s">
        <v>88</v>
      </c>
      <c r="N12" s="17" t="s">
        <v>89</v>
      </c>
      <c r="O12" s="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 t="s">
        <v>90</v>
      </c>
      <c r="B13" s="19" t="s">
        <v>91</v>
      </c>
      <c r="C13" s="15" t="s">
        <v>92</v>
      </c>
      <c r="D13" s="15" t="s">
        <v>93</v>
      </c>
      <c r="E13" s="15" t="s">
        <v>94</v>
      </c>
      <c r="F13" s="15" t="s">
        <v>95</v>
      </c>
      <c r="G13" s="15">
        <v>2.055442E7</v>
      </c>
      <c r="H13" s="15">
        <v>2027.0</v>
      </c>
      <c r="I13" s="15">
        <v>2028.0</v>
      </c>
      <c r="J13" s="15" t="s">
        <v>20</v>
      </c>
      <c r="K13" s="16">
        <v>45480.0</v>
      </c>
      <c r="L13" s="15" t="s">
        <v>21</v>
      </c>
      <c r="M13" s="17"/>
      <c r="N13" s="17" t="s">
        <v>96</v>
      </c>
      <c r="O13" s="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 t="s">
        <v>97</v>
      </c>
      <c r="B14" s="15" t="s">
        <v>98</v>
      </c>
      <c r="C14" s="15" t="s">
        <v>99</v>
      </c>
      <c r="D14" s="15" t="s">
        <v>100</v>
      </c>
      <c r="E14" s="15" t="s">
        <v>101</v>
      </c>
      <c r="F14" s="15" t="s">
        <v>102</v>
      </c>
      <c r="G14" s="15">
        <v>2.0465103E7</v>
      </c>
      <c r="H14" s="15">
        <v>2025.0</v>
      </c>
      <c r="I14" s="15">
        <v>2025.0</v>
      </c>
      <c r="J14" s="15" t="s">
        <v>20</v>
      </c>
      <c r="K14" s="16">
        <v>45238.0</v>
      </c>
      <c r="L14" s="15" t="s">
        <v>21</v>
      </c>
      <c r="M14" s="17" t="s">
        <v>103</v>
      </c>
      <c r="N14" s="17" t="s">
        <v>104</v>
      </c>
      <c r="O14" s="3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20" t="s">
        <v>105</v>
      </c>
      <c r="B15" s="20" t="s">
        <v>106</v>
      </c>
      <c r="C15" s="20" t="s">
        <v>107</v>
      </c>
      <c r="D15" s="20" t="s">
        <v>108</v>
      </c>
      <c r="E15" s="20" t="s">
        <v>109</v>
      </c>
      <c r="F15" s="20" t="s">
        <v>42</v>
      </c>
      <c r="G15" s="20">
        <v>2.0552971E7</v>
      </c>
      <c r="H15" s="20">
        <v>2027.0</v>
      </c>
      <c r="I15" s="20">
        <v>2025.0</v>
      </c>
      <c r="J15" s="20" t="s">
        <v>20</v>
      </c>
      <c r="K15" s="21">
        <v>45626.0</v>
      </c>
      <c r="L15" s="20" t="s">
        <v>29</v>
      </c>
      <c r="M15" s="22" t="s">
        <v>110</v>
      </c>
      <c r="N15" s="20" t="s">
        <v>111</v>
      </c>
      <c r="O15" s="3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 t="s">
        <v>112</v>
      </c>
      <c r="B16" s="15" t="s">
        <v>113</v>
      </c>
      <c r="C16" s="15"/>
      <c r="D16" s="15" t="s">
        <v>114</v>
      </c>
      <c r="E16" s="15" t="s">
        <v>115</v>
      </c>
      <c r="F16" s="15" t="s">
        <v>49</v>
      </c>
      <c r="G16" s="15">
        <v>2.0512003E7</v>
      </c>
      <c r="H16" s="15">
        <v>2026.0</v>
      </c>
      <c r="I16" s="15">
        <v>2026.0</v>
      </c>
      <c r="J16" s="15" t="s">
        <v>20</v>
      </c>
      <c r="K16" s="16">
        <v>45492.0</v>
      </c>
      <c r="L16" s="15" t="s">
        <v>50</v>
      </c>
      <c r="M16" s="17" t="s">
        <v>116</v>
      </c>
      <c r="N16" s="17" t="s">
        <v>117</v>
      </c>
      <c r="O16" s="3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 t="s">
        <v>118</v>
      </c>
      <c r="B17" s="19" t="s">
        <v>119</v>
      </c>
      <c r="C17" s="19" t="s">
        <v>120</v>
      </c>
      <c r="D17" s="17" t="s">
        <v>121</v>
      </c>
      <c r="E17" s="15" t="s">
        <v>122</v>
      </c>
      <c r="F17" s="15" t="s">
        <v>123</v>
      </c>
      <c r="G17" s="15">
        <v>2.0554664E7</v>
      </c>
      <c r="H17" s="15">
        <v>2027.0</v>
      </c>
      <c r="I17" s="15">
        <v>2027.0</v>
      </c>
      <c r="J17" s="15" t="s">
        <v>20</v>
      </c>
      <c r="K17" s="16">
        <v>45577.0</v>
      </c>
      <c r="L17" s="15" t="s">
        <v>21</v>
      </c>
      <c r="M17" s="17"/>
      <c r="N17" s="17" t="s">
        <v>124</v>
      </c>
      <c r="O17" s="3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3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6"/>
      <c r="L19" s="15"/>
      <c r="M19" s="17"/>
      <c r="N19" s="17"/>
      <c r="O19" s="3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5"/>
      <c r="B20" s="15"/>
      <c r="C20" s="15"/>
      <c r="D20" s="17"/>
      <c r="E20" s="15"/>
      <c r="F20" s="15"/>
      <c r="G20" s="15"/>
      <c r="H20" s="15"/>
      <c r="I20" s="15"/>
      <c r="J20" s="15"/>
      <c r="K20" s="16"/>
      <c r="L20" s="15"/>
      <c r="M20" s="17"/>
      <c r="N20" s="17"/>
      <c r="O20" s="3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24" t="s">
        <v>125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25" t="s">
        <v>1</v>
      </c>
      <c r="B22" s="26" t="s">
        <v>2</v>
      </c>
      <c r="C22" s="27" t="s">
        <v>3</v>
      </c>
      <c r="D22" s="27" t="s">
        <v>4</v>
      </c>
      <c r="E22" s="27" t="s">
        <v>5</v>
      </c>
      <c r="F22" s="27" t="s">
        <v>6</v>
      </c>
      <c r="G22" s="27" t="s">
        <v>7</v>
      </c>
      <c r="H22" s="27" t="s">
        <v>8</v>
      </c>
      <c r="I22" s="27" t="s">
        <v>9</v>
      </c>
      <c r="J22" s="27" t="s">
        <v>10</v>
      </c>
      <c r="K22" s="28" t="s">
        <v>11</v>
      </c>
      <c r="L22" s="27" t="s">
        <v>12</v>
      </c>
      <c r="M22" s="27" t="s">
        <v>13</v>
      </c>
      <c r="N22" s="29" t="s">
        <v>14</v>
      </c>
      <c r="O22" s="3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20" t="s">
        <v>126</v>
      </c>
      <c r="B23" s="20" t="s">
        <v>127</v>
      </c>
      <c r="C23" s="20"/>
      <c r="D23" s="20" t="s">
        <v>128</v>
      </c>
      <c r="E23" s="20" t="s">
        <v>129</v>
      </c>
      <c r="F23" s="20" t="s">
        <v>130</v>
      </c>
      <c r="G23" s="20">
        <v>2.0464881E7</v>
      </c>
      <c r="H23" s="20">
        <v>2026.0</v>
      </c>
      <c r="I23" s="20">
        <v>2025.0</v>
      </c>
      <c r="J23" s="20" t="s">
        <v>20</v>
      </c>
      <c r="K23" s="21">
        <v>44991.0</v>
      </c>
      <c r="L23" s="20" t="s">
        <v>21</v>
      </c>
      <c r="M23" s="20"/>
      <c r="N23" s="30" t="s">
        <v>131</v>
      </c>
      <c r="O23" s="3"/>
    </row>
    <row r="24" ht="15.0" customHeight="1">
      <c r="A24" s="31" t="s">
        <v>132</v>
      </c>
      <c r="B24" s="31" t="s">
        <v>133</v>
      </c>
      <c r="C24" s="32" t="s">
        <v>134</v>
      </c>
      <c r="D24" s="33" t="s">
        <v>135</v>
      </c>
      <c r="E24" s="34" t="s">
        <v>136</v>
      </c>
      <c r="F24" s="31" t="s">
        <v>95</v>
      </c>
      <c r="G24" s="31">
        <v>2.0543875E7</v>
      </c>
      <c r="H24" s="31">
        <v>2027.0</v>
      </c>
      <c r="I24" s="31">
        <v>2028.0</v>
      </c>
      <c r="J24" s="31" t="s">
        <v>20</v>
      </c>
      <c r="K24" s="35">
        <v>45350.0</v>
      </c>
      <c r="L24" s="31" t="s">
        <v>50</v>
      </c>
      <c r="M24" s="31"/>
      <c r="N24" s="31" t="s">
        <v>137</v>
      </c>
      <c r="O24" s="36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0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1"/>
      <c r="L25" s="20"/>
      <c r="M25" s="38"/>
      <c r="N25" s="20"/>
      <c r="O25" s="36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0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6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1"/>
      <c r="L27" s="20"/>
      <c r="M27" s="40"/>
      <c r="N27" s="40"/>
      <c r="O27" s="36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O28" s="36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1" t="s">
        <v>138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0" ht="15.75" customHeight="1">
      <c r="A30" s="41" t="s">
        <v>1</v>
      </c>
      <c r="B30" s="42" t="s">
        <v>2</v>
      </c>
      <c r="C30" s="43" t="s">
        <v>3</v>
      </c>
      <c r="D30" s="43" t="s">
        <v>4</v>
      </c>
      <c r="E30" s="43" t="s">
        <v>5</v>
      </c>
      <c r="F30" s="43" t="s">
        <v>6</v>
      </c>
      <c r="G30" s="43" t="s">
        <v>7</v>
      </c>
      <c r="H30" s="43" t="s">
        <v>8</v>
      </c>
      <c r="I30" s="43" t="s">
        <v>9</v>
      </c>
      <c r="J30" s="43" t="s">
        <v>10</v>
      </c>
      <c r="K30" s="44" t="s">
        <v>11</v>
      </c>
      <c r="L30" s="43" t="s">
        <v>12</v>
      </c>
      <c r="M30" s="43" t="s">
        <v>13</v>
      </c>
      <c r="N30" s="29" t="s">
        <v>14</v>
      </c>
      <c r="O30" s="3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"/>
    </row>
    <row r="32" ht="15.75" customHeight="1">
      <c r="A32" s="45"/>
      <c r="B32" s="45"/>
      <c r="C32" s="45"/>
      <c r="D32" s="15"/>
      <c r="E32" s="45"/>
      <c r="F32" s="45"/>
      <c r="G32" s="45"/>
      <c r="H32" s="45"/>
      <c r="I32" s="45"/>
      <c r="J32" s="45"/>
      <c r="K32" s="46"/>
      <c r="L32" s="45"/>
      <c r="M32" s="45"/>
      <c r="N32" s="45"/>
      <c r="O32" s="3"/>
    </row>
    <row r="33" ht="23.25" customHeight="1">
      <c r="A33" s="47" t="s">
        <v>139</v>
      </c>
      <c r="B33" s="48"/>
      <c r="C33" s="48"/>
      <c r="D33" s="48"/>
      <c r="E33" s="48"/>
      <c r="K33" s="49"/>
      <c r="O33" s="3"/>
    </row>
    <row r="34" ht="15.75" customHeight="1">
      <c r="A34" s="50" t="s">
        <v>1</v>
      </c>
      <c r="B34" s="50" t="s">
        <v>2</v>
      </c>
      <c r="C34" s="50" t="s">
        <v>140</v>
      </c>
      <c r="D34" s="50" t="s">
        <v>4</v>
      </c>
      <c r="E34" s="50" t="s">
        <v>5</v>
      </c>
      <c r="G34" s="51" t="s">
        <v>141</v>
      </c>
      <c r="H34" s="52">
        <f>ROWS(A3:A17)</f>
        <v>15</v>
      </c>
      <c r="J34" s="53" t="s">
        <v>142</v>
      </c>
      <c r="K34" s="54"/>
      <c r="O34" s="3"/>
    </row>
    <row r="35" ht="15.75" customHeight="1">
      <c r="A35" s="55" t="s">
        <v>143</v>
      </c>
      <c r="B35" s="55" t="s">
        <v>144</v>
      </c>
      <c r="C35" s="55" t="s">
        <v>145</v>
      </c>
      <c r="D35" s="56" t="s">
        <v>146</v>
      </c>
      <c r="E35" s="55" t="s">
        <v>147</v>
      </c>
      <c r="G35" s="51" t="s">
        <v>148</v>
      </c>
      <c r="H35" s="57">
        <f>ROWS(A23:A24)</f>
        <v>2</v>
      </c>
      <c r="J35" s="57" t="s">
        <v>149</v>
      </c>
      <c r="K35" s="58">
        <f>COUNTIF(L3:L97, "S")</f>
        <v>1</v>
      </c>
      <c r="O35" s="3"/>
    </row>
    <row r="36" ht="15.75" customHeight="1">
      <c r="A36" s="15" t="s">
        <v>150</v>
      </c>
      <c r="B36" s="15" t="s">
        <v>151</v>
      </c>
      <c r="C36" s="15" t="s">
        <v>152</v>
      </c>
      <c r="D36" s="59" t="s">
        <v>153</v>
      </c>
      <c r="E36" s="15"/>
      <c r="G36" s="51" t="s">
        <v>154</v>
      </c>
      <c r="H36" s="60">
        <v>0.0</v>
      </c>
      <c r="J36" s="52" t="s">
        <v>50</v>
      </c>
      <c r="K36" s="61">
        <f>COUNTIF(L3:L97, "M")</f>
        <v>7</v>
      </c>
      <c r="O36" s="3"/>
    </row>
    <row r="37" ht="15.75" customHeight="1">
      <c r="A37" s="55" t="s">
        <v>155</v>
      </c>
      <c r="B37" s="55" t="s">
        <v>156</v>
      </c>
      <c r="C37" s="55" t="s">
        <v>157</v>
      </c>
      <c r="D37" s="56" t="s">
        <v>158</v>
      </c>
      <c r="E37" s="55"/>
      <c r="G37" s="51" t="s">
        <v>159</v>
      </c>
      <c r="H37" s="57">
        <f>(H34+H35)</f>
        <v>17</v>
      </c>
      <c r="J37" s="57" t="s">
        <v>21</v>
      </c>
      <c r="K37" s="58">
        <f>COUNTIF(L3:L97, "L")</f>
        <v>6</v>
      </c>
      <c r="O37" s="3"/>
    </row>
    <row r="38" ht="15.75" customHeight="1">
      <c r="A38" s="15" t="s">
        <v>160</v>
      </c>
      <c r="B38" s="15" t="s">
        <v>24</v>
      </c>
      <c r="C38" s="15" t="s">
        <v>161</v>
      </c>
      <c r="D38" s="62" t="s">
        <v>162</v>
      </c>
      <c r="E38" s="15"/>
      <c r="G38" s="63"/>
      <c r="H38" s="64"/>
      <c r="J38" s="52" t="s">
        <v>29</v>
      </c>
      <c r="K38" s="61">
        <f>COUNTIF(L3:L97, "XL")</f>
        <v>3</v>
      </c>
      <c r="O38" s="3"/>
    </row>
    <row r="39" ht="15.75" customHeight="1">
      <c r="A39" s="55" t="s">
        <v>163</v>
      </c>
      <c r="B39" s="55" t="s">
        <v>164</v>
      </c>
      <c r="C39" s="55" t="s">
        <v>165</v>
      </c>
      <c r="D39" s="56" t="s">
        <v>166</v>
      </c>
      <c r="E39" s="55"/>
      <c r="G39" s="51" t="s">
        <v>167</v>
      </c>
      <c r="H39" s="52">
        <f>H36+H37</f>
        <v>17</v>
      </c>
      <c r="J39" s="57" t="s">
        <v>168</v>
      </c>
      <c r="K39" s="58">
        <f>COUNTIF(L7:L101, "XXXL")</f>
        <v>0</v>
      </c>
      <c r="O39" s="3"/>
    </row>
    <row r="40" ht="15.75" customHeight="1">
      <c r="A40" s="15" t="s">
        <v>169</v>
      </c>
      <c r="B40" s="15" t="s">
        <v>170</v>
      </c>
      <c r="C40" s="15" t="s">
        <v>171</v>
      </c>
      <c r="D40" s="62" t="s">
        <v>172</v>
      </c>
      <c r="E40" s="15"/>
      <c r="J40" s="52" t="s">
        <v>173</v>
      </c>
      <c r="K40" s="52">
        <f>SUM(K35:K39)</f>
        <v>17</v>
      </c>
      <c r="O40" s="3"/>
    </row>
    <row r="41" ht="15.75" customHeight="1">
      <c r="A41" s="55" t="s">
        <v>174</v>
      </c>
      <c r="B41" s="55" t="s">
        <v>175</v>
      </c>
      <c r="C41" s="55" t="s">
        <v>176</v>
      </c>
      <c r="D41" s="56" t="s">
        <v>177</v>
      </c>
      <c r="E41" s="55"/>
      <c r="K41" s="49"/>
      <c r="O41" s="3"/>
    </row>
    <row r="42" ht="15.75" customHeight="1">
      <c r="A42" s="15" t="s">
        <v>143</v>
      </c>
      <c r="B42" s="15" t="s">
        <v>144</v>
      </c>
      <c r="C42" s="15" t="s">
        <v>178</v>
      </c>
      <c r="D42" s="65" t="s">
        <v>146</v>
      </c>
      <c r="E42" s="15"/>
      <c r="K42" s="49"/>
      <c r="O42" s="3"/>
    </row>
    <row r="43" ht="15.75" customHeight="1">
      <c r="A43" s="55" t="s">
        <v>179</v>
      </c>
      <c r="B43" s="55" t="s">
        <v>180</v>
      </c>
      <c r="C43" s="55" t="s">
        <v>181</v>
      </c>
      <c r="D43" s="56" t="s">
        <v>182</v>
      </c>
      <c r="E43" s="55"/>
      <c r="K43" s="49"/>
      <c r="O43" s="3"/>
    </row>
    <row r="44" ht="15.75" customHeight="1">
      <c r="A44" s="15" t="s">
        <v>183</v>
      </c>
      <c r="B44" s="15" t="s">
        <v>184</v>
      </c>
      <c r="C44" s="15" t="s">
        <v>181</v>
      </c>
      <c r="D44" s="59" t="s">
        <v>185</v>
      </c>
      <c r="E44" s="15"/>
      <c r="K44" s="49"/>
      <c r="O44" s="3"/>
    </row>
    <row r="45" ht="15.75" customHeight="1">
      <c r="A45" s="55" t="s">
        <v>186</v>
      </c>
      <c r="B45" s="55" t="s">
        <v>187</v>
      </c>
      <c r="C45" s="55" t="s">
        <v>188</v>
      </c>
      <c r="D45" s="55" t="s">
        <v>189</v>
      </c>
      <c r="E45" s="55" t="s">
        <v>190</v>
      </c>
      <c r="K45" s="49"/>
      <c r="O45" s="3"/>
    </row>
    <row r="46" ht="15.75" customHeight="1">
      <c r="A46" s="66" t="s">
        <v>191</v>
      </c>
      <c r="B46" s="66" t="s">
        <v>192</v>
      </c>
      <c r="C46" s="66" t="s">
        <v>193</v>
      </c>
      <c r="D46" s="66" t="s">
        <v>194</v>
      </c>
      <c r="E46" s="66" t="s">
        <v>195</v>
      </c>
      <c r="K46" s="49"/>
      <c r="O46" s="3"/>
    </row>
    <row r="47" ht="15.75" customHeight="1">
      <c r="A47" s="55" t="s">
        <v>53</v>
      </c>
      <c r="B47" s="55" t="s">
        <v>196</v>
      </c>
      <c r="C47" s="55" t="s">
        <v>197</v>
      </c>
      <c r="D47" s="67" t="s">
        <v>198</v>
      </c>
      <c r="E47" s="55" t="s">
        <v>199</v>
      </c>
      <c r="K47" s="49"/>
      <c r="O47" s="3"/>
    </row>
    <row r="48" ht="15.75" customHeight="1">
      <c r="A48" s="68"/>
      <c r="B48" s="68"/>
      <c r="C48" s="68"/>
      <c r="D48" s="68"/>
      <c r="E48" s="68"/>
      <c r="K48" s="49"/>
    </row>
    <row r="49" ht="15.75" customHeight="1">
      <c r="A49" s="69"/>
      <c r="B49" s="69"/>
      <c r="C49" s="69"/>
      <c r="D49" s="69"/>
      <c r="E49" s="69"/>
      <c r="K49" s="49"/>
    </row>
    <row r="50" ht="15.75" customHeight="1">
      <c r="A50" s="68"/>
      <c r="B50" s="68"/>
      <c r="C50" s="68"/>
      <c r="D50" s="68"/>
      <c r="E50" s="68"/>
      <c r="K50" s="49"/>
    </row>
    <row r="51" ht="15.75" customHeight="1">
      <c r="A51" s="69"/>
      <c r="B51" s="69"/>
      <c r="C51" s="69"/>
      <c r="D51" s="69"/>
      <c r="E51" s="69"/>
      <c r="K51" s="49"/>
    </row>
    <row r="52" ht="15.75" customHeight="1">
      <c r="K52" s="49"/>
    </row>
    <row r="53" ht="15.75" customHeight="1">
      <c r="K53" s="49"/>
    </row>
    <row r="54" ht="15.75" customHeight="1">
      <c r="K54" s="49"/>
    </row>
    <row r="55" ht="15.75" customHeight="1">
      <c r="K55" s="49"/>
    </row>
    <row r="56" ht="15.75" customHeight="1">
      <c r="K56" s="49"/>
    </row>
    <row r="57" ht="15.75" customHeight="1">
      <c r="K57" s="49"/>
    </row>
    <row r="58" ht="15.75" customHeight="1">
      <c r="K58" s="49"/>
    </row>
    <row r="59" ht="15.75" customHeight="1">
      <c r="K59" s="49"/>
    </row>
    <row r="60" ht="15.75" customHeight="1">
      <c r="K60" s="49"/>
    </row>
    <row r="61" ht="15.75" customHeight="1">
      <c r="K61" s="49"/>
    </row>
    <row r="62" ht="15.75" customHeight="1">
      <c r="K62" s="49"/>
    </row>
    <row r="63" ht="15.75" customHeight="1">
      <c r="K63" s="49"/>
    </row>
    <row r="64" ht="15.75" customHeight="1">
      <c r="K64" s="49"/>
    </row>
    <row r="65" ht="15.75" customHeight="1">
      <c r="K65" s="49"/>
    </row>
    <row r="66" ht="15.75" customHeight="1">
      <c r="K66" s="49"/>
    </row>
    <row r="67" ht="15.75" customHeight="1">
      <c r="K67" s="49"/>
    </row>
    <row r="68" ht="15.75" customHeight="1">
      <c r="K68" s="49"/>
    </row>
    <row r="69" ht="15.75" customHeight="1">
      <c r="K69" s="49"/>
    </row>
    <row r="70" ht="15.75" customHeight="1">
      <c r="K70" s="49"/>
    </row>
    <row r="71" ht="15.75" customHeight="1">
      <c r="K71" s="49"/>
    </row>
    <row r="72" ht="15.75" customHeight="1">
      <c r="K72" s="49"/>
    </row>
    <row r="73" ht="15.75" customHeight="1">
      <c r="K73" s="49"/>
    </row>
    <row r="74" ht="15.75" customHeight="1">
      <c r="K74" s="49"/>
    </row>
    <row r="75" ht="15.75" customHeight="1">
      <c r="K75" s="49"/>
    </row>
    <row r="76" ht="15.75" customHeight="1">
      <c r="K76" s="49"/>
    </row>
    <row r="77" ht="15.75" customHeight="1">
      <c r="K77" s="49"/>
    </row>
    <row r="78" ht="15.75" customHeight="1">
      <c r="K78" s="49"/>
    </row>
    <row r="79" ht="15.75" customHeight="1">
      <c r="K79" s="49"/>
    </row>
    <row r="80" ht="15.75" customHeight="1">
      <c r="K80" s="49"/>
    </row>
    <row r="81" ht="15.75" customHeight="1">
      <c r="K81" s="49"/>
    </row>
    <row r="82" ht="15.75" customHeight="1">
      <c r="K82" s="49"/>
    </row>
    <row r="83" ht="15.75" customHeight="1">
      <c r="K83" s="49"/>
    </row>
    <row r="84" ht="15.75" customHeight="1">
      <c r="K84" s="49"/>
    </row>
    <row r="85" ht="15.75" customHeight="1">
      <c r="K85" s="49"/>
    </row>
    <row r="86" ht="15.75" customHeight="1">
      <c r="K86" s="49"/>
    </row>
    <row r="87" ht="15.75" customHeight="1">
      <c r="K87" s="49"/>
    </row>
    <row r="88" ht="15.75" customHeight="1">
      <c r="K88" s="49"/>
    </row>
    <row r="89" ht="15.75" customHeight="1">
      <c r="K89" s="49"/>
    </row>
    <row r="90" ht="15.75" customHeight="1">
      <c r="K90" s="49"/>
    </row>
    <row r="91" ht="15.75" customHeight="1">
      <c r="K91" s="49"/>
    </row>
    <row r="92" ht="15.75" customHeight="1">
      <c r="K92" s="49"/>
    </row>
    <row r="93" ht="15.75" customHeight="1">
      <c r="K93" s="49"/>
    </row>
    <row r="94" ht="15.75" customHeight="1">
      <c r="K94" s="49"/>
    </row>
    <row r="95" ht="15.75" customHeight="1">
      <c r="K95" s="49"/>
    </row>
    <row r="96" ht="15.75" customHeight="1">
      <c r="K96" s="49"/>
    </row>
    <row r="97" ht="15.75" customHeight="1">
      <c r="K97" s="49"/>
    </row>
    <row r="98" ht="15.75" customHeight="1">
      <c r="K98" s="49"/>
    </row>
    <row r="99" ht="15.75" customHeight="1">
      <c r="K99" s="49"/>
    </row>
    <row r="100" ht="15.75" customHeight="1">
      <c r="K100" s="49"/>
    </row>
    <row r="101" ht="15.75" customHeight="1">
      <c r="K101" s="49"/>
    </row>
    <row r="102" ht="15.75" customHeight="1">
      <c r="K102" s="49"/>
    </row>
    <row r="103" ht="15.75" customHeight="1">
      <c r="K103" s="49"/>
    </row>
    <row r="104" ht="15.75" customHeight="1">
      <c r="K104" s="49"/>
    </row>
    <row r="105" ht="15.75" customHeight="1">
      <c r="K105" s="49"/>
    </row>
    <row r="106" ht="15.75" customHeight="1">
      <c r="K106" s="49"/>
    </row>
    <row r="107" ht="15.75" customHeight="1">
      <c r="K107" s="49"/>
    </row>
    <row r="108" ht="15.75" customHeight="1">
      <c r="K108" s="49"/>
    </row>
    <row r="109" ht="15.75" customHeight="1">
      <c r="K109" s="49"/>
    </row>
    <row r="110" ht="15.75" customHeight="1">
      <c r="K110" s="49"/>
    </row>
    <row r="111" ht="15.75" customHeight="1">
      <c r="K111" s="49"/>
    </row>
    <row r="112" ht="15.75" customHeight="1">
      <c r="K112" s="49"/>
    </row>
    <row r="113" ht="15.75" customHeight="1">
      <c r="K113" s="49"/>
    </row>
    <row r="114" ht="15.75" customHeight="1">
      <c r="K114" s="49"/>
    </row>
    <row r="115" ht="15.75" customHeight="1">
      <c r="K115" s="49"/>
    </row>
    <row r="116" ht="15.75" customHeight="1">
      <c r="K116" s="49"/>
    </row>
    <row r="117" ht="15.75" customHeight="1">
      <c r="K117" s="49"/>
    </row>
    <row r="118" ht="15.75" customHeight="1">
      <c r="K118" s="49"/>
    </row>
    <row r="119" ht="15.75" customHeight="1">
      <c r="K119" s="49"/>
    </row>
    <row r="120" ht="15.75" customHeight="1">
      <c r="K120" s="49"/>
    </row>
    <row r="121" ht="15.75" customHeight="1">
      <c r="K121" s="49"/>
    </row>
    <row r="122" ht="15.75" customHeight="1">
      <c r="K122" s="49"/>
    </row>
    <row r="123" ht="15.75" customHeight="1">
      <c r="K123" s="49"/>
    </row>
    <row r="124" ht="15.75" customHeight="1">
      <c r="K124" s="49"/>
    </row>
    <row r="125" ht="15.75" customHeight="1">
      <c r="K125" s="49"/>
    </row>
    <row r="126" ht="15.75" customHeight="1">
      <c r="K126" s="49"/>
    </row>
    <row r="127" ht="15.75" customHeight="1">
      <c r="K127" s="49"/>
    </row>
    <row r="128" ht="15.75" customHeight="1">
      <c r="K128" s="49"/>
    </row>
    <row r="129" ht="15.75" customHeight="1">
      <c r="K129" s="49"/>
    </row>
    <row r="130" ht="15.75" customHeight="1">
      <c r="K130" s="49"/>
    </row>
    <row r="131" ht="15.75" customHeight="1">
      <c r="K131" s="49"/>
    </row>
    <row r="132" ht="15.75" customHeight="1">
      <c r="K132" s="49"/>
    </row>
    <row r="133" ht="15.75" customHeight="1">
      <c r="K133" s="49"/>
    </row>
    <row r="134" ht="15.75" customHeight="1">
      <c r="K134" s="49"/>
    </row>
    <row r="135" ht="15.75" customHeight="1">
      <c r="K135" s="49"/>
    </row>
    <row r="136" ht="15.75" customHeight="1">
      <c r="K136" s="49"/>
    </row>
    <row r="137" ht="15.75" customHeight="1">
      <c r="K137" s="49"/>
    </row>
    <row r="138" ht="15.75" customHeight="1">
      <c r="K138" s="49"/>
    </row>
    <row r="139" ht="15.75" customHeight="1">
      <c r="K139" s="49"/>
    </row>
    <row r="140" ht="15.75" customHeight="1">
      <c r="K140" s="49"/>
    </row>
    <row r="141" ht="15.75" customHeight="1">
      <c r="K141" s="49"/>
    </row>
    <row r="142" ht="15.75" customHeight="1">
      <c r="K142" s="49"/>
    </row>
    <row r="143" ht="15.75" customHeight="1">
      <c r="K143" s="49"/>
    </row>
    <row r="144" ht="15.75" customHeight="1">
      <c r="K144" s="49"/>
    </row>
    <row r="145" ht="15.75" customHeight="1">
      <c r="K145" s="49"/>
    </row>
    <row r="146" ht="15.75" customHeight="1">
      <c r="K146" s="49"/>
    </row>
    <row r="147" ht="15.75" customHeight="1">
      <c r="K147" s="49"/>
    </row>
    <row r="148" ht="15.75" customHeight="1">
      <c r="K148" s="49"/>
    </row>
    <row r="149" ht="15.75" customHeight="1">
      <c r="K149" s="49"/>
    </row>
    <row r="150" ht="15.75" customHeight="1">
      <c r="K150" s="49"/>
    </row>
    <row r="151" ht="15.75" customHeight="1">
      <c r="K151" s="49"/>
    </row>
    <row r="152" ht="15.75" customHeight="1">
      <c r="K152" s="49"/>
    </row>
    <row r="153" ht="15.75" customHeight="1">
      <c r="K153" s="49"/>
    </row>
    <row r="154" ht="15.75" customHeight="1">
      <c r="K154" s="49"/>
    </row>
    <row r="155" ht="15.75" customHeight="1">
      <c r="K155" s="49"/>
    </row>
    <row r="156" ht="15.75" customHeight="1">
      <c r="K156" s="49"/>
    </row>
    <row r="157" ht="15.75" customHeight="1">
      <c r="K157" s="49"/>
    </row>
    <row r="158" ht="15.75" customHeight="1">
      <c r="K158" s="49"/>
    </row>
    <row r="159" ht="15.75" customHeight="1">
      <c r="K159" s="49"/>
    </row>
    <row r="160" ht="15.75" customHeight="1">
      <c r="K160" s="49"/>
    </row>
    <row r="161" ht="15.75" customHeight="1">
      <c r="K161" s="49"/>
    </row>
    <row r="162" ht="15.75" customHeight="1">
      <c r="K162" s="49"/>
    </row>
    <row r="163" ht="15.75" customHeight="1">
      <c r="K163" s="49"/>
    </row>
    <row r="164" ht="15.75" customHeight="1">
      <c r="K164" s="49"/>
    </row>
    <row r="165" ht="15.75" customHeight="1">
      <c r="K165" s="49"/>
    </row>
    <row r="166" ht="15.75" customHeight="1">
      <c r="K166" s="49"/>
    </row>
    <row r="167" ht="15.75" customHeight="1">
      <c r="K167" s="49"/>
    </row>
    <row r="168" ht="15.75" customHeight="1">
      <c r="K168" s="49"/>
    </row>
    <row r="169" ht="15.75" customHeight="1">
      <c r="K169" s="49"/>
    </row>
    <row r="170" ht="15.75" customHeight="1">
      <c r="K170" s="49"/>
    </row>
    <row r="171" ht="15.75" customHeight="1">
      <c r="K171" s="49"/>
    </row>
    <row r="172" ht="15.75" customHeight="1">
      <c r="K172" s="49"/>
    </row>
    <row r="173" ht="15.75" customHeight="1">
      <c r="K173" s="49"/>
    </row>
    <row r="174" ht="15.75" customHeight="1">
      <c r="K174" s="49"/>
    </row>
    <row r="175" ht="15.75" customHeight="1">
      <c r="K175" s="49"/>
    </row>
    <row r="176" ht="15.75" customHeight="1">
      <c r="K176" s="49"/>
    </row>
    <row r="177" ht="15.75" customHeight="1">
      <c r="K177" s="49"/>
    </row>
    <row r="178" ht="15.75" customHeight="1">
      <c r="K178" s="49"/>
    </row>
    <row r="179" ht="15.75" customHeight="1">
      <c r="K179" s="49"/>
    </row>
    <row r="180" ht="15.75" customHeight="1">
      <c r="K180" s="49"/>
    </row>
    <row r="181" ht="15.75" customHeight="1">
      <c r="K181" s="49"/>
    </row>
    <row r="182" ht="15.75" customHeight="1">
      <c r="K182" s="49"/>
    </row>
    <row r="183" ht="15.75" customHeight="1">
      <c r="K183" s="49"/>
    </row>
    <row r="184" ht="15.75" customHeight="1">
      <c r="K184" s="49"/>
    </row>
    <row r="185" ht="15.75" customHeight="1">
      <c r="K185" s="49"/>
    </row>
    <row r="186" ht="15.75" customHeight="1">
      <c r="K186" s="49"/>
    </row>
    <row r="187" ht="15.75" customHeight="1">
      <c r="K187" s="49"/>
    </row>
    <row r="188" ht="15.75" customHeight="1">
      <c r="K188" s="49"/>
    </row>
    <row r="189" ht="15.75" customHeight="1">
      <c r="K189" s="49"/>
    </row>
    <row r="190" ht="15.75" customHeight="1">
      <c r="K190" s="49"/>
    </row>
    <row r="191" ht="15.75" customHeight="1">
      <c r="K191" s="49"/>
    </row>
    <row r="192" ht="15.75" customHeight="1">
      <c r="K192" s="49"/>
    </row>
    <row r="193" ht="15.75" customHeight="1">
      <c r="K193" s="49"/>
    </row>
    <row r="194" ht="15.75" customHeight="1">
      <c r="K194" s="49"/>
    </row>
    <row r="195" ht="15.75" customHeight="1">
      <c r="K195" s="49"/>
    </row>
    <row r="196" ht="15.75" customHeight="1">
      <c r="K196" s="49"/>
    </row>
    <row r="197" ht="15.75" customHeight="1">
      <c r="K197" s="49"/>
    </row>
    <row r="198" ht="15.75" customHeight="1">
      <c r="K198" s="49"/>
    </row>
    <row r="199" ht="15.75" customHeight="1">
      <c r="K199" s="49"/>
    </row>
    <row r="200" ht="15.75" customHeight="1">
      <c r="K200" s="49"/>
    </row>
    <row r="201" ht="15.75" customHeight="1">
      <c r="K201" s="49"/>
    </row>
    <row r="202" ht="15.75" customHeight="1">
      <c r="K202" s="49"/>
    </row>
    <row r="203" ht="15.75" customHeight="1">
      <c r="K203" s="49"/>
    </row>
    <row r="204" ht="15.75" customHeight="1">
      <c r="K204" s="49"/>
    </row>
    <row r="205" ht="15.75" customHeight="1">
      <c r="K205" s="49"/>
    </row>
    <row r="206" ht="15.75" customHeight="1">
      <c r="K206" s="49"/>
    </row>
    <row r="207" ht="15.75" customHeight="1">
      <c r="K207" s="49"/>
    </row>
    <row r="208" ht="15.75" customHeight="1">
      <c r="K208" s="49"/>
    </row>
    <row r="209" ht="15.75" customHeight="1">
      <c r="K209" s="49"/>
    </row>
    <row r="210" ht="15.75" customHeight="1">
      <c r="K210" s="49"/>
    </row>
    <row r="211" ht="15.75" customHeight="1">
      <c r="K211" s="49"/>
    </row>
    <row r="212" ht="15.75" customHeight="1">
      <c r="K212" s="49"/>
    </row>
    <row r="213" ht="15.75" customHeight="1">
      <c r="K213" s="49"/>
    </row>
    <row r="214" ht="15.75" customHeight="1">
      <c r="K214" s="49"/>
    </row>
    <row r="215" ht="15.75" customHeight="1">
      <c r="K215" s="49"/>
    </row>
    <row r="216" ht="15.75" customHeight="1">
      <c r="K216" s="49"/>
    </row>
    <row r="217" ht="15.75" customHeight="1">
      <c r="K217" s="49"/>
    </row>
    <row r="218" ht="15.75" customHeight="1">
      <c r="K218" s="49"/>
    </row>
    <row r="219" ht="15.75" customHeight="1">
      <c r="K219" s="49"/>
    </row>
    <row r="220" ht="15.75" customHeight="1">
      <c r="K220" s="49"/>
    </row>
    <row r="221" ht="15.75" customHeight="1">
      <c r="K221" s="49"/>
    </row>
    <row r="222" ht="15.75" customHeight="1">
      <c r="K222" s="49"/>
    </row>
    <row r="223" ht="15.75" customHeight="1">
      <c r="K223" s="49"/>
    </row>
    <row r="224" ht="15.75" customHeight="1">
      <c r="K224" s="49"/>
    </row>
    <row r="225" ht="15.75" customHeight="1">
      <c r="K225" s="49"/>
    </row>
    <row r="226" ht="15.75" customHeight="1">
      <c r="K226" s="49"/>
    </row>
    <row r="227" ht="15.75" customHeight="1">
      <c r="K227" s="49"/>
    </row>
    <row r="228" ht="15.75" customHeight="1">
      <c r="K228" s="49"/>
    </row>
    <row r="229" ht="15.75" customHeight="1">
      <c r="K229" s="49"/>
    </row>
    <row r="230" ht="15.75" customHeight="1">
      <c r="K230" s="49"/>
    </row>
    <row r="231" ht="15.75" customHeight="1">
      <c r="K231" s="49"/>
    </row>
    <row r="232" ht="15.75" customHeight="1">
      <c r="K232" s="49"/>
    </row>
    <row r="233" ht="15.75" customHeight="1">
      <c r="K233" s="49"/>
    </row>
    <row r="234" ht="15.75" customHeight="1">
      <c r="K234" s="49"/>
    </row>
    <row r="235" ht="15.75" customHeight="1">
      <c r="K235" s="49"/>
    </row>
    <row r="236" ht="15.75" customHeight="1">
      <c r="K236" s="49"/>
    </row>
    <row r="237" ht="15.75" customHeight="1">
      <c r="K237" s="49"/>
    </row>
    <row r="238" ht="15.75" customHeight="1">
      <c r="K238" s="49"/>
    </row>
    <row r="239" ht="15.75" customHeight="1">
      <c r="K239" s="49"/>
    </row>
    <row r="240" ht="15.75" customHeight="1">
      <c r="K240" s="49"/>
    </row>
    <row r="241" ht="15.75" customHeight="1">
      <c r="K241" s="49"/>
    </row>
    <row r="242" ht="15.75" customHeight="1">
      <c r="K242" s="49"/>
    </row>
    <row r="243" ht="15.75" customHeight="1">
      <c r="K243" s="49"/>
    </row>
    <row r="244" ht="15.75" customHeight="1">
      <c r="K244" s="49"/>
    </row>
    <row r="245" ht="15.75" customHeight="1">
      <c r="K245" s="49"/>
    </row>
    <row r="246" ht="15.75" customHeight="1">
      <c r="K246" s="49"/>
    </row>
    <row r="247" ht="15.75" customHeight="1">
      <c r="K247" s="49"/>
    </row>
    <row r="248" ht="15.75" customHeight="1">
      <c r="K248" s="49"/>
    </row>
    <row r="249" ht="15.75" customHeight="1">
      <c r="K249" s="49"/>
    </row>
    <row r="250" ht="15.75" customHeight="1">
      <c r="K250" s="49"/>
    </row>
    <row r="251" ht="15.75" customHeight="1">
      <c r="K251" s="49"/>
    </row>
    <row r="252" ht="15.75" customHeight="1">
      <c r="K252" s="49"/>
    </row>
    <row r="253" ht="15.75" customHeight="1">
      <c r="K253" s="49"/>
    </row>
    <row r="254" ht="15.75" customHeight="1">
      <c r="K254" s="49"/>
    </row>
    <row r="255" ht="15.75" customHeight="1">
      <c r="K255" s="49"/>
    </row>
    <row r="256" ht="15.75" customHeight="1">
      <c r="K256" s="49"/>
    </row>
    <row r="257" ht="15.75" customHeight="1">
      <c r="K257" s="49"/>
    </row>
    <row r="258" ht="15.75" customHeight="1">
      <c r="K258" s="49"/>
    </row>
    <row r="259" ht="15.75" customHeight="1">
      <c r="K259" s="49"/>
    </row>
    <row r="260" ht="15.75" customHeight="1">
      <c r="K260" s="49"/>
    </row>
    <row r="261" ht="15.75" customHeight="1">
      <c r="K261" s="49"/>
    </row>
    <row r="262" ht="15.75" customHeight="1">
      <c r="K262" s="49"/>
    </row>
    <row r="263" ht="15.75" customHeight="1">
      <c r="K263" s="49"/>
    </row>
    <row r="264" ht="15.75" customHeight="1">
      <c r="K264" s="49"/>
    </row>
    <row r="265" ht="15.75" customHeight="1">
      <c r="K265" s="49"/>
    </row>
    <row r="266" ht="15.75" customHeight="1">
      <c r="K266" s="49"/>
    </row>
    <row r="267" ht="15.75" customHeight="1">
      <c r="K267" s="49"/>
    </row>
    <row r="268" ht="15.75" customHeight="1">
      <c r="K268" s="49"/>
    </row>
    <row r="269" ht="15.75" customHeight="1">
      <c r="K269" s="49"/>
    </row>
    <row r="270" ht="15.75" customHeight="1">
      <c r="K270" s="49"/>
    </row>
    <row r="271" ht="15.75" customHeight="1">
      <c r="K271" s="49"/>
    </row>
    <row r="272" ht="15.75" customHeight="1">
      <c r="K272" s="49"/>
    </row>
    <row r="273" ht="15.75" customHeight="1">
      <c r="K273" s="49"/>
    </row>
    <row r="274" ht="15.75" customHeight="1">
      <c r="K274" s="49"/>
    </row>
    <row r="275" ht="15.75" customHeight="1">
      <c r="K275" s="49"/>
    </row>
    <row r="276" ht="15.75" customHeight="1">
      <c r="K276" s="49"/>
    </row>
    <row r="277" ht="15.75" customHeight="1">
      <c r="K277" s="49"/>
    </row>
    <row r="278" ht="15.75" customHeight="1">
      <c r="K278" s="49"/>
    </row>
    <row r="279" ht="15.75" customHeight="1">
      <c r="K279" s="49"/>
    </row>
    <row r="280" ht="15.75" customHeight="1">
      <c r="K280" s="49"/>
    </row>
    <row r="281" ht="15.75" customHeight="1">
      <c r="K281" s="49"/>
    </row>
    <row r="282" ht="15.75" customHeight="1">
      <c r="K282" s="49"/>
    </row>
    <row r="283" ht="15.75" customHeight="1">
      <c r="K283" s="49"/>
    </row>
    <row r="284" ht="15.75" customHeight="1">
      <c r="K284" s="49"/>
    </row>
    <row r="285" ht="15.75" customHeight="1">
      <c r="K285" s="49"/>
    </row>
    <row r="286" ht="15.75" customHeight="1">
      <c r="K286" s="49"/>
    </row>
    <row r="287" ht="15.75" customHeight="1">
      <c r="K287" s="49"/>
    </row>
    <row r="288" ht="15.75" customHeight="1">
      <c r="K288" s="49"/>
    </row>
    <row r="289" ht="15.75" customHeight="1">
      <c r="K289" s="49"/>
    </row>
    <row r="290" ht="15.75" customHeight="1">
      <c r="K290" s="49"/>
    </row>
    <row r="291" ht="15.75" customHeight="1">
      <c r="K291" s="49"/>
    </row>
    <row r="292" ht="15.75" customHeight="1">
      <c r="K292" s="49"/>
    </row>
    <row r="293" ht="15.75" customHeight="1">
      <c r="K293" s="49"/>
    </row>
    <row r="294" ht="15.75" customHeight="1">
      <c r="K294" s="49"/>
    </row>
    <row r="295" ht="15.75" customHeight="1">
      <c r="K295" s="49"/>
    </row>
    <row r="296" ht="15.75" customHeight="1">
      <c r="K296" s="49"/>
    </row>
    <row r="297" ht="15.75" customHeight="1">
      <c r="K297" s="49"/>
    </row>
    <row r="298" ht="15.75" customHeight="1">
      <c r="K298" s="49"/>
    </row>
    <row r="299" ht="15.75" customHeight="1">
      <c r="K299" s="49"/>
    </row>
    <row r="300" ht="15.75" customHeight="1">
      <c r="K300" s="49"/>
    </row>
    <row r="301" ht="15.75" customHeight="1">
      <c r="K301" s="49"/>
    </row>
    <row r="302" ht="15.75" customHeight="1">
      <c r="K302" s="49"/>
    </row>
    <row r="303" ht="15.75" customHeight="1">
      <c r="K303" s="49"/>
    </row>
    <row r="304" ht="15.75" customHeight="1">
      <c r="K304" s="49"/>
    </row>
    <row r="305" ht="15.75" customHeight="1">
      <c r="K305" s="49"/>
    </row>
    <row r="306" ht="15.75" customHeight="1">
      <c r="K306" s="49"/>
    </row>
    <row r="307" ht="15.75" customHeight="1">
      <c r="K307" s="49"/>
    </row>
    <row r="308" ht="15.75" customHeight="1">
      <c r="K308" s="49"/>
    </row>
    <row r="309" ht="15.75" customHeight="1">
      <c r="K309" s="49"/>
    </row>
    <row r="310" ht="15.75" customHeight="1">
      <c r="K310" s="49"/>
    </row>
    <row r="311" ht="15.75" customHeight="1">
      <c r="K311" s="49"/>
    </row>
    <row r="312" ht="15.75" customHeight="1">
      <c r="K312" s="49"/>
    </row>
    <row r="313" ht="15.75" customHeight="1">
      <c r="K313" s="49"/>
    </row>
    <row r="314" ht="15.75" customHeight="1">
      <c r="K314" s="49"/>
    </row>
    <row r="315" ht="15.75" customHeight="1">
      <c r="K315" s="49"/>
    </row>
    <row r="316" ht="15.75" customHeight="1">
      <c r="K316" s="49"/>
    </row>
    <row r="317" ht="15.75" customHeight="1">
      <c r="K317" s="49"/>
    </row>
    <row r="318" ht="15.75" customHeight="1">
      <c r="K318" s="49"/>
    </row>
    <row r="319" ht="15.75" customHeight="1">
      <c r="K319" s="49"/>
    </row>
    <row r="320" ht="15.75" customHeight="1">
      <c r="K320" s="49"/>
    </row>
    <row r="321" ht="15.75" customHeight="1">
      <c r="K321" s="49"/>
    </row>
    <row r="322" ht="15.75" customHeight="1">
      <c r="K322" s="49"/>
    </row>
    <row r="323" ht="15.75" customHeight="1">
      <c r="K323" s="49"/>
    </row>
    <row r="324" ht="15.75" customHeight="1">
      <c r="K324" s="49"/>
    </row>
    <row r="325" ht="15.75" customHeight="1">
      <c r="K325" s="49"/>
    </row>
    <row r="326" ht="15.75" customHeight="1">
      <c r="K326" s="49"/>
    </row>
    <row r="327" ht="15.75" customHeight="1">
      <c r="K327" s="49"/>
    </row>
    <row r="328" ht="15.75" customHeight="1">
      <c r="K328" s="49"/>
    </row>
    <row r="329" ht="15.75" customHeight="1">
      <c r="K329" s="49"/>
    </row>
    <row r="330" ht="15.75" customHeight="1">
      <c r="K330" s="49"/>
    </row>
    <row r="331" ht="15.75" customHeight="1">
      <c r="K331" s="49"/>
    </row>
    <row r="332" ht="15.75" customHeight="1">
      <c r="K332" s="49"/>
    </row>
    <row r="333" ht="15.75" customHeight="1">
      <c r="K333" s="49"/>
    </row>
    <row r="334" ht="15.75" customHeight="1">
      <c r="K334" s="49"/>
    </row>
    <row r="335" ht="15.75" customHeight="1">
      <c r="K335" s="49"/>
    </row>
    <row r="336" ht="15.75" customHeight="1">
      <c r="K336" s="49"/>
    </row>
    <row r="337" ht="15.75" customHeight="1">
      <c r="K337" s="49"/>
    </row>
    <row r="338" ht="15.75" customHeight="1">
      <c r="K338" s="49"/>
    </row>
    <row r="339" ht="15.75" customHeight="1">
      <c r="K339" s="49"/>
    </row>
    <row r="340" ht="15.75" customHeight="1">
      <c r="K340" s="49"/>
    </row>
    <row r="341" ht="15.75" customHeight="1">
      <c r="K341" s="49"/>
    </row>
    <row r="342" ht="15.75" customHeight="1">
      <c r="K342" s="49"/>
    </row>
    <row r="343" ht="15.75" customHeight="1">
      <c r="K343" s="49"/>
    </row>
    <row r="344" ht="15.75" customHeight="1">
      <c r="K344" s="49"/>
    </row>
    <row r="345" ht="15.75" customHeight="1">
      <c r="K345" s="49"/>
    </row>
    <row r="346" ht="15.75" customHeight="1">
      <c r="K346" s="49"/>
    </row>
    <row r="347" ht="15.75" customHeight="1">
      <c r="K347" s="49"/>
    </row>
    <row r="348" ht="15.75" customHeight="1">
      <c r="K348" s="49"/>
    </row>
    <row r="349" ht="15.75" customHeight="1">
      <c r="K349" s="49"/>
    </row>
    <row r="350" ht="15.75" customHeight="1">
      <c r="K350" s="49"/>
    </row>
    <row r="351" ht="15.75" customHeight="1">
      <c r="K351" s="49"/>
    </row>
    <row r="352" ht="15.75" customHeight="1">
      <c r="K352" s="49"/>
    </row>
    <row r="353" ht="15.75" customHeight="1">
      <c r="K353" s="49"/>
    </row>
    <row r="354" ht="15.75" customHeight="1">
      <c r="K354" s="49"/>
    </row>
    <row r="355" ht="15.75" customHeight="1">
      <c r="K355" s="49"/>
    </row>
    <row r="356" ht="15.75" customHeight="1">
      <c r="K356" s="49"/>
    </row>
    <row r="357" ht="15.75" customHeight="1">
      <c r="K357" s="49"/>
    </row>
    <row r="358" ht="15.75" customHeight="1">
      <c r="K358" s="49"/>
    </row>
    <row r="359" ht="15.75" customHeight="1">
      <c r="K359" s="49"/>
    </row>
    <row r="360" ht="15.75" customHeight="1">
      <c r="K360" s="49"/>
    </row>
    <row r="361" ht="15.75" customHeight="1">
      <c r="K361" s="49"/>
    </row>
    <row r="362" ht="15.75" customHeight="1">
      <c r="K362" s="49"/>
    </row>
    <row r="363" ht="15.75" customHeight="1">
      <c r="K363" s="49"/>
    </row>
    <row r="364" ht="15.75" customHeight="1">
      <c r="K364" s="49"/>
    </row>
    <row r="365" ht="15.75" customHeight="1">
      <c r="K365" s="49"/>
    </row>
    <row r="366" ht="15.75" customHeight="1">
      <c r="K366" s="49"/>
    </row>
    <row r="367" ht="15.75" customHeight="1">
      <c r="K367" s="49"/>
    </row>
    <row r="368" ht="15.75" customHeight="1">
      <c r="K368" s="49"/>
    </row>
    <row r="369" ht="15.75" customHeight="1">
      <c r="K369" s="49"/>
    </row>
    <row r="370" ht="15.75" customHeight="1">
      <c r="K370" s="49"/>
    </row>
    <row r="371" ht="15.75" customHeight="1">
      <c r="K371" s="49"/>
    </row>
    <row r="372" ht="15.75" customHeight="1">
      <c r="K372" s="49"/>
    </row>
    <row r="373" ht="15.75" customHeight="1">
      <c r="K373" s="49"/>
    </row>
    <row r="374" ht="15.75" customHeight="1">
      <c r="K374" s="49"/>
    </row>
    <row r="375" ht="15.75" customHeight="1">
      <c r="K375" s="49"/>
    </row>
    <row r="376" ht="15.75" customHeight="1">
      <c r="K376" s="49"/>
    </row>
    <row r="377" ht="15.75" customHeight="1">
      <c r="K377" s="49"/>
    </row>
    <row r="378" ht="15.75" customHeight="1">
      <c r="K378" s="49"/>
    </row>
    <row r="379" ht="15.75" customHeight="1">
      <c r="K379" s="49"/>
    </row>
    <row r="380" ht="15.75" customHeight="1">
      <c r="K380" s="49"/>
    </row>
    <row r="381" ht="15.75" customHeight="1">
      <c r="K381" s="49"/>
    </row>
    <row r="382" ht="15.75" customHeight="1">
      <c r="K382" s="49"/>
    </row>
    <row r="383" ht="15.75" customHeight="1">
      <c r="K383" s="49"/>
    </row>
    <row r="384" ht="15.75" customHeight="1">
      <c r="K384" s="49"/>
    </row>
    <row r="385" ht="15.75" customHeight="1">
      <c r="K385" s="49"/>
    </row>
    <row r="386" ht="15.75" customHeight="1">
      <c r="K386" s="49"/>
    </row>
    <row r="387" ht="15.75" customHeight="1">
      <c r="K387" s="49"/>
    </row>
    <row r="388" ht="15.75" customHeight="1">
      <c r="K388" s="49"/>
    </row>
    <row r="389" ht="15.75" customHeight="1">
      <c r="K389" s="49"/>
    </row>
    <row r="390" ht="15.75" customHeight="1">
      <c r="K390" s="49"/>
    </row>
    <row r="391" ht="15.75" customHeight="1">
      <c r="K391" s="49"/>
    </row>
    <row r="392" ht="15.75" customHeight="1">
      <c r="K392" s="49"/>
    </row>
    <row r="393" ht="15.75" customHeight="1">
      <c r="K393" s="49"/>
    </row>
    <row r="394" ht="15.75" customHeight="1">
      <c r="K394" s="49"/>
    </row>
    <row r="395" ht="15.75" customHeight="1">
      <c r="K395" s="49"/>
    </row>
    <row r="396" ht="15.75" customHeight="1">
      <c r="K396" s="49"/>
    </row>
    <row r="397" ht="15.75" customHeight="1">
      <c r="K397" s="49"/>
    </row>
    <row r="398" ht="15.75" customHeight="1">
      <c r="K398" s="49"/>
    </row>
    <row r="399" ht="15.75" customHeight="1">
      <c r="K399" s="49"/>
    </row>
    <row r="400" ht="15.75" customHeight="1">
      <c r="K400" s="49"/>
    </row>
    <row r="401" ht="15.75" customHeight="1">
      <c r="K401" s="49"/>
    </row>
    <row r="402" ht="15.75" customHeight="1">
      <c r="K402" s="49"/>
    </row>
    <row r="403" ht="15.75" customHeight="1">
      <c r="K403" s="49"/>
    </row>
    <row r="404" ht="15.75" customHeight="1">
      <c r="K404" s="49"/>
    </row>
    <row r="405" ht="15.75" customHeight="1">
      <c r="K405" s="49"/>
    </row>
    <row r="406" ht="15.75" customHeight="1">
      <c r="K406" s="49"/>
    </row>
    <row r="407" ht="15.75" customHeight="1">
      <c r="K407" s="49"/>
    </row>
    <row r="408" ht="15.75" customHeight="1">
      <c r="K408" s="49"/>
    </row>
    <row r="409" ht="15.75" customHeight="1">
      <c r="K409" s="49"/>
    </row>
    <row r="410" ht="15.75" customHeight="1">
      <c r="K410" s="49"/>
    </row>
    <row r="411" ht="15.75" customHeight="1">
      <c r="K411" s="49"/>
    </row>
    <row r="412" ht="15.75" customHeight="1">
      <c r="K412" s="49"/>
    </row>
    <row r="413" ht="15.75" customHeight="1">
      <c r="K413" s="49"/>
    </row>
    <row r="414" ht="15.75" customHeight="1">
      <c r="K414" s="49"/>
    </row>
    <row r="415" ht="15.75" customHeight="1">
      <c r="K415" s="49"/>
    </row>
    <row r="416" ht="15.75" customHeight="1">
      <c r="K416" s="49"/>
    </row>
    <row r="417" ht="15.75" customHeight="1">
      <c r="K417" s="49"/>
    </row>
    <row r="418" ht="15.75" customHeight="1">
      <c r="K418" s="49"/>
    </row>
    <row r="419" ht="15.75" customHeight="1">
      <c r="K419" s="49"/>
    </row>
    <row r="420" ht="15.75" customHeight="1">
      <c r="K420" s="49"/>
    </row>
    <row r="421" ht="15.75" customHeight="1">
      <c r="K421" s="49"/>
    </row>
    <row r="422" ht="15.75" customHeight="1">
      <c r="K422" s="49"/>
    </row>
    <row r="423" ht="15.75" customHeight="1">
      <c r="K423" s="49"/>
    </row>
    <row r="424" ht="15.75" customHeight="1">
      <c r="K424" s="49"/>
    </row>
    <row r="425" ht="15.75" customHeight="1">
      <c r="K425" s="49"/>
    </row>
    <row r="426" ht="15.75" customHeight="1">
      <c r="K426" s="49"/>
    </row>
    <row r="427" ht="15.75" customHeight="1">
      <c r="K427" s="49"/>
    </row>
    <row r="428" ht="15.75" customHeight="1">
      <c r="K428" s="49"/>
    </row>
    <row r="429" ht="15.75" customHeight="1">
      <c r="K429" s="49"/>
    </row>
    <row r="430" ht="15.75" customHeight="1">
      <c r="K430" s="49"/>
    </row>
    <row r="431" ht="15.75" customHeight="1">
      <c r="K431" s="49"/>
    </row>
    <row r="432" ht="15.75" customHeight="1">
      <c r="K432" s="49"/>
    </row>
    <row r="433" ht="15.75" customHeight="1">
      <c r="K433" s="49"/>
    </row>
    <row r="434" ht="15.75" customHeight="1">
      <c r="K434" s="49"/>
    </row>
    <row r="435" ht="15.75" customHeight="1">
      <c r="K435" s="49"/>
    </row>
    <row r="436" ht="15.75" customHeight="1">
      <c r="K436" s="49"/>
    </row>
    <row r="437" ht="15.75" customHeight="1">
      <c r="K437" s="49"/>
    </row>
    <row r="438" ht="15.75" customHeight="1">
      <c r="K438" s="49"/>
    </row>
    <row r="439" ht="15.75" customHeight="1">
      <c r="K439" s="49"/>
    </row>
    <row r="440" ht="15.75" customHeight="1">
      <c r="K440" s="49"/>
    </row>
    <row r="441" ht="15.75" customHeight="1">
      <c r="K441" s="49"/>
    </row>
    <row r="442" ht="15.75" customHeight="1">
      <c r="K442" s="49"/>
    </row>
    <row r="443" ht="15.75" customHeight="1">
      <c r="K443" s="49"/>
    </row>
    <row r="444" ht="15.75" customHeight="1">
      <c r="K444" s="49"/>
    </row>
    <row r="445" ht="15.75" customHeight="1">
      <c r="K445" s="49"/>
    </row>
    <row r="446" ht="15.75" customHeight="1">
      <c r="K446" s="49"/>
    </row>
    <row r="447" ht="15.75" customHeight="1">
      <c r="K447" s="49"/>
    </row>
    <row r="448" ht="15.75" customHeight="1">
      <c r="K448" s="49"/>
    </row>
    <row r="449" ht="15.75" customHeight="1">
      <c r="K449" s="49"/>
    </row>
    <row r="450" ht="15.75" customHeight="1">
      <c r="K450" s="49"/>
    </row>
    <row r="451" ht="15.75" customHeight="1">
      <c r="K451" s="49"/>
    </row>
    <row r="452" ht="15.75" customHeight="1">
      <c r="K452" s="49"/>
    </row>
    <row r="453" ht="15.75" customHeight="1">
      <c r="K453" s="49"/>
    </row>
    <row r="454" ht="15.75" customHeight="1">
      <c r="K454" s="49"/>
    </row>
    <row r="455" ht="15.75" customHeight="1">
      <c r="K455" s="49"/>
    </row>
    <row r="456" ht="15.75" customHeight="1">
      <c r="K456" s="49"/>
    </row>
    <row r="457" ht="15.75" customHeight="1">
      <c r="K457" s="49"/>
    </row>
    <row r="458" ht="15.75" customHeight="1">
      <c r="K458" s="49"/>
    </row>
    <row r="459" ht="15.75" customHeight="1">
      <c r="K459" s="49"/>
    </row>
    <row r="460" ht="15.75" customHeight="1">
      <c r="K460" s="49"/>
    </row>
    <row r="461" ht="15.75" customHeight="1">
      <c r="K461" s="49"/>
    </row>
    <row r="462" ht="15.75" customHeight="1">
      <c r="K462" s="49"/>
    </row>
    <row r="463" ht="15.75" customHeight="1">
      <c r="K463" s="49"/>
    </row>
    <row r="464" ht="15.75" customHeight="1">
      <c r="K464" s="49"/>
    </row>
    <row r="465" ht="15.75" customHeight="1">
      <c r="K465" s="49"/>
    </row>
    <row r="466" ht="15.75" customHeight="1">
      <c r="K466" s="49"/>
    </row>
    <row r="467" ht="15.75" customHeight="1">
      <c r="K467" s="49"/>
    </row>
    <row r="468" ht="15.75" customHeight="1">
      <c r="K468" s="49"/>
    </row>
    <row r="469" ht="15.75" customHeight="1">
      <c r="K469" s="49"/>
    </row>
    <row r="470" ht="15.75" customHeight="1">
      <c r="K470" s="49"/>
    </row>
    <row r="471" ht="15.75" customHeight="1">
      <c r="K471" s="49"/>
    </row>
    <row r="472" ht="15.75" customHeight="1">
      <c r="K472" s="49"/>
    </row>
    <row r="473" ht="15.75" customHeight="1">
      <c r="K473" s="49"/>
    </row>
    <row r="474" ht="15.75" customHeight="1">
      <c r="K474" s="49"/>
    </row>
    <row r="475" ht="15.75" customHeight="1">
      <c r="K475" s="49"/>
    </row>
    <row r="476" ht="15.75" customHeight="1">
      <c r="K476" s="49"/>
    </row>
    <row r="477" ht="15.75" customHeight="1">
      <c r="K477" s="49"/>
    </row>
    <row r="478" ht="15.75" customHeight="1">
      <c r="K478" s="49"/>
    </row>
    <row r="479" ht="15.75" customHeight="1">
      <c r="K479" s="49"/>
    </row>
    <row r="480" ht="15.75" customHeight="1">
      <c r="K480" s="49"/>
    </row>
    <row r="481" ht="15.75" customHeight="1">
      <c r="K481" s="49"/>
    </row>
    <row r="482" ht="15.75" customHeight="1">
      <c r="K482" s="49"/>
    </row>
    <row r="483" ht="15.75" customHeight="1">
      <c r="K483" s="49"/>
    </row>
    <row r="484" ht="15.75" customHeight="1">
      <c r="K484" s="49"/>
    </row>
    <row r="485" ht="15.75" customHeight="1">
      <c r="K485" s="49"/>
    </row>
    <row r="486" ht="15.75" customHeight="1">
      <c r="K486" s="49"/>
    </row>
    <row r="487" ht="15.75" customHeight="1">
      <c r="K487" s="49"/>
    </row>
    <row r="488" ht="15.75" customHeight="1">
      <c r="K488" s="49"/>
    </row>
    <row r="489" ht="15.75" customHeight="1">
      <c r="K489" s="49"/>
    </row>
    <row r="490" ht="15.75" customHeight="1">
      <c r="K490" s="49"/>
    </row>
    <row r="491" ht="15.75" customHeight="1">
      <c r="K491" s="49"/>
    </row>
    <row r="492" ht="15.75" customHeight="1">
      <c r="K492" s="49"/>
    </row>
    <row r="493" ht="15.75" customHeight="1">
      <c r="K493" s="49"/>
    </row>
    <row r="494" ht="15.75" customHeight="1">
      <c r="K494" s="49"/>
    </row>
    <row r="495" ht="15.75" customHeight="1">
      <c r="K495" s="49"/>
    </row>
    <row r="496" ht="15.75" customHeight="1">
      <c r="K496" s="49"/>
    </row>
    <row r="497" ht="15.75" customHeight="1">
      <c r="K497" s="49"/>
    </row>
    <row r="498" ht="15.75" customHeight="1">
      <c r="K498" s="49"/>
    </row>
    <row r="499" ht="15.75" customHeight="1">
      <c r="K499" s="49"/>
    </row>
    <row r="500" ht="15.75" customHeight="1">
      <c r="K500" s="49"/>
    </row>
    <row r="501" ht="15.75" customHeight="1">
      <c r="K501" s="49"/>
    </row>
    <row r="502" ht="15.75" customHeight="1">
      <c r="K502" s="49"/>
    </row>
    <row r="503" ht="15.75" customHeight="1">
      <c r="K503" s="49"/>
    </row>
    <row r="504" ht="15.75" customHeight="1">
      <c r="K504" s="49"/>
    </row>
    <row r="505" ht="15.75" customHeight="1">
      <c r="K505" s="49"/>
    </row>
    <row r="506" ht="15.75" customHeight="1">
      <c r="K506" s="49"/>
    </row>
    <row r="507" ht="15.75" customHeight="1">
      <c r="K507" s="49"/>
    </row>
    <row r="508" ht="15.75" customHeight="1">
      <c r="K508" s="49"/>
    </row>
    <row r="509" ht="15.75" customHeight="1">
      <c r="K509" s="49"/>
    </row>
    <row r="510" ht="15.75" customHeight="1">
      <c r="K510" s="49"/>
    </row>
    <row r="511" ht="15.75" customHeight="1">
      <c r="K511" s="49"/>
    </row>
    <row r="512" ht="15.75" customHeight="1">
      <c r="K512" s="49"/>
    </row>
    <row r="513" ht="15.75" customHeight="1">
      <c r="K513" s="49"/>
    </row>
    <row r="514" ht="15.75" customHeight="1">
      <c r="K514" s="49"/>
    </row>
    <row r="515" ht="15.75" customHeight="1">
      <c r="K515" s="49"/>
    </row>
    <row r="516" ht="15.75" customHeight="1">
      <c r="K516" s="49"/>
    </row>
    <row r="517" ht="15.75" customHeight="1">
      <c r="K517" s="49"/>
    </row>
    <row r="518" ht="15.75" customHeight="1">
      <c r="K518" s="49"/>
    </row>
    <row r="519" ht="15.75" customHeight="1">
      <c r="K519" s="49"/>
    </row>
    <row r="520" ht="15.75" customHeight="1">
      <c r="K520" s="49"/>
    </row>
    <row r="521" ht="15.75" customHeight="1">
      <c r="K521" s="49"/>
    </row>
    <row r="522" ht="15.75" customHeight="1">
      <c r="K522" s="49"/>
    </row>
    <row r="523" ht="15.75" customHeight="1">
      <c r="K523" s="49"/>
    </row>
    <row r="524" ht="15.75" customHeight="1">
      <c r="K524" s="49"/>
    </row>
    <row r="525" ht="15.75" customHeight="1">
      <c r="K525" s="49"/>
    </row>
    <row r="526" ht="15.75" customHeight="1">
      <c r="K526" s="49"/>
    </row>
    <row r="527" ht="15.75" customHeight="1">
      <c r="K527" s="49"/>
    </row>
    <row r="528" ht="15.75" customHeight="1">
      <c r="K528" s="49"/>
    </row>
    <row r="529" ht="15.75" customHeight="1">
      <c r="K529" s="49"/>
    </row>
    <row r="530" ht="15.75" customHeight="1">
      <c r="K530" s="49"/>
    </row>
    <row r="531" ht="15.75" customHeight="1">
      <c r="K531" s="49"/>
    </row>
    <row r="532" ht="15.75" customHeight="1">
      <c r="K532" s="49"/>
    </row>
    <row r="533" ht="15.75" customHeight="1">
      <c r="K533" s="49"/>
    </row>
    <row r="534" ht="15.75" customHeight="1">
      <c r="K534" s="49"/>
    </row>
    <row r="535" ht="15.75" customHeight="1">
      <c r="K535" s="49"/>
    </row>
    <row r="536" ht="15.75" customHeight="1">
      <c r="K536" s="49"/>
    </row>
    <row r="537" ht="15.75" customHeight="1">
      <c r="K537" s="49"/>
    </row>
    <row r="538" ht="15.75" customHeight="1">
      <c r="K538" s="49"/>
    </row>
    <row r="539" ht="15.75" customHeight="1">
      <c r="K539" s="49"/>
    </row>
    <row r="540" ht="15.75" customHeight="1">
      <c r="K540" s="49"/>
    </row>
    <row r="541" ht="15.75" customHeight="1">
      <c r="K541" s="49"/>
    </row>
    <row r="542" ht="15.75" customHeight="1">
      <c r="K542" s="49"/>
    </row>
    <row r="543" ht="15.75" customHeight="1">
      <c r="K543" s="49"/>
    </row>
    <row r="544" ht="15.75" customHeight="1">
      <c r="K544" s="49"/>
    </row>
    <row r="545" ht="15.75" customHeight="1">
      <c r="K545" s="49"/>
    </row>
    <row r="546" ht="15.75" customHeight="1">
      <c r="K546" s="49"/>
    </row>
    <row r="547" ht="15.75" customHeight="1">
      <c r="K547" s="49"/>
    </row>
    <row r="548" ht="15.75" customHeight="1">
      <c r="K548" s="49"/>
    </row>
    <row r="549" ht="15.75" customHeight="1">
      <c r="K549" s="49"/>
    </row>
    <row r="550" ht="15.75" customHeight="1">
      <c r="K550" s="49"/>
    </row>
    <row r="551" ht="15.75" customHeight="1">
      <c r="K551" s="49"/>
    </row>
    <row r="552" ht="15.75" customHeight="1">
      <c r="K552" s="49"/>
    </row>
    <row r="553" ht="15.75" customHeight="1">
      <c r="K553" s="49"/>
    </row>
    <row r="554" ht="15.75" customHeight="1">
      <c r="K554" s="49"/>
    </row>
    <row r="555" ht="15.75" customHeight="1">
      <c r="K555" s="49"/>
    </row>
    <row r="556" ht="15.75" customHeight="1">
      <c r="K556" s="49"/>
    </row>
    <row r="557" ht="15.75" customHeight="1">
      <c r="K557" s="49"/>
    </row>
    <row r="558" ht="15.75" customHeight="1">
      <c r="K558" s="49"/>
    </row>
    <row r="559" ht="15.75" customHeight="1">
      <c r="K559" s="49"/>
    </row>
    <row r="560" ht="15.75" customHeight="1">
      <c r="K560" s="49"/>
    </row>
    <row r="561" ht="15.75" customHeight="1">
      <c r="K561" s="49"/>
    </row>
    <row r="562" ht="15.75" customHeight="1">
      <c r="K562" s="49"/>
    </row>
    <row r="563" ht="15.75" customHeight="1">
      <c r="K563" s="49"/>
    </row>
    <row r="564" ht="15.75" customHeight="1">
      <c r="K564" s="49"/>
    </row>
    <row r="565" ht="15.75" customHeight="1">
      <c r="K565" s="49"/>
    </row>
    <row r="566" ht="15.75" customHeight="1">
      <c r="K566" s="49"/>
    </row>
    <row r="567" ht="15.75" customHeight="1">
      <c r="K567" s="49"/>
    </row>
    <row r="568" ht="15.75" customHeight="1">
      <c r="K568" s="49"/>
    </row>
    <row r="569" ht="15.75" customHeight="1">
      <c r="K569" s="49"/>
    </row>
    <row r="570" ht="15.75" customHeight="1">
      <c r="K570" s="49"/>
    </row>
    <row r="571" ht="15.75" customHeight="1">
      <c r="K571" s="49"/>
    </row>
    <row r="572" ht="15.75" customHeight="1">
      <c r="K572" s="49"/>
    </row>
    <row r="573" ht="15.75" customHeight="1">
      <c r="K573" s="49"/>
    </row>
    <row r="574" ht="15.75" customHeight="1">
      <c r="K574" s="49"/>
    </row>
    <row r="575" ht="15.75" customHeight="1">
      <c r="K575" s="49"/>
    </row>
    <row r="576" ht="15.75" customHeight="1">
      <c r="K576" s="49"/>
    </row>
    <row r="577" ht="15.75" customHeight="1">
      <c r="K577" s="49"/>
    </row>
    <row r="578" ht="15.75" customHeight="1">
      <c r="K578" s="49"/>
    </row>
    <row r="579" ht="15.75" customHeight="1">
      <c r="K579" s="49"/>
    </row>
    <row r="580" ht="15.75" customHeight="1">
      <c r="K580" s="49"/>
    </row>
    <row r="581" ht="15.75" customHeight="1">
      <c r="K581" s="49"/>
    </row>
    <row r="582" ht="15.75" customHeight="1">
      <c r="K582" s="49"/>
    </row>
    <row r="583" ht="15.75" customHeight="1">
      <c r="K583" s="49"/>
    </row>
    <row r="584" ht="15.75" customHeight="1">
      <c r="K584" s="49"/>
    </row>
    <row r="585" ht="15.75" customHeight="1">
      <c r="K585" s="49"/>
    </row>
    <row r="586" ht="15.75" customHeight="1">
      <c r="K586" s="49"/>
    </row>
    <row r="587" ht="15.75" customHeight="1">
      <c r="K587" s="49"/>
    </row>
    <row r="588" ht="15.75" customHeight="1">
      <c r="K588" s="49"/>
    </row>
    <row r="589" ht="15.75" customHeight="1">
      <c r="K589" s="49"/>
    </row>
    <row r="590" ht="15.75" customHeight="1">
      <c r="K590" s="49"/>
    </row>
    <row r="591" ht="15.75" customHeight="1">
      <c r="K591" s="49"/>
    </row>
    <row r="592" ht="15.75" customHeight="1">
      <c r="K592" s="49"/>
    </row>
    <row r="593" ht="15.75" customHeight="1">
      <c r="K593" s="49"/>
    </row>
    <row r="594" ht="15.75" customHeight="1">
      <c r="K594" s="49"/>
    </row>
    <row r="595" ht="15.75" customHeight="1">
      <c r="K595" s="49"/>
    </row>
    <row r="596" ht="15.75" customHeight="1">
      <c r="K596" s="49"/>
    </row>
    <row r="597" ht="15.75" customHeight="1">
      <c r="K597" s="49"/>
    </row>
    <row r="598" ht="15.75" customHeight="1">
      <c r="K598" s="49"/>
    </row>
    <row r="599" ht="15.75" customHeight="1">
      <c r="K599" s="49"/>
    </row>
    <row r="600" ht="15.75" customHeight="1">
      <c r="K600" s="49"/>
    </row>
    <row r="601" ht="15.75" customHeight="1">
      <c r="K601" s="49"/>
    </row>
    <row r="602" ht="15.75" customHeight="1">
      <c r="K602" s="49"/>
    </row>
    <row r="603" ht="15.75" customHeight="1">
      <c r="K603" s="49"/>
    </row>
    <row r="604" ht="15.75" customHeight="1">
      <c r="K604" s="49"/>
    </row>
    <row r="605" ht="15.75" customHeight="1">
      <c r="K605" s="49"/>
    </row>
    <row r="606" ht="15.75" customHeight="1">
      <c r="K606" s="49"/>
    </row>
    <row r="607" ht="15.75" customHeight="1">
      <c r="K607" s="49"/>
    </row>
    <row r="608" ht="15.75" customHeight="1">
      <c r="K608" s="49"/>
    </row>
    <row r="609" ht="15.75" customHeight="1">
      <c r="K609" s="49"/>
    </row>
    <row r="610" ht="15.75" customHeight="1">
      <c r="K610" s="49"/>
    </row>
    <row r="611" ht="15.75" customHeight="1">
      <c r="K611" s="49"/>
    </row>
    <row r="612" ht="15.75" customHeight="1">
      <c r="K612" s="49"/>
    </row>
    <row r="613" ht="15.75" customHeight="1">
      <c r="K613" s="49"/>
    </row>
    <row r="614" ht="15.75" customHeight="1">
      <c r="K614" s="49"/>
    </row>
    <row r="615" ht="15.75" customHeight="1">
      <c r="K615" s="49"/>
    </row>
    <row r="616" ht="15.75" customHeight="1">
      <c r="K616" s="49"/>
    </row>
    <row r="617" ht="15.75" customHeight="1">
      <c r="K617" s="49"/>
    </row>
    <row r="618" ht="15.75" customHeight="1">
      <c r="K618" s="49"/>
    </row>
    <row r="619" ht="15.75" customHeight="1">
      <c r="K619" s="49"/>
    </row>
    <row r="620" ht="15.75" customHeight="1">
      <c r="K620" s="49"/>
    </row>
    <row r="621" ht="15.75" customHeight="1">
      <c r="K621" s="49"/>
    </row>
    <row r="622" ht="15.75" customHeight="1">
      <c r="K622" s="49"/>
    </row>
    <row r="623" ht="15.75" customHeight="1">
      <c r="K623" s="49"/>
    </row>
    <row r="624" ht="15.75" customHeight="1">
      <c r="K624" s="49"/>
    </row>
    <row r="625" ht="15.75" customHeight="1">
      <c r="K625" s="49"/>
    </row>
    <row r="626" ht="15.75" customHeight="1">
      <c r="K626" s="49"/>
    </row>
    <row r="627" ht="15.75" customHeight="1">
      <c r="K627" s="49"/>
    </row>
    <row r="628" ht="15.75" customHeight="1">
      <c r="K628" s="49"/>
    </row>
    <row r="629" ht="15.75" customHeight="1">
      <c r="K629" s="49"/>
    </row>
    <row r="630" ht="15.75" customHeight="1">
      <c r="K630" s="49"/>
    </row>
    <row r="631" ht="15.75" customHeight="1">
      <c r="K631" s="49"/>
    </row>
    <row r="632" ht="15.75" customHeight="1">
      <c r="K632" s="49"/>
    </row>
    <row r="633" ht="15.75" customHeight="1">
      <c r="K633" s="49"/>
    </row>
    <row r="634" ht="15.75" customHeight="1">
      <c r="K634" s="49"/>
    </row>
    <row r="635" ht="15.75" customHeight="1">
      <c r="K635" s="49"/>
    </row>
    <row r="636" ht="15.75" customHeight="1">
      <c r="K636" s="49"/>
    </row>
    <row r="637" ht="15.75" customHeight="1">
      <c r="K637" s="49"/>
    </row>
    <row r="638" ht="15.75" customHeight="1">
      <c r="K638" s="49"/>
    </row>
    <row r="639" ht="15.75" customHeight="1">
      <c r="K639" s="49"/>
    </row>
    <row r="640" ht="15.75" customHeight="1">
      <c r="K640" s="49"/>
    </row>
    <row r="641" ht="15.75" customHeight="1">
      <c r="K641" s="49"/>
    </row>
    <row r="642" ht="15.75" customHeight="1">
      <c r="K642" s="49"/>
    </row>
    <row r="643" ht="15.75" customHeight="1">
      <c r="K643" s="49"/>
    </row>
    <row r="644" ht="15.75" customHeight="1">
      <c r="K644" s="49"/>
    </row>
    <row r="645" ht="15.75" customHeight="1">
      <c r="K645" s="49"/>
    </row>
    <row r="646" ht="15.75" customHeight="1">
      <c r="K646" s="49"/>
    </row>
    <row r="647" ht="15.75" customHeight="1">
      <c r="K647" s="49"/>
    </row>
    <row r="648" ht="15.75" customHeight="1">
      <c r="K648" s="49"/>
    </row>
    <row r="649" ht="15.75" customHeight="1">
      <c r="K649" s="49"/>
    </row>
    <row r="650" ht="15.75" customHeight="1">
      <c r="K650" s="49"/>
    </row>
    <row r="651" ht="15.75" customHeight="1">
      <c r="K651" s="49"/>
    </row>
    <row r="652" ht="15.75" customHeight="1">
      <c r="K652" s="49"/>
    </row>
    <row r="653" ht="15.75" customHeight="1">
      <c r="K653" s="49"/>
    </row>
    <row r="654" ht="15.75" customHeight="1">
      <c r="K654" s="49"/>
    </row>
    <row r="655" ht="15.75" customHeight="1">
      <c r="K655" s="49"/>
    </row>
    <row r="656" ht="15.75" customHeight="1">
      <c r="K656" s="49"/>
    </row>
    <row r="657" ht="15.75" customHeight="1">
      <c r="K657" s="49"/>
    </row>
    <row r="658" ht="15.75" customHeight="1">
      <c r="K658" s="49"/>
    </row>
    <row r="659" ht="15.75" customHeight="1">
      <c r="K659" s="49"/>
    </row>
    <row r="660" ht="15.75" customHeight="1">
      <c r="K660" s="49"/>
    </row>
    <row r="661" ht="15.75" customHeight="1">
      <c r="K661" s="49"/>
    </row>
    <row r="662" ht="15.75" customHeight="1">
      <c r="K662" s="49"/>
    </row>
    <row r="663" ht="15.75" customHeight="1">
      <c r="K663" s="49"/>
    </row>
    <row r="664" ht="15.75" customHeight="1">
      <c r="K664" s="49"/>
    </row>
    <row r="665" ht="15.75" customHeight="1">
      <c r="K665" s="49"/>
    </row>
    <row r="666" ht="15.75" customHeight="1">
      <c r="K666" s="49"/>
    </row>
    <row r="667" ht="15.75" customHeight="1">
      <c r="K667" s="49"/>
    </row>
    <row r="668" ht="15.75" customHeight="1">
      <c r="K668" s="49"/>
    </row>
    <row r="669" ht="15.75" customHeight="1">
      <c r="K669" s="49"/>
    </row>
    <row r="670" ht="15.75" customHeight="1">
      <c r="K670" s="49"/>
    </row>
    <row r="671" ht="15.75" customHeight="1">
      <c r="K671" s="49"/>
    </row>
    <row r="672" ht="15.75" customHeight="1">
      <c r="K672" s="49"/>
    </row>
    <row r="673" ht="15.75" customHeight="1">
      <c r="K673" s="49"/>
    </row>
    <row r="674" ht="15.75" customHeight="1">
      <c r="K674" s="49"/>
    </row>
    <row r="675" ht="15.75" customHeight="1">
      <c r="K675" s="49"/>
    </row>
    <row r="676" ht="15.75" customHeight="1">
      <c r="K676" s="49"/>
    </row>
    <row r="677" ht="15.75" customHeight="1">
      <c r="K677" s="49"/>
    </row>
    <row r="678" ht="15.75" customHeight="1">
      <c r="K678" s="49"/>
    </row>
    <row r="679" ht="15.75" customHeight="1">
      <c r="K679" s="49"/>
    </row>
    <row r="680" ht="15.75" customHeight="1">
      <c r="K680" s="49"/>
    </row>
    <row r="681" ht="15.75" customHeight="1">
      <c r="K681" s="49"/>
    </row>
    <row r="682" ht="15.75" customHeight="1">
      <c r="K682" s="49"/>
    </row>
    <row r="683" ht="15.75" customHeight="1">
      <c r="K683" s="49"/>
    </row>
    <row r="684" ht="15.75" customHeight="1">
      <c r="K684" s="49"/>
    </row>
    <row r="685" ht="15.75" customHeight="1">
      <c r="K685" s="49"/>
    </row>
    <row r="686" ht="15.75" customHeight="1">
      <c r="K686" s="49"/>
    </row>
    <row r="687" ht="15.75" customHeight="1">
      <c r="K687" s="49"/>
    </row>
    <row r="688" ht="15.75" customHeight="1">
      <c r="K688" s="49"/>
    </row>
    <row r="689" ht="15.75" customHeight="1">
      <c r="K689" s="49"/>
    </row>
    <row r="690" ht="15.75" customHeight="1">
      <c r="K690" s="49"/>
    </row>
    <row r="691" ht="15.75" customHeight="1">
      <c r="K691" s="49"/>
    </row>
    <row r="692" ht="15.75" customHeight="1">
      <c r="K692" s="49"/>
    </row>
    <row r="693" ht="15.75" customHeight="1">
      <c r="K693" s="49"/>
    </row>
    <row r="694" ht="15.75" customHeight="1">
      <c r="K694" s="49"/>
    </row>
    <row r="695" ht="15.75" customHeight="1">
      <c r="K695" s="49"/>
    </row>
    <row r="696" ht="15.75" customHeight="1">
      <c r="K696" s="49"/>
    </row>
    <row r="697" ht="15.75" customHeight="1">
      <c r="K697" s="49"/>
    </row>
    <row r="698" ht="15.75" customHeight="1">
      <c r="K698" s="49"/>
    </row>
    <row r="699" ht="15.75" customHeight="1">
      <c r="K699" s="49"/>
    </row>
    <row r="700" ht="15.75" customHeight="1">
      <c r="K700" s="49"/>
    </row>
    <row r="701" ht="15.75" customHeight="1">
      <c r="K701" s="49"/>
    </row>
    <row r="702" ht="15.75" customHeight="1">
      <c r="K702" s="49"/>
    </row>
    <row r="703" ht="15.75" customHeight="1">
      <c r="K703" s="49"/>
    </row>
    <row r="704" ht="15.75" customHeight="1">
      <c r="K704" s="49"/>
    </row>
    <row r="705" ht="15.75" customHeight="1">
      <c r="K705" s="49"/>
    </row>
    <row r="706" ht="15.75" customHeight="1">
      <c r="K706" s="49"/>
    </row>
    <row r="707" ht="15.75" customHeight="1">
      <c r="K707" s="49"/>
    </row>
    <row r="708" ht="15.75" customHeight="1">
      <c r="K708" s="49"/>
    </row>
    <row r="709" ht="15.75" customHeight="1">
      <c r="K709" s="49"/>
    </row>
    <row r="710" ht="15.75" customHeight="1">
      <c r="K710" s="49"/>
    </row>
    <row r="711" ht="15.75" customHeight="1">
      <c r="K711" s="49"/>
    </row>
    <row r="712" ht="15.75" customHeight="1">
      <c r="K712" s="49"/>
    </row>
    <row r="713" ht="15.75" customHeight="1">
      <c r="K713" s="49"/>
    </row>
    <row r="714" ht="15.75" customHeight="1">
      <c r="K714" s="49"/>
    </row>
    <row r="715" ht="15.75" customHeight="1">
      <c r="K715" s="49"/>
    </row>
    <row r="716" ht="15.75" customHeight="1">
      <c r="K716" s="49"/>
    </row>
    <row r="717" ht="15.75" customHeight="1">
      <c r="K717" s="49"/>
    </row>
    <row r="718" ht="15.75" customHeight="1">
      <c r="K718" s="49"/>
    </row>
    <row r="719" ht="15.75" customHeight="1">
      <c r="K719" s="49"/>
    </row>
    <row r="720" ht="15.75" customHeight="1">
      <c r="K720" s="49"/>
    </row>
    <row r="721" ht="15.75" customHeight="1">
      <c r="K721" s="49"/>
    </row>
    <row r="722" ht="15.75" customHeight="1">
      <c r="K722" s="49"/>
    </row>
    <row r="723" ht="15.75" customHeight="1">
      <c r="K723" s="49"/>
    </row>
    <row r="724" ht="15.75" customHeight="1">
      <c r="K724" s="49"/>
    </row>
    <row r="725" ht="15.75" customHeight="1">
      <c r="K725" s="49"/>
    </row>
    <row r="726" ht="15.75" customHeight="1">
      <c r="K726" s="49"/>
    </row>
    <row r="727" ht="15.75" customHeight="1">
      <c r="K727" s="49"/>
    </row>
    <row r="728" ht="15.75" customHeight="1">
      <c r="K728" s="49"/>
    </row>
    <row r="729" ht="15.75" customHeight="1">
      <c r="K729" s="49"/>
    </row>
    <row r="730" ht="15.75" customHeight="1">
      <c r="K730" s="49"/>
    </row>
    <row r="731" ht="15.75" customHeight="1">
      <c r="K731" s="49"/>
    </row>
    <row r="732" ht="15.75" customHeight="1">
      <c r="K732" s="49"/>
    </row>
    <row r="733" ht="15.75" customHeight="1">
      <c r="K733" s="49"/>
    </row>
    <row r="734" ht="15.75" customHeight="1">
      <c r="K734" s="49"/>
    </row>
    <row r="735" ht="15.75" customHeight="1">
      <c r="K735" s="49"/>
    </row>
    <row r="736" ht="15.75" customHeight="1">
      <c r="K736" s="49"/>
    </row>
    <row r="737" ht="15.75" customHeight="1">
      <c r="K737" s="49"/>
    </row>
    <row r="738" ht="15.75" customHeight="1">
      <c r="K738" s="49"/>
    </row>
    <row r="739" ht="15.75" customHeight="1">
      <c r="K739" s="49"/>
    </row>
    <row r="740" ht="15.75" customHeight="1">
      <c r="K740" s="49"/>
    </row>
    <row r="741" ht="15.75" customHeight="1">
      <c r="K741" s="49"/>
    </row>
    <row r="742" ht="15.75" customHeight="1">
      <c r="K742" s="49"/>
    </row>
    <row r="743" ht="15.75" customHeight="1">
      <c r="K743" s="49"/>
    </row>
    <row r="744" ht="15.75" customHeight="1">
      <c r="K744" s="49"/>
    </row>
    <row r="745" ht="15.75" customHeight="1">
      <c r="K745" s="49"/>
    </row>
    <row r="746" ht="15.75" customHeight="1">
      <c r="K746" s="49"/>
    </row>
    <row r="747" ht="15.75" customHeight="1">
      <c r="K747" s="49"/>
    </row>
    <row r="748" ht="15.75" customHeight="1">
      <c r="K748" s="49"/>
    </row>
    <row r="749" ht="15.75" customHeight="1">
      <c r="K749" s="49"/>
    </row>
    <row r="750" ht="15.75" customHeight="1">
      <c r="K750" s="49"/>
    </row>
    <row r="751" ht="15.75" customHeight="1">
      <c r="K751" s="49"/>
    </row>
    <row r="752" ht="15.75" customHeight="1">
      <c r="K752" s="49"/>
    </row>
    <row r="753" ht="15.75" customHeight="1">
      <c r="K753" s="49"/>
    </row>
    <row r="754" ht="15.75" customHeight="1">
      <c r="K754" s="49"/>
    </row>
    <row r="755" ht="15.75" customHeight="1">
      <c r="K755" s="49"/>
    </row>
    <row r="756" ht="15.75" customHeight="1">
      <c r="K756" s="49"/>
    </row>
    <row r="757" ht="15.75" customHeight="1">
      <c r="K757" s="49"/>
    </row>
    <row r="758" ht="15.75" customHeight="1">
      <c r="K758" s="49"/>
    </row>
    <row r="759" ht="15.75" customHeight="1">
      <c r="K759" s="49"/>
    </row>
    <row r="760" ht="15.75" customHeight="1">
      <c r="K760" s="49"/>
    </row>
    <row r="761" ht="15.75" customHeight="1">
      <c r="K761" s="49"/>
    </row>
    <row r="762" ht="15.75" customHeight="1">
      <c r="K762" s="49"/>
    </row>
    <row r="763" ht="15.75" customHeight="1">
      <c r="K763" s="49"/>
    </row>
    <row r="764" ht="15.75" customHeight="1">
      <c r="K764" s="49"/>
    </row>
    <row r="765" ht="15.75" customHeight="1">
      <c r="K765" s="49"/>
    </row>
    <row r="766" ht="15.75" customHeight="1">
      <c r="K766" s="49"/>
    </row>
    <row r="767" ht="15.75" customHeight="1">
      <c r="K767" s="49"/>
    </row>
    <row r="768" ht="15.75" customHeight="1">
      <c r="K768" s="49"/>
    </row>
    <row r="769" ht="15.75" customHeight="1">
      <c r="K769" s="49"/>
    </row>
    <row r="770" ht="15.75" customHeight="1">
      <c r="K770" s="49"/>
    </row>
    <row r="771" ht="15.75" customHeight="1">
      <c r="K771" s="49"/>
    </row>
    <row r="772" ht="15.75" customHeight="1">
      <c r="K772" s="49"/>
    </row>
    <row r="773" ht="15.75" customHeight="1">
      <c r="K773" s="49"/>
    </row>
    <row r="774" ht="15.75" customHeight="1">
      <c r="K774" s="49"/>
    </row>
    <row r="775" ht="15.75" customHeight="1">
      <c r="K775" s="49"/>
    </row>
    <row r="776" ht="15.75" customHeight="1">
      <c r="K776" s="49"/>
    </row>
    <row r="777" ht="15.75" customHeight="1">
      <c r="K777" s="49"/>
    </row>
    <row r="778" ht="15.75" customHeight="1">
      <c r="K778" s="49"/>
    </row>
    <row r="779" ht="15.75" customHeight="1">
      <c r="K779" s="49"/>
    </row>
    <row r="780" ht="15.75" customHeight="1">
      <c r="K780" s="49"/>
    </row>
    <row r="781" ht="15.75" customHeight="1">
      <c r="K781" s="49"/>
    </row>
    <row r="782" ht="15.75" customHeight="1">
      <c r="K782" s="49"/>
    </row>
    <row r="783" ht="15.75" customHeight="1">
      <c r="K783" s="49"/>
    </row>
    <row r="784" ht="15.75" customHeight="1">
      <c r="K784" s="49"/>
    </row>
    <row r="785" ht="15.75" customHeight="1">
      <c r="K785" s="49"/>
    </row>
    <row r="786" ht="15.75" customHeight="1">
      <c r="K786" s="49"/>
    </row>
    <row r="787" ht="15.75" customHeight="1">
      <c r="K787" s="49"/>
    </row>
    <row r="788" ht="15.75" customHeight="1">
      <c r="K788" s="49"/>
    </row>
    <row r="789" ht="15.75" customHeight="1">
      <c r="K789" s="49"/>
    </row>
    <row r="790" ht="15.75" customHeight="1">
      <c r="K790" s="49"/>
    </row>
    <row r="791" ht="15.75" customHeight="1">
      <c r="K791" s="49"/>
    </row>
    <row r="792" ht="15.75" customHeight="1">
      <c r="K792" s="49"/>
    </row>
    <row r="793" ht="15.75" customHeight="1">
      <c r="K793" s="49"/>
    </row>
    <row r="794" ht="15.75" customHeight="1">
      <c r="K794" s="49"/>
    </row>
    <row r="795" ht="15.75" customHeight="1">
      <c r="K795" s="49"/>
    </row>
    <row r="796" ht="15.75" customHeight="1">
      <c r="K796" s="49"/>
    </row>
    <row r="797" ht="15.75" customHeight="1">
      <c r="K797" s="49"/>
    </row>
    <row r="798" ht="15.75" customHeight="1">
      <c r="K798" s="49"/>
    </row>
    <row r="799" ht="15.75" customHeight="1">
      <c r="K799" s="49"/>
    </row>
    <row r="800" ht="15.75" customHeight="1">
      <c r="K800" s="49"/>
    </row>
    <row r="801" ht="15.75" customHeight="1">
      <c r="K801" s="49"/>
    </row>
    <row r="802" ht="15.75" customHeight="1">
      <c r="K802" s="49"/>
    </row>
    <row r="803" ht="15.75" customHeight="1">
      <c r="K803" s="49"/>
    </row>
    <row r="804" ht="15.75" customHeight="1">
      <c r="K804" s="49"/>
    </row>
    <row r="805" ht="15.75" customHeight="1">
      <c r="K805" s="49"/>
    </row>
    <row r="806" ht="15.75" customHeight="1">
      <c r="K806" s="49"/>
    </row>
    <row r="807" ht="15.75" customHeight="1">
      <c r="K807" s="49"/>
    </row>
    <row r="808" ht="15.75" customHeight="1">
      <c r="K808" s="49"/>
    </row>
    <row r="809" ht="15.75" customHeight="1">
      <c r="K809" s="49"/>
    </row>
    <row r="810" ht="15.75" customHeight="1">
      <c r="K810" s="49"/>
    </row>
    <row r="811" ht="15.75" customHeight="1">
      <c r="K811" s="49"/>
    </row>
    <row r="812" ht="15.75" customHeight="1">
      <c r="K812" s="49"/>
    </row>
    <row r="813" ht="15.75" customHeight="1">
      <c r="K813" s="49"/>
    </row>
    <row r="814" ht="15.75" customHeight="1">
      <c r="K814" s="49"/>
    </row>
    <row r="815" ht="15.75" customHeight="1">
      <c r="K815" s="49"/>
    </row>
    <row r="816" ht="15.75" customHeight="1">
      <c r="K816" s="49"/>
    </row>
    <row r="817" ht="15.75" customHeight="1">
      <c r="K817" s="49"/>
    </row>
    <row r="818" ht="15.75" customHeight="1">
      <c r="K818" s="49"/>
    </row>
    <row r="819" ht="15.75" customHeight="1">
      <c r="K819" s="49"/>
    </row>
    <row r="820" ht="15.75" customHeight="1">
      <c r="K820" s="49"/>
    </row>
    <row r="821" ht="15.75" customHeight="1">
      <c r="K821" s="49"/>
    </row>
    <row r="822" ht="15.75" customHeight="1">
      <c r="K822" s="49"/>
    </row>
    <row r="823" ht="15.75" customHeight="1">
      <c r="K823" s="49"/>
    </row>
    <row r="824" ht="15.75" customHeight="1">
      <c r="K824" s="49"/>
    </row>
    <row r="825" ht="15.75" customHeight="1">
      <c r="K825" s="49"/>
    </row>
    <row r="826" ht="15.75" customHeight="1">
      <c r="K826" s="49"/>
    </row>
    <row r="827" ht="15.75" customHeight="1">
      <c r="K827" s="49"/>
    </row>
    <row r="828" ht="15.75" customHeight="1">
      <c r="K828" s="49"/>
    </row>
    <row r="829" ht="15.75" customHeight="1">
      <c r="K829" s="49"/>
    </row>
    <row r="830" ht="15.75" customHeight="1">
      <c r="K830" s="49"/>
    </row>
    <row r="831" ht="15.75" customHeight="1">
      <c r="K831" s="49"/>
    </row>
    <row r="832" ht="15.75" customHeight="1">
      <c r="K832" s="49"/>
    </row>
    <row r="833" ht="15.75" customHeight="1">
      <c r="K833" s="49"/>
    </row>
    <row r="834" ht="15.75" customHeight="1">
      <c r="K834" s="49"/>
    </row>
    <row r="835" ht="15.75" customHeight="1">
      <c r="K835" s="49"/>
    </row>
    <row r="836" ht="15.75" customHeight="1">
      <c r="K836" s="49"/>
    </row>
    <row r="837" ht="15.75" customHeight="1">
      <c r="K837" s="49"/>
    </row>
    <row r="838" ht="15.75" customHeight="1">
      <c r="K838" s="49"/>
    </row>
    <row r="839" ht="15.75" customHeight="1">
      <c r="K839" s="49"/>
    </row>
    <row r="840" ht="15.75" customHeight="1">
      <c r="K840" s="49"/>
    </row>
    <row r="841" ht="15.75" customHeight="1">
      <c r="K841" s="49"/>
    </row>
    <row r="842" ht="15.75" customHeight="1">
      <c r="K842" s="49"/>
    </row>
    <row r="843" ht="15.75" customHeight="1">
      <c r="K843" s="49"/>
    </row>
    <row r="844" ht="15.75" customHeight="1">
      <c r="K844" s="49"/>
    </row>
    <row r="845" ht="15.75" customHeight="1">
      <c r="K845" s="49"/>
    </row>
    <row r="846" ht="15.75" customHeight="1">
      <c r="K846" s="49"/>
    </row>
    <row r="847" ht="15.75" customHeight="1">
      <c r="K847" s="49"/>
    </row>
    <row r="848" ht="15.75" customHeight="1">
      <c r="K848" s="49"/>
    </row>
    <row r="849" ht="15.75" customHeight="1">
      <c r="K849" s="49"/>
    </row>
    <row r="850" ht="15.75" customHeight="1">
      <c r="K850" s="49"/>
    </row>
    <row r="851" ht="15.75" customHeight="1">
      <c r="K851" s="49"/>
    </row>
    <row r="852" ht="15.75" customHeight="1">
      <c r="K852" s="49"/>
    </row>
    <row r="853" ht="15.75" customHeight="1">
      <c r="K853" s="49"/>
    </row>
    <row r="854" ht="15.75" customHeight="1">
      <c r="K854" s="49"/>
    </row>
    <row r="855" ht="15.75" customHeight="1">
      <c r="K855" s="49"/>
    </row>
    <row r="856" ht="15.75" customHeight="1">
      <c r="K856" s="49"/>
    </row>
    <row r="857" ht="15.75" customHeight="1">
      <c r="K857" s="49"/>
    </row>
    <row r="858" ht="15.75" customHeight="1">
      <c r="K858" s="49"/>
    </row>
    <row r="859" ht="15.75" customHeight="1">
      <c r="K859" s="49"/>
    </row>
    <row r="860" ht="15.75" customHeight="1">
      <c r="K860" s="49"/>
    </row>
    <row r="861" ht="15.75" customHeight="1">
      <c r="K861" s="49"/>
    </row>
    <row r="862" ht="15.75" customHeight="1">
      <c r="K862" s="49"/>
    </row>
    <row r="863" ht="15.75" customHeight="1">
      <c r="K863" s="49"/>
    </row>
    <row r="864" ht="15.75" customHeight="1">
      <c r="K864" s="49"/>
    </row>
    <row r="865" ht="15.75" customHeight="1">
      <c r="K865" s="49"/>
    </row>
    <row r="866" ht="15.75" customHeight="1">
      <c r="K866" s="49"/>
    </row>
    <row r="867" ht="15.75" customHeight="1">
      <c r="K867" s="49"/>
    </row>
    <row r="868" ht="15.75" customHeight="1">
      <c r="K868" s="49"/>
    </row>
    <row r="869" ht="15.75" customHeight="1">
      <c r="K869" s="49"/>
    </row>
    <row r="870" ht="15.75" customHeight="1">
      <c r="K870" s="49"/>
    </row>
    <row r="871" ht="15.75" customHeight="1">
      <c r="K871" s="49"/>
    </row>
    <row r="872" ht="15.75" customHeight="1">
      <c r="K872" s="49"/>
    </row>
    <row r="873" ht="15.75" customHeight="1">
      <c r="K873" s="49"/>
    </row>
    <row r="874" ht="15.75" customHeight="1">
      <c r="K874" s="49"/>
    </row>
    <row r="875" ht="15.75" customHeight="1">
      <c r="K875" s="49"/>
    </row>
    <row r="876" ht="15.75" customHeight="1">
      <c r="K876" s="49"/>
    </row>
    <row r="877" ht="15.75" customHeight="1">
      <c r="K877" s="49"/>
    </row>
    <row r="878" ht="15.75" customHeight="1">
      <c r="K878" s="49"/>
    </row>
    <row r="879" ht="15.75" customHeight="1">
      <c r="K879" s="49"/>
    </row>
    <row r="880" ht="15.75" customHeight="1">
      <c r="K880" s="49"/>
    </row>
    <row r="881" ht="15.75" customHeight="1">
      <c r="K881" s="49"/>
    </row>
    <row r="882" ht="15.75" customHeight="1">
      <c r="K882" s="49"/>
    </row>
    <row r="883" ht="15.75" customHeight="1">
      <c r="K883" s="49"/>
    </row>
    <row r="884" ht="15.75" customHeight="1">
      <c r="K884" s="49"/>
    </row>
    <row r="885" ht="15.75" customHeight="1">
      <c r="K885" s="49"/>
    </row>
    <row r="886" ht="15.75" customHeight="1">
      <c r="K886" s="49"/>
    </row>
    <row r="887" ht="15.75" customHeight="1">
      <c r="K887" s="49"/>
    </row>
    <row r="888" ht="15.75" customHeight="1">
      <c r="K888" s="49"/>
    </row>
    <row r="889" ht="15.75" customHeight="1">
      <c r="K889" s="49"/>
    </row>
    <row r="890" ht="15.75" customHeight="1">
      <c r="K890" s="49"/>
    </row>
    <row r="891" ht="15.75" customHeight="1">
      <c r="K891" s="49"/>
    </row>
    <row r="892" ht="15.75" customHeight="1">
      <c r="K892" s="49"/>
    </row>
    <row r="893" ht="15.75" customHeight="1">
      <c r="K893" s="49"/>
    </row>
    <row r="894" ht="15.75" customHeight="1">
      <c r="K894" s="49"/>
    </row>
    <row r="895" ht="15.75" customHeight="1">
      <c r="K895" s="49"/>
    </row>
    <row r="896" ht="15.75" customHeight="1">
      <c r="K896" s="49"/>
    </row>
    <row r="897" ht="15.75" customHeight="1">
      <c r="K897" s="49"/>
    </row>
    <row r="898" ht="15.75" customHeight="1">
      <c r="K898" s="49"/>
    </row>
    <row r="899" ht="15.75" customHeight="1">
      <c r="K899" s="49"/>
    </row>
    <row r="900" ht="15.75" customHeight="1">
      <c r="K900" s="49"/>
    </row>
    <row r="901" ht="15.75" customHeight="1">
      <c r="K901" s="49"/>
    </row>
    <row r="902" ht="15.75" customHeight="1">
      <c r="K902" s="49"/>
    </row>
    <row r="903" ht="15.75" customHeight="1">
      <c r="K903" s="49"/>
    </row>
    <row r="904" ht="15.75" customHeight="1">
      <c r="K904" s="49"/>
    </row>
    <row r="905" ht="15.75" customHeight="1">
      <c r="K905" s="49"/>
    </row>
    <row r="906" ht="15.75" customHeight="1">
      <c r="K906" s="49"/>
    </row>
    <row r="907" ht="15.75" customHeight="1">
      <c r="K907" s="49"/>
    </row>
    <row r="908" ht="15.75" customHeight="1">
      <c r="K908" s="49"/>
    </row>
    <row r="909" ht="15.75" customHeight="1">
      <c r="K909" s="49"/>
    </row>
    <row r="910" ht="15.75" customHeight="1">
      <c r="K910" s="49"/>
    </row>
    <row r="911" ht="15.75" customHeight="1">
      <c r="K911" s="49"/>
    </row>
    <row r="912" ht="15.75" customHeight="1">
      <c r="K912" s="49"/>
    </row>
    <row r="913" ht="15.75" customHeight="1">
      <c r="K913" s="49"/>
    </row>
    <row r="914" ht="15.75" customHeight="1">
      <c r="K914" s="49"/>
    </row>
    <row r="915" ht="15.75" customHeight="1">
      <c r="K915" s="49"/>
    </row>
    <row r="916" ht="15.75" customHeight="1">
      <c r="K916" s="49"/>
    </row>
    <row r="917" ht="15.75" customHeight="1">
      <c r="K917" s="49"/>
    </row>
    <row r="918" ht="15.75" customHeight="1">
      <c r="K918" s="49"/>
    </row>
    <row r="919" ht="15.75" customHeight="1">
      <c r="K919" s="49"/>
    </row>
    <row r="920" ht="15.75" customHeight="1">
      <c r="K920" s="49"/>
    </row>
    <row r="921" ht="15.75" customHeight="1">
      <c r="K921" s="49"/>
    </row>
    <row r="922" ht="15.75" customHeight="1">
      <c r="K922" s="49"/>
    </row>
    <row r="923" ht="15.75" customHeight="1">
      <c r="K923" s="49"/>
    </row>
    <row r="924" ht="15.75" customHeight="1">
      <c r="K924" s="49"/>
    </row>
    <row r="925" ht="15.75" customHeight="1">
      <c r="K925" s="49"/>
    </row>
    <row r="926" ht="15.75" customHeight="1">
      <c r="K926" s="49"/>
    </row>
    <row r="927" ht="15.75" customHeight="1">
      <c r="K927" s="49"/>
    </row>
    <row r="928" ht="15.75" customHeight="1">
      <c r="K928" s="49"/>
    </row>
    <row r="929" ht="15.75" customHeight="1">
      <c r="K929" s="49"/>
    </row>
    <row r="930" ht="15.75" customHeight="1">
      <c r="K930" s="49"/>
    </row>
    <row r="931" ht="15.75" customHeight="1">
      <c r="K931" s="49"/>
    </row>
    <row r="932" ht="15.75" customHeight="1">
      <c r="K932" s="49"/>
    </row>
    <row r="933" ht="15.75" customHeight="1">
      <c r="K933" s="49"/>
    </row>
    <row r="934" ht="15.75" customHeight="1">
      <c r="K934" s="49"/>
    </row>
    <row r="935" ht="15.75" customHeight="1">
      <c r="K935" s="49"/>
    </row>
    <row r="936" ht="15.75" customHeight="1">
      <c r="K936" s="49"/>
    </row>
    <row r="937" ht="15.75" customHeight="1">
      <c r="K937" s="49"/>
    </row>
    <row r="938" ht="15.75" customHeight="1">
      <c r="K938" s="49"/>
    </row>
    <row r="939" ht="15.75" customHeight="1">
      <c r="K939" s="49"/>
    </row>
    <row r="940" ht="15.75" customHeight="1">
      <c r="K940" s="49"/>
    </row>
    <row r="941" ht="15.75" customHeight="1">
      <c r="K941" s="49"/>
    </row>
    <row r="942" ht="15.75" customHeight="1">
      <c r="K942" s="49"/>
    </row>
    <row r="943" ht="15.75" customHeight="1">
      <c r="K943" s="49"/>
    </row>
    <row r="944" ht="15.75" customHeight="1">
      <c r="K944" s="49"/>
    </row>
    <row r="945" ht="15.75" customHeight="1">
      <c r="K945" s="49"/>
    </row>
    <row r="946" ht="15.75" customHeight="1">
      <c r="K946" s="49"/>
    </row>
    <row r="947" ht="15.75" customHeight="1">
      <c r="K947" s="49"/>
    </row>
    <row r="948" ht="15.75" customHeight="1">
      <c r="K948" s="49"/>
    </row>
    <row r="949" ht="15.75" customHeight="1">
      <c r="K949" s="49"/>
    </row>
    <row r="950" ht="15.75" customHeight="1">
      <c r="K950" s="49"/>
    </row>
    <row r="951" ht="15.75" customHeight="1">
      <c r="K951" s="49"/>
    </row>
    <row r="952" ht="15.75" customHeight="1">
      <c r="K952" s="49"/>
    </row>
    <row r="953" ht="15.75" customHeight="1">
      <c r="K953" s="49"/>
    </row>
    <row r="954" ht="15.75" customHeight="1">
      <c r="K954" s="49"/>
    </row>
    <row r="955" ht="15.75" customHeight="1">
      <c r="K955" s="49"/>
    </row>
    <row r="956" ht="15.75" customHeight="1">
      <c r="K956" s="49"/>
    </row>
    <row r="957" ht="15.75" customHeight="1">
      <c r="K957" s="49"/>
    </row>
    <row r="958" ht="15.75" customHeight="1">
      <c r="K958" s="49"/>
    </row>
    <row r="959" ht="15.75" customHeight="1">
      <c r="K959" s="49"/>
    </row>
    <row r="960" ht="15.75" customHeight="1">
      <c r="K960" s="49"/>
    </row>
    <row r="961" ht="15.75" customHeight="1">
      <c r="K961" s="49"/>
    </row>
    <row r="962" ht="15.75" customHeight="1">
      <c r="K962" s="49"/>
    </row>
    <row r="963" ht="15.75" customHeight="1">
      <c r="K963" s="49"/>
    </row>
    <row r="964" ht="15.75" customHeight="1">
      <c r="K964" s="49"/>
    </row>
    <row r="965" ht="15.75" customHeight="1">
      <c r="K965" s="49"/>
    </row>
    <row r="966" ht="15.75" customHeight="1">
      <c r="K966" s="49"/>
    </row>
    <row r="967" ht="15.75" customHeight="1">
      <c r="K967" s="49"/>
    </row>
    <row r="968" ht="15.75" customHeight="1">
      <c r="K968" s="49"/>
    </row>
    <row r="969" ht="15.75" customHeight="1">
      <c r="K969" s="49"/>
    </row>
    <row r="970" ht="15.75" customHeight="1">
      <c r="K970" s="49"/>
    </row>
    <row r="971" ht="15.75" customHeight="1">
      <c r="K971" s="49"/>
    </row>
    <row r="972" ht="15.75" customHeight="1">
      <c r="K972" s="49"/>
    </row>
    <row r="973" ht="15.75" customHeight="1">
      <c r="K973" s="49"/>
    </row>
    <row r="974" ht="15.75" customHeight="1">
      <c r="K974" s="49"/>
    </row>
    <row r="975" ht="15.75" customHeight="1">
      <c r="K975" s="49"/>
    </row>
    <row r="976" ht="15.75" customHeight="1">
      <c r="K976" s="49"/>
    </row>
    <row r="977" ht="15.75" customHeight="1">
      <c r="K977" s="49"/>
    </row>
    <row r="978" ht="15.75" customHeight="1">
      <c r="K978" s="49"/>
    </row>
    <row r="979" ht="15.75" customHeight="1">
      <c r="K979" s="49"/>
    </row>
    <row r="980" ht="15.75" customHeight="1">
      <c r="K980" s="49"/>
    </row>
    <row r="981" ht="15.75" customHeight="1">
      <c r="K981" s="49"/>
    </row>
    <row r="982" ht="15.75" customHeight="1">
      <c r="K982" s="49"/>
    </row>
    <row r="983" ht="15.75" customHeight="1">
      <c r="K983" s="49"/>
    </row>
    <row r="984" ht="15.75" customHeight="1">
      <c r="K984" s="49"/>
    </row>
    <row r="985" ht="15.75" customHeight="1">
      <c r="K985" s="49"/>
    </row>
    <row r="986" ht="15.75" customHeight="1">
      <c r="K986" s="49"/>
    </row>
    <row r="987" ht="15.75" customHeight="1">
      <c r="K987" s="49"/>
    </row>
    <row r="988" ht="15.75" customHeight="1">
      <c r="K988" s="49"/>
    </row>
    <row r="989" ht="15.75" customHeight="1">
      <c r="K989" s="49"/>
    </row>
    <row r="990" ht="15.75" customHeight="1">
      <c r="K990" s="49"/>
    </row>
    <row r="991" ht="15.75" customHeight="1">
      <c r="K991" s="49"/>
    </row>
    <row r="992" ht="15.75" customHeight="1">
      <c r="K992" s="49"/>
    </row>
    <row r="993" ht="15.75" customHeight="1">
      <c r="K993" s="49"/>
    </row>
    <row r="994" ht="15.75" customHeight="1">
      <c r="K994" s="49"/>
    </row>
    <row r="995" ht="15.75" customHeight="1">
      <c r="K995" s="49"/>
    </row>
    <row r="996" ht="15.75" customHeight="1">
      <c r="K996" s="49"/>
    </row>
    <row r="997" ht="15.75" customHeight="1">
      <c r="K997" s="49"/>
    </row>
    <row r="998" ht="15.75" customHeight="1">
      <c r="K998" s="49"/>
    </row>
    <row r="999" ht="15.75" customHeight="1">
      <c r="K999" s="49"/>
    </row>
    <row r="1000" ht="15.75" customHeight="1">
      <c r="K1000" s="49"/>
    </row>
  </sheetData>
  <mergeCells count="5">
    <mergeCell ref="A1:N1"/>
    <mergeCell ref="A21:N21"/>
    <mergeCell ref="A29:N29"/>
    <mergeCell ref="A33:E33"/>
    <mergeCell ref="J34:K34"/>
  </mergeCells>
  <conditionalFormatting sqref="A3:N20">
    <cfRule type="expression" dxfId="0" priority="1">
      <formula>MOD(ROW(),2)=0</formula>
    </cfRule>
  </conditionalFormatting>
  <hyperlinks>
    <hyperlink r:id="rId1" ref="D24"/>
    <hyperlink r:id="rId2" ref="D47"/>
  </hyperlinks>
  <printOptions/>
  <pageMargins bottom="0.75" footer="0.0" header="0.0" left="0.25" right="0.25" top="0.75"/>
  <pageSetup fitToWidth="0" orientation="landscape"/>
  <drawing r:id="rId3"/>
  <tableParts count="4"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27.29"/>
    <col customWidth="1" min="3" max="3" width="27.43"/>
    <col customWidth="1" min="4" max="4" width="13.71"/>
    <col customWidth="1" min="5" max="5" width="18.14"/>
    <col customWidth="1" min="6" max="6" width="17.29"/>
    <col customWidth="1" min="7" max="7" width="58.29"/>
    <col customWidth="1" min="8" max="8" width="11.0"/>
    <col customWidth="1" min="9" max="9" width="5.0"/>
    <col customWidth="1" min="10" max="11" width="9.71"/>
    <col customWidth="1" min="12" max="12" width="8.29"/>
    <col customWidth="1" min="13" max="13" width="6.57"/>
    <col customWidth="1" min="14" max="14" width="59.29"/>
    <col customWidth="1" min="15" max="26" width="8.71"/>
  </cols>
  <sheetData>
    <row r="1">
      <c r="A1" s="70" t="s">
        <v>40</v>
      </c>
      <c r="B1" s="70" t="s">
        <v>200</v>
      </c>
      <c r="C1" s="70" t="s">
        <v>40</v>
      </c>
      <c r="D1" s="70">
        <v>7.734748293E9</v>
      </c>
      <c r="E1" s="70" t="s">
        <v>201</v>
      </c>
      <c r="F1" s="70">
        <v>7.735568154E9</v>
      </c>
      <c r="G1" s="70" t="s">
        <v>42</v>
      </c>
      <c r="H1" s="70" t="s">
        <v>202</v>
      </c>
      <c r="I1" s="70">
        <v>2026.0</v>
      </c>
      <c r="J1" s="70">
        <v>2026.0</v>
      </c>
      <c r="K1" s="71">
        <v>45433.0</v>
      </c>
      <c r="L1" s="70" t="s">
        <v>203</v>
      </c>
      <c r="M1" s="70" t="s">
        <v>21</v>
      </c>
      <c r="N1" s="70" t="s">
        <v>204</v>
      </c>
    </row>
    <row r="2">
      <c r="A2" s="70" t="s">
        <v>205</v>
      </c>
      <c r="B2" s="70" t="s">
        <v>206</v>
      </c>
      <c r="C2" s="70" t="s">
        <v>205</v>
      </c>
      <c r="D2" s="70" t="s">
        <v>207</v>
      </c>
      <c r="E2" s="70" t="s">
        <v>208</v>
      </c>
      <c r="F2" s="70" t="s">
        <v>209</v>
      </c>
      <c r="G2" s="70" t="s">
        <v>130</v>
      </c>
      <c r="H2" s="70" t="s">
        <v>210</v>
      </c>
      <c r="I2" s="70">
        <v>2025.0</v>
      </c>
      <c r="J2" s="70" t="s">
        <v>211</v>
      </c>
      <c r="K2" s="71">
        <v>45625.0</v>
      </c>
      <c r="L2" s="70" t="s">
        <v>212</v>
      </c>
      <c r="M2" s="70" t="s">
        <v>29</v>
      </c>
    </row>
    <row r="3">
      <c r="A3" s="70" t="s">
        <v>17</v>
      </c>
      <c r="B3" s="70" t="s">
        <v>213</v>
      </c>
      <c r="C3" s="70" t="s">
        <v>17</v>
      </c>
      <c r="D3" s="70">
        <v>7.19600133E9</v>
      </c>
      <c r="E3" s="70" t="s">
        <v>214</v>
      </c>
      <c r="F3" s="70">
        <v>7.196403574E9</v>
      </c>
      <c r="G3" s="70" t="s">
        <v>19</v>
      </c>
      <c r="H3" s="70" t="s">
        <v>215</v>
      </c>
      <c r="I3" s="70">
        <v>2026.0</v>
      </c>
      <c r="J3" s="70">
        <v>2026.0</v>
      </c>
      <c r="K3" s="71">
        <v>45610.0</v>
      </c>
      <c r="L3" s="70" t="s">
        <v>203</v>
      </c>
      <c r="M3" s="70" t="s">
        <v>21</v>
      </c>
    </row>
    <row r="4">
      <c r="A4" s="70" t="s">
        <v>216</v>
      </c>
      <c r="B4" s="70" t="s">
        <v>217</v>
      </c>
      <c r="C4" s="70" t="s">
        <v>218</v>
      </c>
      <c r="D4" s="70">
        <v>3.127539234E9</v>
      </c>
      <c r="E4" s="70" t="s">
        <v>219</v>
      </c>
      <c r="F4" s="70">
        <v>5.172246366E9</v>
      </c>
      <c r="G4" s="70" t="s">
        <v>28</v>
      </c>
      <c r="H4" s="70" t="s">
        <v>220</v>
      </c>
      <c r="I4" s="70">
        <v>2026.0</v>
      </c>
      <c r="J4" s="70">
        <v>2024.0</v>
      </c>
      <c r="K4" s="71">
        <v>45381.0</v>
      </c>
      <c r="L4" s="70" t="s">
        <v>212</v>
      </c>
      <c r="M4" s="70" t="s">
        <v>50</v>
      </c>
    </row>
    <row r="5">
      <c r="A5" s="70" t="s">
        <v>221</v>
      </c>
      <c r="B5" s="70" t="s">
        <v>222</v>
      </c>
      <c r="C5" s="70" t="s">
        <v>221</v>
      </c>
      <c r="D5" s="70">
        <v>2.244279847E9</v>
      </c>
      <c r="E5" s="70" t="s">
        <v>223</v>
      </c>
      <c r="F5" s="70">
        <v>8.478777004E9</v>
      </c>
      <c r="G5" s="70" t="s">
        <v>224</v>
      </c>
      <c r="H5" s="70" t="s">
        <v>225</v>
      </c>
      <c r="I5" s="70">
        <v>2025.0</v>
      </c>
      <c r="J5" s="70">
        <v>2024.0</v>
      </c>
      <c r="K5" s="71">
        <v>45340.0</v>
      </c>
      <c r="L5" s="70" t="s">
        <v>212</v>
      </c>
      <c r="M5" s="70" t="s">
        <v>21</v>
      </c>
    </row>
    <row r="6">
      <c r="A6" s="70" t="s">
        <v>226</v>
      </c>
      <c r="B6" s="70" t="s">
        <v>227</v>
      </c>
      <c r="C6" s="70" t="s">
        <v>84</v>
      </c>
      <c r="D6" s="70">
        <v>7.737098364E9</v>
      </c>
      <c r="E6" s="70" t="s">
        <v>228</v>
      </c>
      <c r="F6" s="70" t="s">
        <v>229</v>
      </c>
      <c r="G6" s="70" t="s">
        <v>230</v>
      </c>
      <c r="H6" s="70" t="s">
        <v>231</v>
      </c>
      <c r="I6" s="70">
        <v>2026.0</v>
      </c>
      <c r="J6" s="70" t="s">
        <v>232</v>
      </c>
      <c r="K6" s="71">
        <v>45327.0</v>
      </c>
      <c r="L6" s="70" t="s">
        <v>203</v>
      </c>
      <c r="M6" s="70" t="s">
        <v>87</v>
      </c>
      <c r="N6" s="70" t="s">
        <v>233</v>
      </c>
    </row>
    <row r="7">
      <c r="A7" s="70" t="s">
        <v>47</v>
      </c>
      <c r="B7" s="70" t="s">
        <v>234</v>
      </c>
      <c r="C7" s="70" t="s">
        <v>235</v>
      </c>
      <c r="D7" s="70" t="s">
        <v>48</v>
      </c>
      <c r="E7" s="70" t="s">
        <v>236</v>
      </c>
      <c r="F7" s="70" t="s">
        <v>237</v>
      </c>
      <c r="G7" s="70" t="s">
        <v>49</v>
      </c>
      <c r="H7" s="70" t="s">
        <v>238</v>
      </c>
      <c r="I7" s="70">
        <v>2027.0</v>
      </c>
      <c r="J7" s="70">
        <v>2026.0</v>
      </c>
      <c r="K7" s="71">
        <v>45463.0</v>
      </c>
      <c r="L7" s="70" t="s">
        <v>203</v>
      </c>
      <c r="M7" s="70" t="s">
        <v>50</v>
      </c>
    </row>
    <row r="8">
      <c r="A8" s="70" t="s">
        <v>70</v>
      </c>
      <c r="B8" s="70" t="s">
        <v>239</v>
      </c>
      <c r="C8" s="70" t="s">
        <v>70</v>
      </c>
      <c r="D8" s="70">
        <v>1.6302807375E10</v>
      </c>
      <c r="E8" s="70" t="s">
        <v>240</v>
      </c>
      <c r="F8" s="70">
        <v>6.309203497E9</v>
      </c>
      <c r="G8" s="70" t="s">
        <v>241</v>
      </c>
      <c r="H8" s="70">
        <v>2.0482817E7</v>
      </c>
      <c r="I8" s="70">
        <v>2025.0</v>
      </c>
      <c r="J8" s="70">
        <v>2025.0</v>
      </c>
      <c r="K8" s="71">
        <v>45451.0</v>
      </c>
      <c r="L8" s="70" t="s">
        <v>203</v>
      </c>
      <c r="M8" s="70" t="s">
        <v>50</v>
      </c>
    </row>
    <row r="9">
      <c r="A9" s="70" t="s">
        <v>108</v>
      </c>
      <c r="B9" s="70" t="s">
        <v>242</v>
      </c>
      <c r="C9" s="70" t="s">
        <v>108</v>
      </c>
      <c r="D9" s="70">
        <v>3.127310157E9</v>
      </c>
      <c r="E9" s="70" t="s">
        <v>243</v>
      </c>
      <c r="F9" s="70">
        <v>1.5037054744E10</v>
      </c>
      <c r="G9" s="70" t="s">
        <v>244</v>
      </c>
      <c r="H9" s="70" t="s">
        <v>245</v>
      </c>
      <c r="I9" s="70">
        <v>2025.0</v>
      </c>
      <c r="J9" s="70">
        <v>2025.0</v>
      </c>
      <c r="K9" s="71">
        <v>45626.0</v>
      </c>
      <c r="L9" s="70" t="s">
        <v>203</v>
      </c>
      <c r="M9" s="70" t="s">
        <v>29</v>
      </c>
      <c r="N9" s="70" t="s">
        <v>246</v>
      </c>
    </row>
    <row r="10">
      <c r="A10" s="70" t="s">
        <v>247</v>
      </c>
      <c r="B10" s="70" t="s">
        <v>248</v>
      </c>
      <c r="C10" s="70" t="s">
        <v>247</v>
      </c>
      <c r="D10" s="70" t="s">
        <v>249</v>
      </c>
      <c r="E10" s="70" t="s">
        <v>250</v>
      </c>
      <c r="F10" s="70" t="s">
        <v>251</v>
      </c>
      <c r="G10" s="70" t="s">
        <v>72</v>
      </c>
      <c r="H10" s="70" t="s">
        <v>252</v>
      </c>
      <c r="I10" s="70">
        <v>2025.0</v>
      </c>
      <c r="J10" s="70">
        <v>2024.0</v>
      </c>
      <c r="K10" s="71">
        <v>45418.0</v>
      </c>
      <c r="L10" s="70" t="s">
        <v>203</v>
      </c>
      <c r="M10" s="70" t="s">
        <v>21</v>
      </c>
      <c r="N10" s="70" t="s">
        <v>253</v>
      </c>
    </row>
    <row r="11">
      <c r="A11" s="70" t="s">
        <v>254</v>
      </c>
      <c r="B11" s="70" t="s">
        <v>255</v>
      </c>
      <c r="C11" s="70" t="s">
        <v>254</v>
      </c>
      <c r="D11" s="70" t="s">
        <v>256</v>
      </c>
      <c r="E11" s="70" t="s">
        <v>257</v>
      </c>
      <c r="F11" s="70" t="s">
        <v>258</v>
      </c>
      <c r="G11" s="70" t="s">
        <v>86</v>
      </c>
      <c r="H11" s="70" t="s">
        <v>259</v>
      </c>
      <c r="I11" s="70">
        <v>2025.0</v>
      </c>
      <c r="J11" s="70">
        <v>2025.0</v>
      </c>
      <c r="K11" s="71">
        <v>45421.0</v>
      </c>
      <c r="L11" s="70" t="s">
        <v>212</v>
      </c>
      <c r="M11" s="70" t="s">
        <v>50</v>
      </c>
    </row>
    <row r="12">
      <c r="A12" s="70" t="s">
        <v>100</v>
      </c>
      <c r="B12" s="70" t="s">
        <v>260</v>
      </c>
      <c r="C12" s="70" t="s">
        <v>100</v>
      </c>
      <c r="D12" s="70">
        <v>3.476516811E9</v>
      </c>
      <c r="E12" s="70" t="s">
        <v>261</v>
      </c>
      <c r="F12" s="70">
        <v>5.167688059E9</v>
      </c>
      <c r="G12" s="70" t="s">
        <v>102</v>
      </c>
      <c r="H12" s="70" t="s">
        <v>262</v>
      </c>
      <c r="I12" s="70">
        <v>2025.0</v>
      </c>
      <c r="J12" s="70">
        <v>2027.0</v>
      </c>
      <c r="K12" s="71">
        <v>45604.0</v>
      </c>
      <c r="L12" s="70" t="s">
        <v>203</v>
      </c>
      <c r="M12" s="70" t="s">
        <v>21</v>
      </c>
      <c r="N12" s="70" t="s">
        <v>263</v>
      </c>
    </row>
    <row r="13">
      <c r="A13" s="70" t="s">
        <v>264</v>
      </c>
      <c r="B13" s="70" t="s">
        <v>265</v>
      </c>
      <c r="C13" s="70" t="s">
        <v>93</v>
      </c>
      <c r="D13" s="70">
        <v>9.29424678E9</v>
      </c>
      <c r="E13" s="70" t="s">
        <v>266</v>
      </c>
      <c r="F13" s="70" t="s">
        <v>267</v>
      </c>
      <c r="G13" s="70" t="s">
        <v>95</v>
      </c>
      <c r="H13" s="70" t="s">
        <v>268</v>
      </c>
      <c r="I13" s="70">
        <v>2027.0</v>
      </c>
      <c r="J13" s="70">
        <v>2028.0</v>
      </c>
      <c r="K13" s="71">
        <v>45480.0</v>
      </c>
      <c r="L13" s="70" t="s">
        <v>203</v>
      </c>
      <c r="M13" s="70" t="s">
        <v>29</v>
      </c>
      <c r="N13" s="70" t="s">
        <v>204</v>
      </c>
    </row>
    <row r="14">
      <c r="A14" s="70" t="s">
        <v>269</v>
      </c>
      <c r="B14" s="70" t="s">
        <v>270</v>
      </c>
      <c r="C14" s="70" t="s">
        <v>55</v>
      </c>
      <c r="D14" s="70">
        <v>6.302805648E9</v>
      </c>
      <c r="E14" s="70" t="s">
        <v>271</v>
      </c>
      <c r="F14" s="70">
        <v>8.472751189E9</v>
      </c>
      <c r="G14" s="70" t="s">
        <v>28</v>
      </c>
      <c r="H14" s="70">
        <v>2.0525148E7</v>
      </c>
      <c r="I14" s="70">
        <v>2027.0</v>
      </c>
      <c r="J14" s="70">
        <v>2025.0</v>
      </c>
      <c r="K14" s="71">
        <v>45424.0</v>
      </c>
      <c r="L14" s="70" t="s">
        <v>203</v>
      </c>
      <c r="M14" s="70" t="s">
        <v>50</v>
      </c>
      <c r="N14" s="70" t="s">
        <v>272</v>
      </c>
    </row>
    <row r="15">
      <c r="A15" s="70" t="s">
        <v>33</v>
      </c>
      <c r="B15" s="70" t="s">
        <v>273</v>
      </c>
      <c r="C15" s="70" t="s">
        <v>274</v>
      </c>
      <c r="D15" s="70">
        <v>7.734307731E9</v>
      </c>
      <c r="E15" s="70" t="s">
        <v>275</v>
      </c>
      <c r="F15" s="70">
        <v>7.736480784E9</v>
      </c>
      <c r="G15" s="70" t="s">
        <v>276</v>
      </c>
      <c r="H15" s="70" t="s">
        <v>277</v>
      </c>
      <c r="I15" s="70">
        <v>2025.0</v>
      </c>
      <c r="J15" s="70">
        <v>2025.0</v>
      </c>
      <c r="K15" s="72">
        <v>37489.0</v>
      </c>
      <c r="L15" s="70" t="s">
        <v>203</v>
      </c>
      <c r="M15" s="70" t="s">
        <v>29</v>
      </c>
    </row>
    <row r="16">
      <c r="A16" s="70" t="s">
        <v>278</v>
      </c>
      <c r="B16" s="70" t="s">
        <v>279</v>
      </c>
      <c r="C16" s="70" t="s">
        <v>121</v>
      </c>
      <c r="D16" s="70">
        <v>8.504506307E9</v>
      </c>
      <c r="E16" s="70" t="s">
        <v>280</v>
      </c>
      <c r="F16" s="70">
        <v>8.50554084E9</v>
      </c>
      <c r="G16" s="70" t="s">
        <v>123</v>
      </c>
      <c r="H16" s="70" t="s">
        <v>281</v>
      </c>
      <c r="I16" s="70">
        <v>2027.0</v>
      </c>
      <c r="J16" s="70">
        <v>2027.0</v>
      </c>
      <c r="K16" s="71">
        <v>45577.0</v>
      </c>
      <c r="L16" s="70" t="s">
        <v>203</v>
      </c>
      <c r="M16" s="70" t="s">
        <v>21</v>
      </c>
      <c r="N16" s="70" t="s">
        <v>204</v>
      </c>
    </row>
    <row r="17">
      <c r="A17" s="70" t="s">
        <v>282</v>
      </c>
      <c r="B17" s="70" t="s">
        <v>283</v>
      </c>
      <c r="C17" s="70" t="s">
        <v>282</v>
      </c>
      <c r="D17" s="70" t="s">
        <v>284</v>
      </c>
      <c r="E17" s="70" t="s">
        <v>285</v>
      </c>
      <c r="F17" s="70" t="s">
        <v>286</v>
      </c>
      <c r="G17" s="70" t="s">
        <v>287</v>
      </c>
      <c r="H17" s="70">
        <v>2.0459218E7</v>
      </c>
      <c r="I17" s="70">
        <v>2024.0</v>
      </c>
      <c r="J17" s="70">
        <v>2024.0</v>
      </c>
      <c r="K17" s="71">
        <v>45542.0</v>
      </c>
      <c r="L17" s="70" t="s">
        <v>203</v>
      </c>
      <c r="M17" s="70" t="s">
        <v>21</v>
      </c>
      <c r="N17" s="70" t="s">
        <v>288</v>
      </c>
    </row>
    <row r="18">
      <c r="A18" s="70" t="s">
        <v>289</v>
      </c>
      <c r="B18" s="70" t="s">
        <v>290</v>
      </c>
      <c r="C18" s="70" t="s">
        <v>77</v>
      </c>
      <c r="D18" s="70" t="s">
        <v>291</v>
      </c>
      <c r="E18" s="70" t="s">
        <v>292</v>
      </c>
      <c r="F18" s="70" t="s">
        <v>293</v>
      </c>
      <c r="G18" s="70" t="s">
        <v>79</v>
      </c>
      <c r="H18" s="70" t="s">
        <v>294</v>
      </c>
      <c r="I18" s="70">
        <v>2027.0</v>
      </c>
      <c r="J18" s="70">
        <v>2026.0</v>
      </c>
      <c r="K18" s="71">
        <v>45529.0</v>
      </c>
      <c r="L18" s="70" t="s">
        <v>203</v>
      </c>
      <c r="M18" s="70" t="s">
        <v>50</v>
      </c>
      <c r="N18" s="70" t="s">
        <v>295</v>
      </c>
    </row>
    <row r="19">
      <c r="A19" s="70" t="s">
        <v>296</v>
      </c>
      <c r="B19" s="70" t="s">
        <v>297</v>
      </c>
      <c r="C19" s="70" t="s">
        <v>298</v>
      </c>
      <c r="D19" s="70">
        <v>3.129007691E9</v>
      </c>
      <c r="E19" s="70" t="s">
        <v>299</v>
      </c>
      <c r="F19" s="70" t="s">
        <v>300</v>
      </c>
      <c r="G19" s="70" t="s">
        <v>301</v>
      </c>
      <c r="H19" s="70" t="s">
        <v>302</v>
      </c>
      <c r="I19" s="70">
        <v>2024.0</v>
      </c>
      <c r="J19" s="70">
        <v>2024.0</v>
      </c>
      <c r="K19" s="71">
        <v>45579.0</v>
      </c>
      <c r="L19" s="70" t="s">
        <v>203</v>
      </c>
      <c r="M19" s="70" t="s">
        <v>21</v>
      </c>
      <c r="N19" s="70" t="s">
        <v>233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9.57"/>
    <col customWidth="1" min="3" max="3" width="12.57"/>
    <col customWidth="1" min="4" max="4" width="5.43"/>
    <col customWidth="1" min="5" max="5" width="13.43"/>
    <col customWidth="1" min="6" max="6" width="5.86"/>
    <col customWidth="1" min="7" max="7" width="5.57"/>
    <col customWidth="1" min="8" max="8" width="10.86"/>
    <col customWidth="1" min="9" max="9" width="14.57"/>
    <col customWidth="1" min="10" max="10" width="5.86"/>
    <col customWidth="1" min="11" max="11" width="7.86"/>
    <col customWidth="1" min="12" max="26" width="8.71"/>
  </cols>
  <sheetData>
    <row r="1">
      <c r="K1" s="72"/>
    </row>
    <row r="2">
      <c r="K2" s="7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9.71"/>
    <col customWidth="1" min="3" max="3" width="18.86"/>
    <col customWidth="1" min="4" max="4" width="24.57"/>
    <col customWidth="1" min="5" max="5" width="13.43"/>
    <col customWidth="1" min="6" max="26" width="8.71"/>
  </cols>
  <sheetData>
    <row r="1">
      <c r="A1" s="70" t="str">
        <f>ARRAY_CONSTRAIN(ARRAYFORMULA(Housing_Corp[#All]), 14, 5)</f>
        <v>#ERROR!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2023-08-28T21:12:47Z</dcterms:created>
  <dc:creator>Kaleb Austgen</dc:creator>
</cp:coreProperties>
</file>