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8" windowWidth="14808" windowHeight="7956"/>
  </bookViews>
  <sheets>
    <sheet name="Controle de Material" sheetId="1" r:id="rId1"/>
    <sheet name="Pagamentos" sheetId="2" r:id="rId2"/>
  </sheets>
  <calcPr calcId="162913"/>
</workbook>
</file>

<file path=xl/calcChain.xml><?xml version="1.0" encoding="utf-8"?>
<calcChain xmlns="http://schemas.openxmlformats.org/spreadsheetml/2006/main">
  <c r="E8" i="2" l="1"/>
  <c r="E12" i="2"/>
  <c r="E16" i="2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D13" i="2"/>
  <c r="E13" i="2" s="1"/>
  <c r="D14" i="2"/>
  <c r="E14" i="2" s="1"/>
  <c r="D15" i="2"/>
  <c r="E15" i="2" s="1"/>
  <c r="D16" i="2"/>
  <c r="D17" i="2"/>
  <c r="E17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<sst xmlns="http://schemas.openxmlformats.org/spreadsheetml/2006/main" count="31" uniqueCount="31">
  <si>
    <t>Caneta</t>
  </si>
  <si>
    <t>Borracha</t>
  </si>
  <si>
    <t>Régua</t>
  </si>
  <si>
    <t>Apagador</t>
  </si>
  <si>
    <t>Material Escolar</t>
  </si>
  <si>
    <t>Quantidade em Estoque</t>
  </si>
  <si>
    <t>Quantidade Crítica</t>
  </si>
  <si>
    <t>Status</t>
  </si>
  <si>
    <t>Pagamentos mês de Maio</t>
  </si>
  <si>
    <t>Turma 5o. Ano A</t>
  </si>
  <si>
    <t>André Pinheiro</t>
  </si>
  <si>
    <t>Daniel Mendes Rodrigues</t>
  </si>
  <si>
    <t>Davi Pereira da Silva</t>
  </si>
  <si>
    <t>José Nelson de Araújo</t>
  </si>
  <si>
    <t xml:space="preserve">Lucas Camargo </t>
  </si>
  <si>
    <t>Luis Enrico Pereira</t>
  </si>
  <si>
    <t>Luis Gabriel Santos</t>
  </si>
  <si>
    <t>Marcelo de Carvalho</t>
  </si>
  <si>
    <t>Mariana Ferreira Mendonça</t>
  </si>
  <si>
    <t>Pedro Ricardo Martelli</t>
  </si>
  <si>
    <t>Simone Ferla</t>
  </si>
  <si>
    <t>Fernando da Silva</t>
  </si>
  <si>
    <t>Márcia de Oliveira</t>
  </si>
  <si>
    <t>Descontos</t>
  </si>
  <si>
    <t>Dia do Pagamento</t>
  </si>
  <si>
    <t>Multa</t>
  </si>
  <si>
    <t>Valor a ser pago</t>
  </si>
  <si>
    <t>Mensalidade</t>
  </si>
  <si>
    <t>Tesoura</t>
  </si>
  <si>
    <t>Caderno</t>
  </si>
  <si>
    <t>Lápis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</si>
</sst>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44" fontId="0" fillId="0" borderId="0" xfId="2" applyFont="1"/>
    <xf numFmtId="0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right"/>
    </xf>
    <xf numFmtId="44" fontId="0" fillId="0" borderId="1" xfId="2" applyFont="1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7" sqref="C17"/>
    </sheetView>
  </sheetViews>
  <sheetFormatPr defaultRowHeight="14.4" x14ac:dyDescent="0.3"/>
  <cols>
    <col min="1" max="1" width="15.6640625" customWidth="1"/>
    <col min="2" max="2" width="21.5546875" customWidth="1"/>
    <col min="3" max="3" width="17.88671875" customWidth="1"/>
    <col min="4" max="4" width="25.109375" bestFit="1" customWidth="1"/>
  </cols>
  <sheetData>
    <row r="1" spans="1:4" x14ac:dyDescent="0.3">
      <c r="A1" s="12" t="s">
        <v>4</v>
      </c>
      <c r="B1" s="12" t="s">
        <v>5</v>
      </c>
      <c r="C1" s="13" t="s">
        <v>6</v>
      </c>
      <c r="D1" s="14" t="s">
        <v>7</v>
      </c>
    </row>
    <row r="2" spans="1:4" x14ac:dyDescent="0.3">
      <c r="A2" s="1" t="s">
        <v>30</v>
      </c>
      <c r="B2" s="2">
        <v>100</v>
      </c>
      <c r="C2" s="2">
        <v>30</v>
      </c>
      <c r="D2" s="1" t="str">
        <f>IF(B2&lt;C2,"Solicitar compra","Dentro do estoque mínimo")</f>
        <v>Dentro do estoque mínimo</v>
      </c>
    </row>
    <row r="3" spans="1:4" x14ac:dyDescent="0.3">
      <c r="A3" s="1" t="s">
        <v>0</v>
      </c>
      <c r="B3" s="2">
        <v>120</v>
      </c>
      <c r="C3" s="2">
        <v>15</v>
      </c>
      <c r="D3" s="1" t="str">
        <f t="shared" ref="D3:D8" si="0">IF(B3&lt;C3,"Solicitar compra","Dentro do estoque mínimo")</f>
        <v>Dentro do estoque mínimo</v>
      </c>
    </row>
    <row r="4" spans="1:4" x14ac:dyDescent="0.3">
      <c r="A4" s="1" t="s">
        <v>1</v>
      </c>
      <c r="B4" s="2">
        <v>20</v>
      </c>
      <c r="C4" s="2">
        <v>15</v>
      </c>
      <c r="D4" s="1" t="str">
        <f t="shared" si="0"/>
        <v>Dentro do estoque mínimo</v>
      </c>
    </row>
    <row r="5" spans="1:4" x14ac:dyDescent="0.3">
      <c r="A5" s="1" t="s">
        <v>2</v>
      </c>
      <c r="B5" s="2">
        <v>5</v>
      </c>
      <c r="C5" s="2">
        <v>10</v>
      </c>
      <c r="D5" s="1" t="str">
        <f t="shared" si="0"/>
        <v>Solicitar compra</v>
      </c>
    </row>
    <row r="6" spans="1:4" x14ac:dyDescent="0.3">
      <c r="A6" s="1" t="s">
        <v>3</v>
      </c>
      <c r="B6" s="2">
        <v>5</v>
      </c>
      <c r="C6" s="2">
        <v>10</v>
      </c>
      <c r="D6" s="1" t="str">
        <f t="shared" si="0"/>
        <v>Solicitar compra</v>
      </c>
    </row>
    <row r="7" spans="1:4" x14ac:dyDescent="0.3">
      <c r="A7" s="11" t="s">
        <v>28</v>
      </c>
      <c r="B7" s="2">
        <v>8</v>
      </c>
      <c r="C7" s="2">
        <v>15</v>
      </c>
      <c r="D7" s="1" t="str">
        <f t="shared" si="0"/>
        <v>Solicitar compra</v>
      </c>
    </row>
    <row r="8" spans="1:4" x14ac:dyDescent="0.3">
      <c r="A8" s="11" t="s">
        <v>29</v>
      </c>
      <c r="B8" s="2">
        <v>18</v>
      </c>
      <c r="C8" s="2">
        <v>15</v>
      </c>
      <c r="D8" s="1" t="str">
        <f t="shared" si="0"/>
        <v>Dentro do estoque mínimo</v>
      </c>
    </row>
    <row r="9" spans="1:4" x14ac:dyDescent="0.3">
      <c r="A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5" sqref="C5"/>
    </sheetView>
  </sheetViews>
  <sheetFormatPr defaultRowHeight="14.4" x14ac:dyDescent="0.3"/>
  <cols>
    <col min="1" max="1" width="24.6640625" bestFit="1" customWidth="1"/>
    <col min="2" max="2" width="18.5546875" bestFit="1" customWidth="1"/>
    <col min="3" max="4" width="14.6640625" customWidth="1"/>
    <col min="5" max="5" width="15.109375" bestFit="1" customWidth="1"/>
    <col min="6" max="6" width="10.33203125" bestFit="1" customWidth="1"/>
  </cols>
  <sheetData>
    <row r="1" spans="1:7" x14ac:dyDescent="0.3">
      <c r="A1" s="3" t="s">
        <v>8</v>
      </c>
      <c r="B1" s="3"/>
      <c r="F1" s="15"/>
      <c r="G1" s="15"/>
    </row>
    <row r="2" spans="1:7" x14ac:dyDescent="0.3">
      <c r="A2" t="s">
        <v>27</v>
      </c>
      <c r="B2" s="4">
        <v>350</v>
      </c>
    </row>
    <row r="3" spans="1:7" x14ac:dyDescent="0.3">
      <c r="A3" t="s">
        <v>9</v>
      </c>
    </row>
    <row r="4" spans="1:7" x14ac:dyDescent="0.3">
      <c r="B4" s="8" t="s">
        <v>24</v>
      </c>
      <c r="C4" s="8" t="s">
        <v>23</v>
      </c>
      <c r="D4" s="8" t="s">
        <v>25</v>
      </c>
      <c r="E4" s="8" t="s">
        <v>26</v>
      </c>
    </row>
    <row r="5" spans="1:7" x14ac:dyDescent="0.3">
      <c r="A5" s="9" t="s">
        <v>10</v>
      </c>
      <c r="B5" s="5">
        <v>10</v>
      </c>
      <c r="C5" s="6">
        <f>IF(B5=1,$B$2-$B$2*0.08, $B$2)</f>
        <v>350</v>
      </c>
      <c r="D5" s="6">
        <f>IF(B5&gt;10,$B$2+$B$2*0.1,0)</f>
        <v>0</v>
      </c>
      <c r="E5" s="7">
        <f>IF(D5&gt;C5,D5,C5)</f>
        <v>350</v>
      </c>
    </row>
    <row r="6" spans="1:7" x14ac:dyDescent="0.3">
      <c r="A6" s="9" t="s">
        <v>11</v>
      </c>
      <c r="B6" s="5">
        <v>1</v>
      </c>
      <c r="C6" s="6">
        <f t="shared" ref="C6:C17" si="0">IF(B6=1,$B$2-$B$2*0.08, $B$2)</f>
        <v>322</v>
      </c>
      <c r="D6" s="6">
        <f t="shared" ref="D6:D17" si="1">IF(B6&gt;10,$B$2+$B$2*0.1,0)</f>
        <v>0</v>
      </c>
      <c r="E6" s="7">
        <f t="shared" ref="E6:E17" si="2">IF(D6&gt;C6,D6,C6)</f>
        <v>322</v>
      </c>
    </row>
    <row r="7" spans="1:7" x14ac:dyDescent="0.3">
      <c r="A7" s="9" t="s">
        <v>12</v>
      </c>
      <c r="B7" s="5">
        <v>12</v>
      </c>
      <c r="C7" s="6">
        <f t="shared" si="0"/>
        <v>350</v>
      </c>
      <c r="D7" s="6">
        <f t="shared" si="1"/>
        <v>385</v>
      </c>
      <c r="E7" s="7">
        <f t="shared" si="2"/>
        <v>385</v>
      </c>
    </row>
    <row r="8" spans="1:7" x14ac:dyDescent="0.3">
      <c r="A8" s="9" t="s">
        <v>13</v>
      </c>
      <c r="B8" s="5">
        <v>13</v>
      </c>
      <c r="C8" s="6">
        <f t="shared" si="0"/>
        <v>350</v>
      </c>
      <c r="D8" s="6">
        <f t="shared" si="1"/>
        <v>385</v>
      </c>
      <c r="E8" s="7">
        <f t="shared" si="2"/>
        <v>385</v>
      </c>
    </row>
    <row r="9" spans="1:7" x14ac:dyDescent="0.3">
      <c r="A9" s="9" t="s">
        <v>14</v>
      </c>
      <c r="B9" s="5">
        <v>10</v>
      </c>
      <c r="C9" s="6">
        <f t="shared" si="0"/>
        <v>350</v>
      </c>
      <c r="D9" s="6">
        <f t="shared" si="1"/>
        <v>0</v>
      </c>
      <c r="E9" s="7">
        <f t="shared" si="2"/>
        <v>350</v>
      </c>
    </row>
    <row r="10" spans="1:7" x14ac:dyDescent="0.3">
      <c r="A10" s="9" t="s">
        <v>15</v>
      </c>
      <c r="B10" s="5">
        <v>10</v>
      </c>
      <c r="C10" s="6">
        <f t="shared" si="0"/>
        <v>350</v>
      </c>
      <c r="D10" s="6">
        <f t="shared" si="1"/>
        <v>0</v>
      </c>
      <c r="E10" s="7">
        <f t="shared" si="2"/>
        <v>350</v>
      </c>
    </row>
    <row r="11" spans="1:7" x14ac:dyDescent="0.3">
      <c r="A11" s="9" t="s">
        <v>16</v>
      </c>
      <c r="B11" s="5">
        <v>1</v>
      </c>
      <c r="C11" s="6">
        <f t="shared" si="0"/>
        <v>322</v>
      </c>
      <c r="D11" s="6">
        <f t="shared" si="1"/>
        <v>0</v>
      </c>
      <c r="E11" s="7">
        <f t="shared" si="2"/>
        <v>322</v>
      </c>
    </row>
    <row r="12" spans="1:7" x14ac:dyDescent="0.3">
      <c r="A12" s="9" t="s">
        <v>17</v>
      </c>
      <c r="B12" s="5">
        <v>1</v>
      </c>
      <c r="C12" s="6">
        <f t="shared" si="0"/>
        <v>322</v>
      </c>
      <c r="D12" s="6">
        <f t="shared" si="1"/>
        <v>0</v>
      </c>
      <c r="E12" s="7">
        <f t="shared" si="2"/>
        <v>322</v>
      </c>
    </row>
    <row r="13" spans="1:7" x14ac:dyDescent="0.3">
      <c r="A13" s="9" t="s">
        <v>18</v>
      </c>
      <c r="B13" s="5">
        <v>1</v>
      </c>
      <c r="C13" s="6">
        <f t="shared" si="0"/>
        <v>322</v>
      </c>
      <c r="D13" s="6">
        <f t="shared" si="1"/>
        <v>0</v>
      </c>
      <c r="E13" s="7">
        <f t="shared" si="2"/>
        <v>322</v>
      </c>
    </row>
    <row r="14" spans="1:7" x14ac:dyDescent="0.3">
      <c r="A14" s="9" t="s">
        <v>19</v>
      </c>
      <c r="B14" s="5">
        <v>20</v>
      </c>
      <c r="C14" s="6">
        <f t="shared" si="0"/>
        <v>350</v>
      </c>
      <c r="D14" s="6">
        <f t="shared" si="1"/>
        <v>385</v>
      </c>
      <c r="E14" s="7">
        <f t="shared" si="2"/>
        <v>385</v>
      </c>
    </row>
    <row r="15" spans="1:7" x14ac:dyDescent="0.3">
      <c r="A15" s="9" t="s">
        <v>20</v>
      </c>
      <c r="B15" s="5">
        <v>12</v>
      </c>
      <c r="C15" s="6">
        <f t="shared" si="0"/>
        <v>350</v>
      </c>
      <c r="D15" s="6">
        <f t="shared" si="1"/>
        <v>385</v>
      </c>
      <c r="E15" s="7">
        <f t="shared" si="2"/>
        <v>385</v>
      </c>
    </row>
    <row r="16" spans="1:7" x14ac:dyDescent="0.3">
      <c r="A16" s="9" t="s">
        <v>21</v>
      </c>
      <c r="B16" s="5">
        <v>1</v>
      </c>
      <c r="C16" s="6">
        <f t="shared" si="0"/>
        <v>322</v>
      </c>
      <c r="D16" s="6">
        <f t="shared" si="1"/>
        <v>0</v>
      </c>
      <c r="E16" s="7">
        <f t="shared" si="2"/>
        <v>322</v>
      </c>
    </row>
    <row r="17" spans="1:5" x14ac:dyDescent="0.3">
      <c r="A17" s="9" t="s">
        <v>22</v>
      </c>
      <c r="B17" s="5">
        <v>10</v>
      </c>
      <c r="C17" s="6">
        <f t="shared" si="0"/>
        <v>350</v>
      </c>
      <c r="D17" s="6">
        <f t="shared" si="1"/>
        <v>0</v>
      </c>
      <c r="E17" s="7">
        <f t="shared" si="2"/>
        <v>350</v>
      </c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Material</vt:lpstr>
      <vt:lpstr>Pagamentos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2015-12-21T19:33:49Z</dcterms:modified>
</cp:coreProperties>
</file>