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ckup\6 - Editora Senac\Excel 2016\Planilhas\Capitulo 9\"/>
    </mc:Choice>
  </mc:AlternateContent>
  <bookViews>
    <workbookView xWindow="96" yWindow="132" windowWidth="17088" windowHeight="7248"/>
  </bookViews>
  <sheets>
    <sheet name="Plan1" sheetId="1" r:id="rId1"/>
  </sheets>
  <calcPr calcId="162913"/>
</workbook>
</file>

<file path=xl/calcChain.xml><?xml version="1.0" encoding="utf-8"?>
<calcChain xmlns="http://schemas.openxmlformats.org/spreadsheetml/2006/main">
  <c r="G16" i="1" l="1"/>
  <c r="G4" i="1"/>
  <c r="G5" i="1"/>
  <c r="G6" i="1"/>
  <c r="G7" i="1"/>
  <c r="G8" i="1"/>
  <c r="G9" i="1"/>
  <c r="G10" i="1"/>
  <c r="G11" i="1"/>
  <c r="G12" i="1"/>
  <c r="G13" i="1"/>
  <c r="G14" i="1"/>
  <c r="G15" i="1"/>
  <c r="E6" i="1"/>
  <c r="D5" i="1"/>
  <c r="D6" i="1"/>
  <c r="F6" i="1" s="1"/>
  <c r="D7" i="1"/>
  <c r="D8" i="1"/>
  <c r="D9" i="1"/>
  <c r="D10" i="1"/>
  <c r="D11" i="1"/>
  <c r="D12" i="1"/>
  <c r="D13" i="1"/>
  <c r="D14" i="1"/>
  <c r="D15" i="1"/>
  <c r="D16" i="1"/>
  <c r="D4" i="1"/>
  <c r="E5" i="1"/>
  <c r="E7" i="1"/>
  <c r="E8" i="1"/>
  <c r="E9" i="1"/>
  <c r="E10" i="1"/>
  <c r="E11" i="1"/>
  <c r="E12" i="1"/>
  <c r="E13" i="1"/>
  <c r="E14" i="1"/>
  <c r="E15" i="1"/>
  <c r="E16" i="1"/>
  <c r="E4" i="1"/>
  <c r="F4" i="1" l="1"/>
  <c r="F9" i="1"/>
  <c r="F5" i="1"/>
  <c r="F8" i="1"/>
  <c r="F7" i="1"/>
  <c r="F16" i="1"/>
  <c r="F12" i="1"/>
  <c r="F15" i="1"/>
  <c r="F11" i="1"/>
  <c r="F14" i="1"/>
  <c r="F10" i="1"/>
  <c r="F13" i="1"/>
  <c r="B19" i="1" l="1"/>
  <c r="C19" i="1" s="1"/>
  <c r="B18" i="1"/>
  <c r="C18" i="1" s="1"/>
</calcChain>
</file>

<file path=xl/sharedStrings.xml><?xml version="1.0" encoding="utf-8"?>
<sst xmlns="http://schemas.openxmlformats.org/spreadsheetml/2006/main" count="22" uniqueCount="22">
  <si>
    <t>Alunos</t>
  </si>
  <si>
    <t>Nota do Trabalho</t>
  </si>
  <si>
    <t>Pontos</t>
  </si>
  <si>
    <t>Nota da Prova Unificada</t>
  </si>
  <si>
    <t>Avaliação e Trabalho de Geografia</t>
  </si>
  <si>
    <t>MENOR MÉDIA</t>
  </si>
  <si>
    <t>MAIOR MÉDIA</t>
  </si>
  <si>
    <t>Média</t>
  </si>
  <si>
    <t>Nota Final</t>
  </si>
  <si>
    <t>Liliane Rodrigues</t>
  </si>
  <si>
    <t>Geni Paes</t>
  </si>
  <si>
    <t>Márcia Beatriz</t>
  </si>
  <si>
    <t>Pedro Ricardo</t>
  </si>
  <si>
    <t>Aroldo Ezequiel</t>
  </si>
  <si>
    <t>Jose Nelson</t>
  </si>
  <si>
    <t>Antonietta Palladino</t>
  </si>
  <si>
    <t>Silvia Regina</t>
  </si>
  <si>
    <t xml:space="preserve">Lucas Camargo </t>
  </si>
  <si>
    <t>Rosalina Ferla</t>
  </si>
  <si>
    <t>Aureo Godoy</t>
  </si>
  <si>
    <t>Telma Godoy</t>
  </si>
  <si>
    <t xml:space="preserve">Márcia de Camargo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</si>
</sst>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J23" sqref="J23"/>
    </sheetView>
  </sheetViews>
  <sheetFormatPr defaultRowHeight="14.4" x14ac:dyDescent="0.3"/>
  <cols>
    <col min="1" max="1" width="24" bestFit="1" customWidth="1"/>
    <col min="2" max="6" width="15.6640625" customWidth="1"/>
    <col min="7" max="7" width="22.6640625" hidden="1" customWidth="1"/>
  </cols>
  <sheetData>
    <row r="1" spans="1:7" ht="23.4" x14ac:dyDescent="0.45">
      <c r="A1" s="7" t="s">
        <v>4</v>
      </c>
      <c r="B1" s="7"/>
      <c r="C1" s="7"/>
      <c r="D1" s="7"/>
      <c r="E1" s="7"/>
      <c r="F1" s="7"/>
    </row>
    <row r="3" spans="1:7" ht="28.8" x14ac:dyDescent="0.3">
      <c r="A3" s="4" t="s">
        <v>0</v>
      </c>
      <c r="B3" s="4" t="s">
        <v>3</v>
      </c>
      <c r="C3" s="4" t="s">
        <v>1</v>
      </c>
      <c r="D3" s="4" t="s">
        <v>7</v>
      </c>
      <c r="E3" s="4" t="s">
        <v>2</v>
      </c>
      <c r="F3" s="4" t="s">
        <v>8</v>
      </c>
    </row>
    <row r="4" spans="1:7" x14ac:dyDescent="0.3">
      <c r="A4" s="2" t="s">
        <v>15</v>
      </c>
      <c r="B4" s="3">
        <v>7</v>
      </c>
      <c r="C4" s="3">
        <v>7.5</v>
      </c>
      <c r="D4" s="5">
        <f>AVERAGE(B4:C4)</f>
        <v>7.25</v>
      </c>
      <c r="E4" s="3">
        <f>IF(B4&gt;8,1,0.5)</f>
        <v>0.5</v>
      </c>
      <c r="F4" s="6">
        <f>D4+E4</f>
        <v>7.75</v>
      </c>
      <c r="G4" t="str">
        <f t="shared" ref="G4:G16" si="0">A4</f>
        <v>Antonietta Palladino</v>
      </c>
    </row>
    <row r="5" spans="1:7" x14ac:dyDescent="0.3">
      <c r="A5" s="2" t="s">
        <v>13</v>
      </c>
      <c r="B5" s="3">
        <v>6.5</v>
      </c>
      <c r="C5" s="3">
        <v>8.5</v>
      </c>
      <c r="D5" s="5">
        <f t="shared" ref="D5:D16" si="1">AVERAGE(B5:C5)</f>
        <v>7.5</v>
      </c>
      <c r="E5" s="3">
        <f t="shared" ref="E5:E16" si="2">IF(B5&gt;8,1,0.5)</f>
        <v>0.5</v>
      </c>
      <c r="F5" s="6">
        <f t="shared" ref="F5:F16" si="3">D5+E5</f>
        <v>8</v>
      </c>
      <c r="G5" t="str">
        <f t="shared" si="0"/>
        <v>Aroldo Ezequiel</v>
      </c>
    </row>
    <row r="6" spans="1:7" x14ac:dyDescent="0.3">
      <c r="A6" s="2" t="s">
        <v>19</v>
      </c>
      <c r="B6" s="3">
        <v>8.25</v>
      </c>
      <c r="C6" s="3">
        <v>7</v>
      </c>
      <c r="D6" s="5">
        <f t="shared" si="1"/>
        <v>7.625</v>
      </c>
      <c r="E6" s="3">
        <f>IF(B6&gt;8,1,0.5)</f>
        <v>1</v>
      </c>
      <c r="F6" s="6">
        <f t="shared" si="3"/>
        <v>8.625</v>
      </c>
      <c r="G6" t="str">
        <f t="shared" si="0"/>
        <v>Aureo Godoy</v>
      </c>
    </row>
    <row r="7" spans="1:7" x14ac:dyDescent="0.3">
      <c r="A7" s="2" t="s">
        <v>10</v>
      </c>
      <c r="B7" s="3">
        <v>9</v>
      </c>
      <c r="C7" s="3">
        <v>8</v>
      </c>
      <c r="D7" s="5">
        <f t="shared" si="1"/>
        <v>8.5</v>
      </c>
      <c r="E7" s="3">
        <f t="shared" si="2"/>
        <v>1</v>
      </c>
      <c r="F7" s="6">
        <f t="shared" si="3"/>
        <v>9.5</v>
      </c>
      <c r="G7" t="str">
        <f t="shared" si="0"/>
        <v>Geni Paes</v>
      </c>
    </row>
    <row r="8" spans="1:7" x14ac:dyDescent="0.3">
      <c r="A8" s="2" t="s">
        <v>14</v>
      </c>
      <c r="B8" s="3">
        <v>6.5</v>
      </c>
      <c r="C8" s="3">
        <v>7.5</v>
      </c>
      <c r="D8" s="5">
        <f t="shared" si="1"/>
        <v>7</v>
      </c>
      <c r="E8" s="3">
        <f t="shared" si="2"/>
        <v>0.5</v>
      </c>
      <c r="F8" s="6">
        <f t="shared" si="3"/>
        <v>7.5</v>
      </c>
      <c r="G8" t="str">
        <f t="shared" si="0"/>
        <v>Jose Nelson</v>
      </c>
    </row>
    <row r="9" spans="1:7" x14ac:dyDescent="0.3">
      <c r="A9" s="2" t="s">
        <v>9</v>
      </c>
      <c r="B9" s="3">
        <v>8.75</v>
      </c>
      <c r="C9" s="3">
        <v>6</v>
      </c>
      <c r="D9" s="5">
        <f t="shared" si="1"/>
        <v>7.375</v>
      </c>
      <c r="E9" s="3">
        <f t="shared" si="2"/>
        <v>1</v>
      </c>
      <c r="F9" s="6">
        <f t="shared" si="3"/>
        <v>8.375</v>
      </c>
      <c r="G9" t="str">
        <f t="shared" si="0"/>
        <v>Liliane Rodrigues</v>
      </c>
    </row>
    <row r="10" spans="1:7" x14ac:dyDescent="0.3">
      <c r="A10" s="2" t="s">
        <v>17</v>
      </c>
      <c r="B10" s="3">
        <v>5</v>
      </c>
      <c r="C10" s="3">
        <v>8</v>
      </c>
      <c r="D10" s="5">
        <f t="shared" si="1"/>
        <v>6.5</v>
      </c>
      <c r="E10" s="3">
        <f t="shared" si="2"/>
        <v>0.5</v>
      </c>
      <c r="F10" s="6">
        <f t="shared" si="3"/>
        <v>7</v>
      </c>
      <c r="G10" t="str">
        <f t="shared" si="0"/>
        <v xml:space="preserve">Lucas Camargo </v>
      </c>
    </row>
    <row r="11" spans="1:7" x14ac:dyDescent="0.3">
      <c r="A11" s="2" t="s">
        <v>11</v>
      </c>
      <c r="B11" s="3">
        <v>5.75</v>
      </c>
      <c r="C11" s="3">
        <v>6.5</v>
      </c>
      <c r="D11" s="5">
        <f t="shared" si="1"/>
        <v>6.125</v>
      </c>
      <c r="E11" s="3">
        <f t="shared" si="2"/>
        <v>0.5</v>
      </c>
      <c r="F11" s="6">
        <f t="shared" si="3"/>
        <v>6.625</v>
      </c>
      <c r="G11" t="str">
        <f t="shared" si="0"/>
        <v>Márcia Beatriz</v>
      </c>
    </row>
    <row r="12" spans="1:7" x14ac:dyDescent="0.3">
      <c r="A12" s="2" t="s">
        <v>21</v>
      </c>
      <c r="B12" s="3">
        <v>7</v>
      </c>
      <c r="C12" s="3">
        <v>8.25</v>
      </c>
      <c r="D12" s="5">
        <f t="shared" si="1"/>
        <v>7.625</v>
      </c>
      <c r="E12" s="3">
        <f t="shared" si="2"/>
        <v>0.5</v>
      </c>
      <c r="F12" s="6">
        <f t="shared" si="3"/>
        <v>8.125</v>
      </c>
      <c r="G12" t="str">
        <f t="shared" si="0"/>
        <v xml:space="preserve">Márcia de Camargo </v>
      </c>
    </row>
    <row r="13" spans="1:7" x14ac:dyDescent="0.3">
      <c r="A13" s="2" t="s">
        <v>12</v>
      </c>
      <c r="B13" s="3">
        <v>7.5</v>
      </c>
      <c r="C13" s="3">
        <v>7.5</v>
      </c>
      <c r="D13" s="5">
        <f t="shared" si="1"/>
        <v>7.5</v>
      </c>
      <c r="E13" s="3">
        <f t="shared" si="2"/>
        <v>0.5</v>
      </c>
      <c r="F13" s="6">
        <f t="shared" si="3"/>
        <v>8</v>
      </c>
      <c r="G13" t="str">
        <f t="shared" si="0"/>
        <v>Pedro Ricardo</v>
      </c>
    </row>
    <row r="14" spans="1:7" x14ac:dyDescent="0.3">
      <c r="A14" s="2" t="s">
        <v>18</v>
      </c>
      <c r="B14" s="3">
        <v>5</v>
      </c>
      <c r="C14" s="3">
        <v>9.5</v>
      </c>
      <c r="D14" s="5">
        <f t="shared" si="1"/>
        <v>7.25</v>
      </c>
      <c r="E14" s="3">
        <f t="shared" si="2"/>
        <v>0.5</v>
      </c>
      <c r="F14" s="6">
        <f t="shared" si="3"/>
        <v>7.75</v>
      </c>
      <c r="G14" t="str">
        <f t="shared" si="0"/>
        <v>Rosalina Ferla</v>
      </c>
    </row>
    <row r="15" spans="1:7" x14ac:dyDescent="0.3">
      <c r="A15" s="2" t="s">
        <v>16</v>
      </c>
      <c r="B15" s="3">
        <v>10</v>
      </c>
      <c r="C15" s="3">
        <v>8</v>
      </c>
      <c r="D15" s="5">
        <f t="shared" si="1"/>
        <v>9</v>
      </c>
      <c r="E15" s="3">
        <f t="shared" si="2"/>
        <v>1</v>
      </c>
      <c r="F15" s="6">
        <f t="shared" si="3"/>
        <v>10</v>
      </c>
      <c r="G15" t="str">
        <f>A15</f>
        <v>Silvia Regina</v>
      </c>
    </row>
    <row r="16" spans="1:7" x14ac:dyDescent="0.3">
      <c r="A16" s="2" t="s">
        <v>20</v>
      </c>
      <c r="B16" s="3">
        <v>8.5</v>
      </c>
      <c r="C16" s="3">
        <v>8</v>
      </c>
      <c r="D16" s="5">
        <f t="shared" si="1"/>
        <v>8.25</v>
      </c>
      <c r="E16" s="3">
        <f t="shared" si="2"/>
        <v>1</v>
      </c>
      <c r="F16" s="6">
        <f t="shared" si="3"/>
        <v>9.25</v>
      </c>
      <c r="G16" t="str">
        <f t="shared" si="0"/>
        <v>Telma Godoy</v>
      </c>
    </row>
    <row r="18" spans="1:3" x14ac:dyDescent="0.3">
      <c r="A18" t="s">
        <v>6</v>
      </c>
      <c r="B18" s="1">
        <f>MAX(F4:F16)</f>
        <v>10</v>
      </c>
      <c r="C18" t="str">
        <f>VLOOKUP(B18,F3:G15,2,FALSE)</f>
        <v>Silvia Regina</v>
      </c>
    </row>
    <row r="19" spans="1:3" x14ac:dyDescent="0.3">
      <c r="A19" t="s">
        <v>5</v>
      </c>
      <c r="B19" s="1">
        <f>MIN(F4:F16)</f>
        <v>6.625</v>
      </c>
      <c r="C19" t="str">
        <f>VLOOKUP(B19,F4:G16,2,FALSE)</f>
        <v>Márcia Beatriz</v>
      </c>
    </row>
  </sheetData>
  <sortState ref="A4:A16">
    <sortCondition ref="A4"/>
  </sortState>
  <mergeCells count="1">
    <mergeCell ref="A1:F1"/>
  </mergeCells>
  <conditionalFormatting sqref="F4:F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{C26C901E-C625-44CA-867C-C97A7B9E485F}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6C901E-C625-44CA-867C-C97A7B9E48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F4:F16</xm:sqref>
        </x14:conditionalFormatting>
        <x14:conditionalFormatting xmlns:xm="http://schemas.microsoft.com/office/excel/2006/main">
          <x14:cfRule type="iconSet" priority="2" id="{FC1E19FF-A257-46C8-BF1D-561FFD2D4DE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E4:E16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Najet</dc:creator>
  <cp:lastModifiedBy>Richard Martelli</cp:lastModifiedBy>
  <cp:lastPrinted>2010-11-18T17:13:23Z</cp:lastPrinted>
  <dcterms:created xsi:type="dcterms:W3CDTF">2010-11-04T18:53:41Z</dcterms:created>
  <dcterms:modified xsi:type="dcterms:W3CDTF">2015-12-25T15:54:08Z</dcterms:modified>
</cp:coreProperties>
</file>