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rontend" sheetId="1" r:id="rId4"/>
    <sheet state="visible" name="Backend" sheetId="2" r:id="rId5"/>
    <sheet state="visible" name="FullStack Backend" sheetId="3" r:id="rId6"/>
    <sheet state="visible" name="FullStack Node" sheetId="4" r:id="rId7"/>
    <sheet state="visible" name="Devops" sheetId="5" r:id="rId8"/>
    <sheet state="visible" name="Total Marks for each Section" sheetId="6" r:id="rId9"/>
  </sheets>
  <definedNames/>
  <calcPr/>
</workbook>
</file>

<file path=xl/sharedStrings.xml><?xml version="1.0" encoding="utf-8"?>
<sst xmlns="http://schemas.openxmlformats.org/spreadsheetml/2006/main" count="123" uniqueCount="69">
  <si>
    <t>Name of Team Member</t>
  </si>
  <si>
    <t>HTML</t>
  </si>
  <si>
    <t xml:space="preserve">CSS </t>
  </si>
  <si>
    <t>JS</t>
  </si>
  <si>
    <t>Vue</t>
  </si>
  <si>
    <t>GIT</t>
  </si>
  <si>
    <t>System Design</t>
  </si>
  <si>
    <t>Scenario Based</t>
  </si>
  <si>
    <t>Management</t>
  </si>
  <si>
    <t>Total</t>
  </si>
  <si>
    <t>Percentage</t>
  </si>
  <si>
    <t>Bakhtawar</t>
  </si>
  <si>
    <t>Arsal</t>
  </si>
  <si>
    <t>Hira Tariq</t>
  </si>
  <si>
    <t>Mahnoor</t>
  </si>
  <si>
    <t>Azeem</t>
  </si>
  <si>
    <t>Ahmad</t>
  </si>
  <si>
    <t>Hashim Jawad</t>
  </si>
  <si>
    <t>Ayesha Batool</t>
  </si>
  <si>
    <t>Nouman</t>
  </si>
  <si>
    <t>Neha Noor</t>
  </si>
  <si>
    <t>Hafiz Syed Zain Ali</t>
  </si>
  <si>
    <t>Hafiz Usama</t>
  </si>
  <si>
    <t>PHP</t>
  </si>
  <si>
    <t>Laravel</t>
  </si>
  <si>
    <t>Database</t>
  </si>
  <si>
    <t>Tuba Mushtaq</t>
  </si>
  <si>
    <t>Ahsan Hanif</t>
  </si>
  <si>
    <t>Rana Umer Arshad</t>
  </si>
  <si>
    <t>Jawad Haider</t>
  </si>
  <si>
    <t>Hashir Ali</t>
  </si>
  <si>
    <t>Ali Zain</t>
  </si>
  <si>
    <t>Shoaib Nadeem</t>
  </si>
  <si>
    <t>Akram Shafiq</t>
  </si>
  <si>
    <t>Yureed Elahi</t>
  </si>
  <si>
    <t>Shees</t>
  </si>
  <si>
    <t>SAYYEDA DUAA ASLAM</t>
  </si>
  <si>
    <t>Abuzar</t>
  </si>
  <si>
    <t>Node</t>
  </si>
  <si>
    <t>Hashir Malik</t>
  </si>
  <si>
    <t>Jibran</t>
  </si>
  <si>
    <t>Sabooh Taha</t>
  </si>
  <si>
    <t>Taimoor Haider</t>
  </si>
  <si>
    <t>Ali Raza</t>
  </si>
  <si>
    <t>Abdul Karim</t>
  </si>
  <si>
    <t>Abu Bakar</t>
  </si>
  <si>
    <t>Bash</t>
  </si>
  <si>
    <t>Docker</t>
  </si>
  <si>
    <t>CI/CD</t>
  </si>
  <si>
    <t>Iptables</t>
  </si>
  <si>
    <t>Kubernetes</t>
  </si>
  <si>
    <t>Ansible</t>
  </si>
  <si>
    <t>Umer Nadeem</t>
  </si>
  <si>
    <t>Syed Moez Ali</t>
  </si>
  <si>
    <t>Wahab Ahmad</t>
  </si>
  <si>
    <t>Ajmal Nazir</t>
  </si>
  <si>
    <t>Zaid Ifthikar</t>
  </si>
  <si>
    <t>Fatima Khalid</t>
  </si>
  <si>
    <t>Daud Farzand</t>
  </si>
  <si>
    <t>Abdul Rafay</t>
  </si>
  <si>
    <t>Awais</t>
  </si>
  <si>
    <t>Frontend</t>
  </si>
  <si>
    <t>Backend Laravel</t>
  </si>
  <si>
    <t>Backend Node</t>
  </si>
  <si>
    <t>Git</t>
  </si>
  <si>
    <t>Scenario</t>
  </si>
  <si>
    <t>Management Based</t>
  </si>
  <si>
    <t>Devops</t>
  </si>
  <si>
    <t>IpTable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</si>
</sst>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sz val="12.0"/>
      <color theme="1"/>
      <name val="Arial"/>
      <scheme val="minor"/>
    </font>
    <font>
      <color theme="1"/>
      <name val="Arial"/>
      <scheme val="minor"/>
    </font>
    <font>
      <b/>
      <sz val="13.0"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2" numFmtId="2" xfId="0" applyFont="1" applyNumberFormat="1"/>
    <xf borderId="0" fillId="0" fontId="3" numFmtId="0" xfId="0" applyAlignment="1" applyFont="1">
      <alignment readingOrder="0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38"/>
    <col customWidth="1" min="2" max="2" width="12.5"/>
    <col customWidth="1" min="3" max="3" width="9.5"/>
    <col customWidth="1" min="4" max="5" width="9.25"/>
    <col customWidth="1" min="6" max="6" width="7.63"/>
    <col customWidth="1" min="7" max="7" width="19.75"/>
    <col customWidth="1" min="8" max="8" width="21.13"/>
    <col customWidth="1" min="9" max="9" width="15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>
      <c r="A2" s="2" t="s">
        <v>11</v>
      </c>
      <c r="B2" s="2">
        <v>2.0</v>
      </c>
      <c r="C2" s="2">
        <v>8.0</v>
      </c>
      <c r="D2" s="2">
        <v>25.0</v>
      </c>
      <c r="E2" s="2">
        <v>7.0</v>
      </c>
      <c r="F2" s="2">
        <v>13.0</v>
      </c>
      <c r="G2" s="2">
        <v>2.0</v>
      </c>
      <c r="H2" s="2">
        <v>5.0</v>
      </c>
      <c r="I2" s="2">
        <v>12.0</v>
      </c>
      <c r="J2" s="3">
        <f t="shared" ref="J2:J13" si="1">SUM(B2:I2)</f>
        <v>74</v>
      </c>
      <c r="K2" s="4">
        <f t="shared" ref="K2:K13" si="2">J2/159*100</f>
        <v>46.5408805</v>
      </c>
    </row>
    <row r="3">
      <c r="A3" s="2" t="s">
        <v>12</v>
      </c>
      <c r="B3" s="2">
        <v>5.0</v>
      </c>
      <c r="C3" s="2">
        <v>13.0</v>
      </c>
      <c r="D3" s="2">
        <v>17.5</v>
      </c>
      <c r="E3" s="2">
        <v>15.0</v>
      </c>
      <c r="F3" s="2">
        <v>13.0</v>
      </c>
      <c r="G3" s="2">
        <v>2.0</v>
      </c>
      <c r="H3" s="2">
        <v>7.0</v>
      </c>
      <c r="I3" s="2">
        <v>10.0</v>
      </c>
      <c r="J3" s="3">
        <f t="shared" si="1"/>
        <v>82.5</v>
      </c>
      <c r="K3" s="4">
        <f t="shared" si="2"/>
        <v>51.88679245</v>
      </c>
      <c r="L3" s="2"/>
    </row>
    <row r="4">
      <c r="A4" s="2" t="s">
        <v>13</v>
      </c>
      <c r="B4" s="2">
        <v>7.0</v>
      </c>
      <c r="C4" s="2">
        <v>9.5</v>
      </c>
      <c r="D4" s="2">
        <v>13.0</v>
      </c>
      <c r="E4" s="2">
        <v>14.0</v>
      </c>
      <c r="F4" s="2">
        <v>12.0</v>
      </c>
      <c r="G4" s="2">
        <v>2.0</v>
      </c>
      <c r="H4" s="2">
        <v>5.0</v>
      </c>
      <c r="I4" s="2">
        <v>12.0</v>
      </c>
      <c r="J4" s="3">
        <f t="shared" si="1"/>
        <v>74.5</v>
      </c>
      <c r="K4" s="4">
        <f t="shared" si="2"/>
        <v>46.85534591</v>
      </c>
    </row>
    <row r="5">
      <c r="A5" s="2" t="s">
        <v>14</v>
      </c>
      <c r="B5" s="2">
        <v>2.0</v>
      </c>
      <c r="C5" s="2">
        <v>8.5</v>
      </c>
      <c r="D5" s="2">
        <v>15.0</v>
      </c>
      <c r="E5" s="2">
        <v>13.0</v>
      </c>
      <c r="F5" s="2">
        <v>12.0</v>
      </c>
      <c r="G5" s="2">
        <v>2.0</v>
      </c>
      <c r="H5" s="2">
        <v>0.0</v>
      </c>
      <c r="I5" s="2">
        <v>10.0</v>
      </c>
      <c r="J5" s="3">
        <f t="shared" si="1"/>
        <v>62.5</v>
      </c>
      <c r="K5" s="4">
        <f t="shared" si="2"/>
        <v>39.3081761</v>
      </c>
    </row>
    <row r="6">
      <c r="A6" s="2" t="s">
        <v>15</v>
      </c>
      <c r="B6" s="2">
        <v>7.0</v>
      </c>
      <c r="C6" s="2">
        <v>14.5</v>
      </c>
      <c r="D6" s="2">
        <v>18.0</v>
      </c>
      <c r="E6" s="2">
        <v>18.0</v>
      </c>
      <c r="F6" s="2">
        <v>10.0</v>
      </c>
      <c r="H6" s="2">
        <v>5.0</v>
      </c>
      <c r="I6" s="2">
        <v>16.0</v>
      </c>
      <c r="J6" s="3">
        <f t="shared" si="1"/>
        <v>88.5</v>
      </c>
      <c r="K6" s="4">
        <f t="shared" si="2"/>
        <v>55.66037736</v>
      </c>
    </row>
    <row r="7">
      <c r="A7" s="2" t="s">
        <v>16</v>
      </c>
      <c r="B7" s="2">
        <v>0.0</v>
      </c>
      <c r="C7" s="2">
        <v>10.0</v>
      </c>
      <c r="D7" s="2">
        <v>18.5</v>
      </c>
      <c r="E7" s="2">
        <v>16.0</v>
      </c>
      <c r="F7" s="2">
        <v>13.5</v>
      </c>
      <c r="G7" s="2">
        <v>0.0</v>
      </c>
      <c r="H7" s="2">
        <v>0.0</v>
      </c>
      <c r="I7" s="2">
        <v>9.0</v>
      </c>
      <c r="J7" s="3">
        <f t="shared" si="1"/>
        <v>67</v>
      </c>
      <c r="K7" s="4">
        <f t="shared" si="2"/>
        <v>42.13836478</v>
      </c>
    </row>
    <row r="8">
      <c r="A8" s="2" t="s">
        <v>17</v>
      </c>
      <c r="B8" s="2">
        <v>8.0</v>
      </c>
      <c r="C8" s="2">
        <v>17.5</v>
      </c>
      <c r="D8" s="2">
        <v>20.0</v>
      </c>
      <c r="E8" s="2">
        <v>20.0</v>
      </c>
      <c r="F8" s="2">
        <v>13.5</v>
      </c>
      <c r="G8" s="2">
        <v>2.0</v>
      </c>
      <c r="H8" s="2">
        <v>0.0</v>
      </c>
      <c r="I8" s="2">
        <v>10.0</v>
      </c>
      <c r="J8" s="3">
        <f t="shared" si="1"/>
        <v>91</v>
      </c>
      <c r="K8" s="4">
        <f t="shared" si="2"/>
        <v>57.2327044</v>
      </c>
    </row>
    <row r="9">
      <c r="A9" s="2" t="s">
        <v>18</v>
      </c>
      <c r="B9" s="2">
        <v>5.0</v>
      </c>
      <c r="C9" s="2">
        <v>16.0</v>
      </c>
      <c r="D9" s="2">
        <v>15.0</v>
      </c>
      <c r="E9" s="2">
        <v>14.0</v>
      </c>
      <c r="F9" s="2">
        <v>12.0</v>
      </c>
      <c r="G9" s="2">
        <v>3.0</v>
      </c>
      <c r="H9" s="2">
        <v>6.0</v>
      </c>
      <c r="I9" s="2">
        <v>10.0</v>
      </c>
      <c r="J9" s="3">
        <f t="shared" si="1"/>
        <v>81</v>
      </c>
      <c r="K9" s="4">
        <f t="shared" si="2"/>
        <v>50.94339623</v>
      </c>
    </row>
    <row r="10">
      <c r="A10" s="2" t="s">
        <v>19</v>
      </c>
      <c r="B10" s="2">
        <v>3.0</v>
      </c>
      <c r="C10" s="2">
        <v>8.5</v>
      </c>
      <c r="D10" s="2">
        <v>10.5</v>
      </c>
      <c r="E10" s="2">
        <v>8.5</v>
      </c>
      <c r="F10" s="2">
        <v>10.0</v>
      </c>
      <c r="G10" s="2">
        <v>2.0</v>
      </c>
      <c r="H10" s="2">
        <v>0.0</v>
      </c>
      <c r="I10" s="2">
        <v>10.0</v>
      </c>
      <c r="J10" s="3">
        <f t="shared" si="1"/>
        <v>52.5</v>
      </c>
      <c r="K10" s="4">
        <f t="shared" si="2"/>
        <v>33.01886792</v>
      </c>
    </row>
    <row r="11">
      <c r="A11" s="2" t="s">
        <v>20</v>
      </c>
      <c r="B11" s="2">
        <v>10.0</v>
      </c>
      <c r="C11" s="2">
        <v>15.5</v>
      </c>
      <c r="D11" s="2">
        <v>24.0</v>
      </c>
      <c r="E11" s="2">
        <v>18.0</v>
      </c>
      <c r="F11" s="2">
        <v>13.0</v>
      </c>
      <c r="G11" s="2">
        <v>17.0</v>
      </c>
      <c r="H11" s="2">
        <v>8.0</v>
      </c>
      <c r="I11" s="2">
        <v>9.0</v>
      </c>
      <c r="J11" s="3">
        <f t="shared" si="1"/>
        <v>114.5</v>
      </c>
      <c r="K11" s="4">
        <f t="shared" si="2"/>
        <v>72.01257862</v>
      </c>
    </row>
    <row r="12">
      <c r="A12" s="2" t="s">
        <v>21</v>
      </c>
      <c r="B12" s="2">
        <v>7.5</v>
      </c>
      <c r="C12" s="2">
        <v>11.0</v>
      </c>
      <c r="D12" s="2">
        <v>19.5</v>
      </c>
      <c r="E12" s="2">
        <v>16.0</v>
      </c>
      <c r="F12" s="2">
        <v>13.0</v>
      </c>
      <c r="G12" s="2">
        <v>2.0</v>
      </c>
      <c r="H12" s="2">
        <v>7.0</v>
      </c>
      <c r="I12" s="2">
        <v>10.0</v>
      </c>
      <c r="J12" s="3">
        <f t="shared" si="1"/>
        <v>86</v>
      </c>
      <c r="K12" s="4">
        <f t="shared" si="2"/>
        <v>54.08805031</v>
      </c>
    </row>
    <row r="13">
      <c r="A13" s="2" t="s">
        <v>22</v>
      </c>
      <c r="B13" s="2">
        <v>6.0</v>
      </c>
      <c r="C13" s="2">
        <v>12.0</v>
      </c>
      <c r="D13" s="2">
        <v>20.0</v>
      </c>
      <c r="E13" s="2">
        <v>19.0</v>
      </c>
      <c r="F13" s="2">
        <v>12.0</v>
      </c>
      <c r="G13" s="2">
        <v>10.0</v>
      </c>
      <c r="H13" s="2">
        <v>7.0</v>
      </c>
      <c r="I13" s="2">
        <v>9.0</v>
      </c>
      <c r="J13" s="3">
        <f t="shared" si="1"/>
        <v>95</v>
      </c>
      <c r="K13" s="4">
        <f t="shared" si="2"/>
        <v>59.74842767</v>
      </c>
    </row>
    <row r="14">
      <c r="K14" s="4"/>
    </row>
    <row r="15">
      <c r="K15" s="4"/>
    </row>
    <row r="16">
      <c r="K16" s="4"/>
    </row>
  </sheetData>
  <conditionalFormatting sqref="H14">
    <cfRule type="notContainsBlanks" dxfId="0" priority="1">
      <formula>LEN(TRIM(H14))&gt;0</formula>
    </cfRule>
  </conditionalFormatting>
  <conditionalFormatting sqref="K2:K50">
    <cfRule type="cellIs" dxfId="1" priority="2" operator="lessThan">
      <formula>50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38"/>
    <col customWidth="1" min="2" max="2" width="12.5"/>
    <col customWidth="1" min="3" max="3" width="9.5"/>
    <col customWidth="1" min="4" max="4" width="13.0"/>
    <col customWidth="1" min="5" max="5" width="7.63"/>
    <col customWidth="1" min="6" max="6" width="21.13"/>
    <col customWidth="1" min="7" max="7" width="15.0"/>
  </cols>
  <sheetData>
    <row r="1">
      <c r="A1" s="1" t="s">
        <v>0</v>
      </c>
      <c r="B1" s="1" t="s">
        <v>23</v>
      </c>
      <c r="C1" s="1" t="s">
        <v>24</v>
      </c>
      <c r="D1" s="1" t="s">
        <v>25</v>
      </c>
      <c r="E1" s="1" t="s">
        <v>5</v>
      </c>
      <c r="F1" s="1" t="s">
        <v>7</v>
      </c>
      <c r="G1" s="1" t="s">
        <v>8</v>
      </c>
      <c r="H1" s="1" t="s">
        <v>9</v>
      </c>
      <c r="I1" s="1" t="s">
        <v>10</v>
      </c>
    </row>
    <row r="2">
      <c r="A2" s="2" t="s">
        <v>26</v>
      </c>
      <c r="B2" s="2">
        <v>9.0</v>
      </c>
      <c r="C2" s="2">
        <v>17.0</v>
      </c>
      <c r="D2" s="2">
        <v>13.0</v>
      </c>
      <c r="E2" s="2">
        <v>12.0</v>
      </c>
      <c r="F2" s="2">
        <v>3.0</v>
      </c>
      <c r="G2" s="2">
        <v>9.0</v>
      </c>
      <c r="H2" s="3">
        <f t="shared" ref="H2:H8" si="1">SUM(B2:G2)</f>
        <v>63</v>
      </c>
      <c r="I2" s="4">
        <f t="shared" ref="I2:I8" si="2">(H2/113)*100</f>
        <v>55.75221239</v>
      </c>
    </row>
    <row r="3">
      <c r="A3" s="2" t="s">
        <v>27</v>
      </c>
      <c r="B3" s="2">
        <v>11.0</v>
      </c>
      <c r="C3" s="2">
        <v>14.0</v>
      </c>
      <c r="D3" s="2">
        <v>7.0</v>
      </c>
      <c r="E3" s="2">
        <v>9.0</v>
      </c>
      <c r="F3" s="2">
        <v>0.0</v>
      </c>
      <c r="G3" s="2">
        <v>6.0</v>
      </c>
      <c r="H3" s="3">
        <f t="shared" si="1"/>
        <v>47</v>
      </c>
      <c r="I3" s="4">
        <f t="shared" si="2"/>
        <v>41.59292035</v>
      </c>
    </row>
    <row r="4">
      <c r="A4" s="2" t="s">
        <v>28</v>
      </c>
      <c r="B4" s="2">
        <v>12.0</v>
      </c>
      <c r="C4" s="2">
        <v>17.0</v>
      </c>
      <c r="D4" s="2">
        <v>7.0</v>
      </c>
      <c r="E4" s="2">
        <v>12.0</v>
      </c>
      <c r="F4" s="2">
        <v>0.0</v>
      </c>
      <c r="G4" s="2">
        <v>7.0</v>
      </c>
      <c r="H4" s="3">
        <f t="shared" si="1"/>
        <v>55</v>
      </c>
      <c r="I4" s="4">
        <f t="shared" si="2"/>
        <v>48.67256637</v>
      </c>
    </row>
    <row r="5">
      <c r="A5" s="2" t="s">
        <v>29</v>
      </c>
      <c r="B5" s="2">
        <v>12.0</v>
      </c>
      <c r="C5" s="2">
        <v>18.0</v>
      </c>
      <c r="D5" s="2">
        <v>18.0</v>
      </c>
      <c r="E5" s="2">
        <v>12.0</v>
      </c>
      <c r="F5" s="2">
        <v>10.0</v>
      </c>
      <c r="G5" s="2">
        <v>15.0</v>
      </c>
      <c r="H5" s="3">
        <f t="shared" si="1"/>
        <v>85</v>
      </c>
      <c r="I5" s="4">
        <f t="shared" si="2"/>
        <v>75.22123894</v>
      </c>
    </row>
    <row r="6">
      <c r="A6" s="2" t="s">
        <v>30</v>
      </c>
      <c r="B6" s="2">
        <v>10.0</v>
      </c>
      <c r="C6" s="2">
        <v>15.0</v>
      </c>
      <c r="D6" s="2">
        <v>12.0</v>
      </c>
      <c r="E6" s="2">
        <v>8.0</v>
      </c>
      <c r="F6" s="2">
        <v>6.0</v>
      </c>
      <c r="G6" s="2">
        <v>10.0</v>
      </c>
      <c r="H6" s="3">
        <f t="shared" si="1"/>
        <v>61</v>
      </c>
      <c r="I6" s="4">
        <f t="shared" si="2"/>
        <v>53.98230088</v>
      </c>
    </row>
    <row r="7">
      <c r="A7" s="2" t="s">
        <v>31</v>
      </c>
      <c r="B7" s="2">
        <v>10.0</v>
      </c>
      <c r="C7" s="2">
        <v>17.0</v>
      </c>
      <c r="D7" s="2">
        <v>13.0</v>
      </c>
      <c r="E7" s="2">
        <v>12.0</v>
      </c>
      <c r="F7" s="2">
        <v>7.0</v>
      </c>
      <c r="G7" s="2">
        <v>12.0</v>
      </c>
      <c r="H7" s="3">
        <f t="shared" si="1"/>
        <v>71</v>
      </c>
      <c r="I7" s="4">
        <f t="shared" si="2"/>
        <v>62.83185841</v>
      </c>
    </row>
    <row r="8">
      <c r="A8" s="2" t="s">
        <v>32</v>
      </c>
      <c r="B8" s="2">
        <v>12.0</v>
      </c>
      <c r="C8" s="2">
        <v>18.5</v>
      </c>
      <c r="D8" s="2">
        <v>10.0</v>
      </c>
      <c r="E8" s="2">
        <v>12.0</v>
      </c>
      <c r="F8" s="2">
        <v>10.0</v>
      </c>
      <c r="G8" s="2">
        <v>9.0</v>
      </c>
      <c r="H8" s="3">
        <f t="shared" si="1"/>
        <v>71.5</v>
      </c>
      <c r="I8" s="4">
        <f t="shared" si="2"/>
        <v>63.27433628</v>
      </c>
    </row>
    <row r="9">
      <c r="I9" s="4"/>
    </row>
    <row r="10">
      <c r="I10" s="4"/>
    </row>
    <row r="11">
      <c r="I11" s="4"/>
    </row>
  </sheetData>
  <conditionalFormatting sqref="F9">
    <cfRule type="notContainsBlanks" dxfId="0" priority="1">
      <formula>LEN(TRIM(F9))&gt;0</formula>
    </cfRule>
  </conditionalFormatting>
  <conditionalFormatting sqref="I2:I45">
    <cfRule type="cellIs" dxfId="1" priority="2" operator="lessThan">
      <formula>50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38"/>
    <col customWidth="1" min="2" max="2" width="12.5"/>
    <col customWidth="1" min="3" max="3" width="9.5"/>
    <col customWidth="1" min="4" max="4" width="13.0"/>
    <col customWidth="1" min="5" max="5" width="7.63"/>
    <col customWidth="1" min="6" max="6" width="21.13"/>
    <col customWidth="1" min="7" max="7" width="15.0"/>
  </cols>
  <sheetData>
    <row r="1">
      <c r="A1" s="1" t="s">
        <v>0</v>
      </c>
      <c r="B1" s="1" t="s">
        <v>23</v>
      </c>
      <c r="C1" s="1" t="s">
        <v>24</v>
      </c>
      <c r="D1" s="1" t="s">
        <v>25</v>
      </c>
      <c r="E1" s="1" t="s">
        <v>5</v>
      </c>
      <c r="F1" s="1" t="s">
        <v>7</v>
      </c>
      <c r="G1" s="1" t="s">
        <v>8</v>
      </c>
      <c r="H1" s="1" t="s">
        <v>9</v>
      </c>
      <c r="I1" s="1" t="s">
        <v>10</v>
      </c>
    </row>
    <row r="2">
      <c r="A2" s="2" t="s">
        <v>33</v>
      </c>
      <c r="B2" s="2">
        <v>11.0</v>
      </c>
      <c r="C2" s="2">
        <v>19.5</v>
      </c>
      <c r="D2" s="2">
        <v>0.0</v>
      </c>
      <c r="E2" s="2">
        <v>12.0</v>
      </c>
      <c r="F2" s="2">
        <v>9.0</v>
      </c>
      <c r="G2" s="2">
        <v>7.0</v>
      </c>
      <c r="H2" s="3">
        <f t="shared" ref="H2:H6" si="1">SUM(B2:G2)</f>
        <v>58.5</v>
      </c>
      <c r="I2" s="4">
        <f t="shared" ref="I2:I6" si="2">(H2/113)*100</f>
        <v>51.7699115</v>
      </c>
    </row>
    <row r="3">
      <c r="A3" s="2" t="s">
        <v>34</v>
      </c>
      <c r="B3" s="2">
        <v>5.5</v>
      </c>
      <c r="C3" s="2">
        <v>13.0</v>
      </c>
      <c r="D3" s="2">
        <v>7.0</v>
      </c>
      <c r="E3" s="2">
        <v>12.0</v>
      </c>
      <c r="F3" s="2">
        <v>15.0</v>
      </c>
      <c r="G3" s="2">
        <v>15.0</v>
      </c>
      <c r="H3" s="3">
        <f t="shared" si="1"/>
        <v>67.5</v>
      </c>
      <c r="I3" s="4">
        <f t="shared" si="2"/>
        <v>59.73451327</v>
      </c>
      <c r="J3" s="2"/>
    </row>
    <row r="4">
      <c r="A4" s="2" t="s">
        <v>35</v>
      </c>
      <c r="B4" s="2">
        <v>2.0</v>
      </c>
      <c r="C4" s="2">
        <v>6.0</v>
      </c>
      <c r="D4" s="2">
        <v>6.0</v>
      </c>
      <c r="E4" s="2">
        <v>7.0</v>
      </c>
      <c r="F4" s="2">
        <v>0.0</v>
      </c>
      <c r="G4" s="2">
        <v>2.0</v>
      </c>
      <c r="H4" s="3">
        <f t="shared" si="1"/>
        <v>23</v>
      </c>
      <c r="I4" s="4">
        <f t="shared" si="2"/>
        <v>20.3539823</v>
      </c>
    </row>
    <row r="5">
      <c r="A5" s="2" t="s">
        <v>36</v>
      </c>
      <c r="B5" s="2">
        <v>5.5</v>
      </c>
      <c r="C5" s="2">
        <v>19.0</v>
      </c>
      <c r="D5" s="2">
        <v>13.0</v>
      </c>
      <c r="E5" s="2">
        <v>12.0</v>
      </c>
      <c r="F5" s="2">
        <v>10.0</v>
      </c>
      <c r="G5" s="2">
        <v>16.0</v>
      </c>
      <c r="H5" s="3">
        <f t="shared" si="1"/>
        <v>75.5</v>
      </c>
      <c r="I5" s="4">
        <f t="shared" si="2"/>
        <v>66.81415929</v>
      </c>
    </row>
    <row r="6">
      <c r="A6" s="2" t="s">
        <v>37</v>
      </c>
      <c r="B6" s="2">
        <v>7.0</v>
      </c>
      <c r="C6" s="2">
        <v>8.0</v>
      </c>
      <c r="D6" s="2">
        <v>12.0</v>
      </c>
      <c r="E6" s="2">
        <v>12.0</v>
      </c>
      <c r="F6" s="2">
        <v>5.0</v>
      </c>
      <c r="G6" s="2">
        <v>7.0</v>
      </c>
      <c r="H6" s="3">
        <f t="shared" si="1"/>
        <v>51</v>
      </c>
      <c r="I6" s="4">
        <f t="shared" si="2"/>
        <v>45.13274336</v>
      </c>
    </row>
    <row r="7">
      <c r="I7" s="4"/>
    </row>
    <row r="8">
      <c r="I8" s="4"/>
    </row>
    <row r="9">
      <c r="I9" s="4"/>
    </row>
    <row r="10">
      <c r="I10" s="4"/>
    </row>
    <row r="11">
      <c r="I11" s="4"/>
    </row>
    <row r="12">
      <c r="I12" s="4"/>
    </row>
    <row r="13">
      <c r="I13" s="4"/>
    </row>
    <row r="14">
      <c r="I14" s="4"/>
    </row>
    <row r="15">
      <c r="I15" s="4"/>
    </row>
    <row r="16">
      <c r="I16" s="4"/>
    </row>
  </sheetData>
  <conditionalFormatting sqref="F14">
    <cfRule type="notContainsBlanks" dxfId="0" priority="1">
      <formula>LEN(TRIM(F14))&gt;0</formula>
    </cfRule>
  </conditionalFormatting>
  <conditionalFormatting sqref="I2:I50">
    <cfRule type="cellIs" dxfId="1" priority="2" operator="lessThan">
      <formula>50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38"/>
    <col customWidth="1" min="2" max="2" width="12.5"/>
    <col customWidth="1" min="3" max="3" width="13.0"/>
    <col customWidth="1" min="4" max="4" width="7.63"/>
    <col customWidth="1" min="5" max="6" width="21.13"/>
    <col customWidth="1" min="7" max="7" width="15.0"/>
  </cols>
  <sheetData>
    <row r="1">
      <c r="A1" s="1" t="s">
        <v>0</v>
      </c>
      <c r="B1" s="1" t="s">
        <v>38</v>
      </c>
      <c r="C1" s="1" t="s">
        <v>25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</row>
    <row r="2">
      <c r="A2" s="2" t="s">
        <v>39</v>
      </c>
      <c r="B2" s="2">
        <v>11.5</v>
      </c>
      <c r="C2" s="2">
        <v>14.0</v>
      </c>
      <c r="D2" s="2">
        <v>12.0</v>
      </c>
      <c r="E2" s="2">
        <v>10.0</v>
      </c>
      <c r="F2" s="2">
        <v>5.0</v>
      </c>
      <c r="G2" s="2">
        <v>25.0</v>
      </c>
      <c r="H2" s="3">
        <f t="shared" ref="H2:H8" si="1">SUM(B2:G2)</f>
        <v>77.5</v>
      </c>
      <c r="I2" s="4">
        <f t="shared" ref="I2:I8" si="2">(H2/150)*100</f>
        <v>51.66666667</v>
      </c>
    </row>
    <row r="3">
      <c r="A3" s="2" t="s">
        <v>40</v>
      </c>
      <c r="B3" s="2">
        <v>11.0</v>
      </c>
      <c r="C3" s="2">
        <v>10.0</v>
      </c>
      <c r="D3" s="2">
        <v>8.0</v>
      </c>
      <c r="E3" s="2">
        <v>13.0</v>
      </c>
      <c r="F3" s="2">
        <v>6.0</v>
      </c>
      <c r="G3" s="2">
        <v>22.0</v>
      </c>
      <c r="H3" s="3">
        <f t="shared" si="1"/>
        <v>70</v>
      </c>
      <c r="I3" s="4">
        <f t="shared" si="2"/>
        <v>46.66666667</v>
      </c>
      <c r="J3" s="2"/>
    </row>
    <row r="4">
      <c r="A4" s="2" t="s">
        <v>41</v>
      </c>
      <c r="B4" s="2">
        <v>21.0</v>
      </c>
      <c r="C4" s="2">
        <v>13.5</v>
      </c>
      <c r="D4" s="2">
        <v>12.0</v>
      </c>
      <c r="E4" s="2">
        <v>14.0</v>
      </c>
      <c r="F4" s="2">
        <v>10.0</v>
      </c>
      <c r="G4" s="2">
        <v>21.0</v>
      </c>
      <c r="H4" s="3">
        <f t="shared" si="1"/>
        <v>91.5</v>
      </c>
      <c r="I4" s="4">
        <f t="shared" si="2"/>
        <v>61</v>
      </c>
    </row>
    <row r="5">
      <c r="A5" s="2" t="s">
        <v>42</v>
      </c>
      <c r="B5" s="2">
        <v>23.5</v>
      </c>
      <c r="C5" s="2">
        <v>16.0</v>
      </c>
      <c r="D5" s="2">
        <v>12.0</v>
      </c>
      <c r="E5" s="2">
        <v>12.0</v>
      </c>
      <c r="F5" s="2">
        <v>12.0</v>
      </c>
      <c r="G5" s="2">
        <v>30.0</v>
      </c>
      <c r="H5" s="3">
        <f t="shared" si="1"/>
        <v>105.5</v>
      </c>
      <c r="I5" s="4">
        <f t="shared" si="2"/>
        <v>70.33333333</v>
      </c>
    </row>
    <row r="6">
      <c r="A6" s="2" t="s">
        <v>43</v>
      </c>
      <c r="B6" s="2">
        <v>16.0</v>
      </c>
      <c r="C6" s="2">
        <v>9.0</v>
      </c>
      <c r="D6" s="2">
        <v>11.0</v>
      </c>
      <c r="E6" s="2">
        <v>0.0</v>
      </c>
      <c r="F6" s="2">
        <v>0.0</v>
      </c>
      <c r="G6" s="2">
        <v>2.0</v>
      </c>
      <c r="H6" s="3">
        <f t="shared" si="1"/>
        <v>38</v>
      </c>
      <c r="I6" s="4">
        <f t="shared" si="2"/>
        <v>25.33333333</v>
      </c>
    </row>
    <row r="7">
      <c r="A7" s="2" t="s">
        <v>44</v>
      </c>
      <c r="B7" s="2">
        <v>18.0</v>
      </c>
      <c r="C7" s="2">
        <v>13.0</v>
      </c>
      <c r="D7" s="2">
        <v>10.0</v>
      </c>
      <c r="E7" s="2">
        <v>3.0</v>
      </c>
      <c r="F7" s="2">
        <v>5.0</v>
      </c>
      <c r="G7" s="2">
        <v>18.0</v>
      </c>
      <c r="H7" s="3">
        <f t="shared" si="1"/>
        <v>67</v>
      </c>
      <c r="I7" s="4">
        <f t="shared" si="2"/>
        <v>44.66666667</v>
      </c>
    </row>
    <row r="8">
      <c r="A8" s="2" t="s">
        <v>45</v>
      </c>
      <c r="B8" s="2">
        <v>18.0</v>
      </c>
      <c r="C8" s="2">
        <v>17.0</v>
      </c>
      <c r="D8" s="2">
        <v>12.0</v>
      </c>
      <c r="E8" s="2">
        <v>10.0</v>
      </c>
      <c r="F8" s="2">
        <v>12.0</v>
      </c>
      <c r="G8" s="2">
        <v>25.0</v>
      </c>
      <c r="H8" s="3">
        <f t="shared" si="1"/>
        <v>94</v>
      </c>
      <c r="I8" s="4">
        <f t="shared" si="2"/>
        <v>62.66666667</v>
      </c>
    </row>
    <row r="9">
      <c r="I9" s="4"/>
    </row>
    <row r="10">
      <c r="I10" s="4"/>
    </row>
    <row r="11">
      <c r="I11" s="4"/>
    </row>
    <row r="12">
      <c r="I12" s="4"/>
    </row>
    <row r="13">
      <c r="I13" s="4"/>
    </row>
    <row r="14">
      <c r="I14" s="4"/>
    </row>
    <row r="15">
      <c r="I15" s="4"/>
    </row>
    <row r="16">
      <c r="I16" s="4"/>
    </row>
  </sheetData>
  <conditionalFormatting sqref="E14:F14">
    <cfRule type="notContainsBlanks" dxfId="0" priority="1">
      <formula>LEN(TRIM(E14))&gt;0</formula>
    </cfRule>
  </conditionalFormatting>
  <conditionalFormatting sqref="I2:I50">
    <cfRule type="cellIs" dxfId="1" priority="2" operator="lessThan">
      <formula>50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FF"/>
    <outlinePr summaryBelow="0" summaryRight="0"/>
  </sheetPr>
  <sheetViews>
    <sheetView workbookViewId="0"/>
  </sheetViews>
  <sheetFormatPr customHeight="1" defaultColWidth="12.63" defaultRowHeight="15.75"/>
  <cols>
    <col customWidth="1" min="1" max="1" width="25.38"/>
    <col customWidth="1" min="2" max="2" width="12.5"/>
    <col customWidth="1" min="3" max="3" width="13.0"/>
    <col customWidth="1" min="4" max="4" width="7.63"/>
    <col customWidth="1" min="5" max="5" width="11.0"/>
    <col customWidth="1" min="6" max="6" width="14.25"/>
    <col customWidth="1" min="7" max="7" width="10.5"/>
    <col customWidth="1" min="8" max="8" width="16.88"/>
    <col customWidth="1" min="9" max="9" width="15.0"/>
    <col customWidth="1" min="10" max="10" width="8.88"/>
  </cols>
  <sheetData>
    <row r="1">
      <c r="A1" s="1" t="s">
        <v>0</v>
      </c>
      <c r="B1" s="1" t="s">
        <v>46</v>
      </c>
      <c r="C1" s="1" t="s">
        <v>47</v>
      </c>
      <c r="D1" s="1" t="s">
        <v>48</v>
      </c>
      <c r="E1" s="1" t="s">
        <v>49</v>
      </c>
      <c r="F1" s="1" t="s">
        <v>50</v>
      </c>
      <c r="G1" s="1" t="s">
        <v>51</v>
      </c>
      <c r="H1" s="1" t="s">
        <v>6</v>
      </c>
      <c r="I1" s="1" t="s">
        <v>8</v>
      </c>
      <c r="J1" s="1" t="s">
        <v>9</v>
      </c>
      <c r="K1" s="1" t="s">
        <v>10</v>
      </c>
    </row>
    <row r="2">
      <c r="A2" s="2" t="s">
        <v>52</v>
      </c>
      <c r="B2" s="2">
        <v>18.0</v>
      </c>
      <c r="C2" s="2">
        <v>20.0</v>
      </c>
      <c r="D2" s="2">
        <v>10.0</v>
      </c>
      <c r="E2" s="2">
        <v>12.0</v>
      </c>
      <c r="F2" s="2">
        <v>9.0</v>
      </c>
      <c r="G2" s="2">
        <v>6.0</v>
      </c>
      <c r="H2" s="2">
        <v>15.0</v>
      </c>
      <c r="I2" s="2">
        <v>25.0</v>
      </c>
      <c r="J2" s="3">
        <f t="shared" ref="J2:J10" si="1">SUM(B2:I2)</f>
        <v>115</v>
      </c>
      <c r="K2" s="4">
        <f t="shared" ref="K2:K10" si="2">(J2/230*100)</f>
        <v>50</v>
      </c>
    </row>
    <row r="3">
      <c r="A3" s="2" t="s">
        <v>53</v>
      </c>
      <c r="B3" s="2">
        <v>14.0</v>
      </c>
      <c r="C3" s="2">
        <v>10.0</v>
      </c>
      <c r="D3" s="2">
        <v>10.0</v>
      </c>
      <c r="E3" s="2">
        <v>11.0</v>
      </c>
      <c r="F3" s="2">
        <v>6.0</v>
      </c>
      <c r="G3" s="2">
        <v>6.0</v>
      </c>
      <c r="H3" s="2">
        <v>10.0</v>
      </c>
      <c r="I3" s="2">
        <v>18.0</v>
      </c>
      <c r="J3" s="3">
        <f t="shared" si="1"/>
        <v>85</v>
      </c>
      <c r="K3" s="4">
        <f t="shared" si="2"/>
        <v>36.95652174</v>
      </c>
      <c r="L3" s="2"/>
    </row>
    <row r="4">
      <c r="A4" s="2" t="s">
        <v>54</v>
      </c>
      <c r="B4" s="2">
        <v>14.0</v>
      </c>
      <c r="C4" s="2">
        <v>20.0</v>
      </c>
      <c r="D4" s="2">
        <v>10.0</v>
      </c>
      <c r="E4" s="2">
        <v>16.0</v>
      </c>
      <c r="F4" s="2">
        <v>6.0</v>
      </c>
      <c r="G4" s="2">
        <v>10.0</v>
      </c>
      <c r="H4" s="2">
        <v>17.0</v>
      </c>
      <c r="I4" s="2">
        <v>27.0</v>
      </c>
      <c r="J4" s="3">
        <f t="shared" si="1"/>
        <v>120</v>
      </c>
      <c r="K4" s="4">
        <f t="shared" si="2"/>
        <v>52.17391304</v>
      </c>
    </row>
    <row r="5">
      <c r="A5" s="2" t="s">
        <v>55</v>
      </c>
      <c r="B5" s="2">
        <v>16.0</v>
      </c>
      <c r="C5" s="2">
        <v>19.0</v>
      </c>
      <c r="D5" s="2">
        <v>10.0</v>
      </c>
      <c r="E5" s="2">
        <v>13.0</v>
      </c>
      <c r="F5" s="2">
        <v>7.0</v>
      </c>
      <c r="G5" s="2">
        <v>6.0</v>
      </c>
      <c r="H5" s="2">
        <v>10.0</v>
      </c>
      <c r="I5" s="2">
        <v>25.0</v>
      </c>
      <c r="J5" s="3">
        <f t="shared" si="1"/>
        <v>106</v>
      </c>
      <c r="K5" s="4">
        <f t="shared" si="2"/>
        <v>46.08695652</v>
      </c>
    </row>
    <row r="6">
      <c r="A6" s="2" t="s">
        <v>56</v>
      </c>
      <c r="B6" s="2">
        <v>25.0</v>
      </c>
      <c r="C6" s="2">
        <v>25.0</v>
      </c>
      <c r="D6" s="2">
        <v>10.0</v>
      </c>
      <c r="E6" s="2">
        <v>22.0</v>
      </c>
      <c r="F6" s="2">
        <v>28.0</v>
      </c>
      <c r="G6" s="2">
        <v>13.0</v>
      </c>
      <c r="H6" s="2">
        <v>18.0</v>
      </c>
      <c r="I6" s="2">
        <v>28.0</v>
      </c>
      <c r="J6" s="3">
        <f t="shared" si="1"/>
        <v>169</v>
      </c>
      <c r="K6" s="4">
        <f t="shared" si="2"/>
        <v>73.47826087</v>
      </c>
    </row>
    <row r="7">
      <c r="A7" s="2" t="s">
        <v>57</v>
      </c>
      <c r="B7" s="2">
        <v>9.0</v>
      </c>
      <c r="C7" s="2">
        <v>20.0</v>
      </c>
      <c r="D7" s="2">
        <v>10.0</v>
      </c>
      <c r="E7" s="2">
        <v>12.0</v>
      </c>
      <c r="F7" s="2">
        <v>8.0</v>
      </c>
      <c r="G7" s="2">
        <v>4.0</v>
      </c>
      <c r="H7" s="2">
        <v>12.0</v>
      </c>
      <c r="I7" s="2">
        <v>20.0</v>
      </c>
      <c r="J7" s="3">
        <f t="shared" si="1"/>
        <v>95</v>
      </c>
      <c r="K7" s="4">
        <f t="shared" si="2"/>
        <v>41.30434783</v>
      </c>
    </row>
    <row r="8">
      <c r="A8" s="2" t="s">
        <v>58</v>
      </c>
      <c r="B8" s="2">
        <v>19.0</v>
      </c>
      <c r="C8" s="2">
        <v>16.0</v>
      </c>
      <c r="D8" s="2">
        <v>8.0</v>
      </c>
      <c r="E8" s="2">
        <v>19.0</v>
      </c>
      <c r="F8" s="2">
        <v>7.0</v>
      </c>
      <c r="G8" s="2">
        <v>7.0</v>
      </c>
      <c r="H8" s="2">
        <v>18.0</v>
      </c>
      <c r="I8" s="2">
        <v>30.0</v>
      </c>
      <c r="J8" s="3">
        <f t="shared" si="1"/>
        <v>124</v>
      </c>
      <c r="K8" s="4">
        <f t="shared" si="2"/>
        <v>53.91304348</v>
      </c>
    </row>
    <row r="9">
      <c r="A9" s="2" t="s">
        <v>59</v>
      </c>
      <c r="B9" s="2">
        <v>18.0</v>
      </c>
      <c r="C9" s="2">
        <v>24.0</v>
      </c>
      <c r="D9" s="2">
        <v>10.0</v>
      </c>
      <c r="E9" s="2">
        <v>10.0</v>
      </c>
      <c r="F9" s="2">
        <v>16.0</v>
      </c>
      <c r="G9" s="2">
        <v>6.0</v>
      </c>
      <c r="H9" s="2">
        <v>16.0</v>
      </c>
      <c r="I9" s="2">
        <v>22.0</v>
      </c>
      <c r="J9" s="3">
        <f t="shared" si="1"/>
        <v>122</v>
      </c>
      <c r="K9" s="4">
        <f t="shared" si="2"/>
        <v>53.04347826</v>
      </c>
    </row>
    <row r="10">
      <c r="A10" s="2" t="s">
        <v>60</v>
      </c>
      <c r="B10" s="2">
        <v>8.0</v>
      </c>
      <c r="C10" s="2">
        <v>14.0</v>
      </c>
      <c r="D10" s="2">
        <v>10.0</v>
      </c>
      <c r="E10" s="2">
        <v>5.0</v>
      </c>
      <c r="F10" s="2">
        <v>10.0</v>
      </c>
      <c r="G10" s="2">
        <v>4.0</v>
      </c>
      <c r="H10" s="2">
        <v>8.0</v>
      </c>
      <c r="I10" s="2">
        <v>13.0</v>
      </c>
      <c r="J10" s="3">
        <f t="shared" si="1"/>
        <v>72</v>
      </c>
      <c r="K10" s="4">
        <f t="shared" si="2"/>
        <v>31.30434783</v>
      </c>
    </row>
    <row r="11">
      <c r="K11" s="4"/>
    </row>
    <row r="12">
      <c r="K12" s="4"/>
    </row>
    <row r="13">
      <c r="K13" s="4"/>
    </row>
    <row r="14">
      <c r="K14" s="4"/>
    </row>
    <row r="15">
      <c r="K15" s="4"/>
    </row>
    <row r="16">
      <c r="K16" s="4"/>
    </row>
  </sheetData>
  <conditionalFormatting sqref="E14:H14">
    <cfRule type="notContainsBlanks" dxfId="0" priority="1">
      <formula>LEN(TRIM(E14))&gt;0</formula>
    </cfRule>
  </conditionalFormatting>
  <conditionalFormatting sqref="K2:K50">
    <cfRule type="cellIs" dxfId="1" priority="2" operator="lessThan">
      <formula>50</formula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5"/>
    <col customWidth="1" min="4" max="4" width="26.5"/>
    <col customWidth="1" min="7" max="7" width="20.63"/>
  </cols>
  <sheetData>
    <row r="2">
      <c r="A2" s="5" t="s">
        <v>61</v>
      </c>
      <c r="D2" s="5" t="s">
        <v>62</v>
      </c>
      <c r="G2" s="5" t="s">
        <v>63</v>
      </c>
    </row>
    <row r="3">
      <c r="A3" s="2" t="s">
        <v>1</v>
      </c>
      <c r="B3" s="2">
        <v>12.0</v>
      </c>
      <c r="D3" s="2" t="s">
        <v>23</v>
      </c>
      <c r="E3" s="2">
        <v>14.0</v>
      </c>
      <c r="G3" s="2" t="s">
        <v>38</v>
      </c>
      <c r="H3" s="2">
        <v>28.0</v>
      </c>
    </row>
    <row r="4">
      <c r="A4" s="2" t="s">
        <v>3</v>
      </c>
      <c r="B4" s="2">
        <v>28.0</v>
      </c>
      <c r="D4" s="2" t="s">
        <v>25</v>
      </c>
      <c r="E4" s="2">
        <v>20.0</v>
      </c>
      <c r="G4" s="2" t="s">
        <v>25</v>
      </c>
      <c r="H4" s="2">
        <v>20.0</v>
      </c>
    </row>
    <row r="5">
      <c r="A5" s="2" t="s">
        <v>4</v>
      </c>
      <c r="B5" s="2">
        <v>20.0</v>
      </c>
      <c r="D5" s="2" t="s">
        <v>64</v>
      </c>
      <c r="E5" s="2">
        <v>12.0</v>
      </c>
      <c r="G5" s="2" t="s">
        <v>64</v>
      </c>
      <c r="H5" s="2">
        <v>12.0</v>
      </c>
    </row>
    <row r="6">
      <c r="A6" s="2" t="s">
        <v>64</v>
      </c>
      <c r="B6" s="2">
        <v>14.0</v>
      </c>
      <c r="D6" s="2" t="s">
        <v>65</v>
      </c>
      <c r="E6" s="2">
        <v>20.0</v>
      </c>
      <c r="G6" s="2" t="s">
        <v>6</v>
      </c>
      <c r="H6" s="2">
        <v>20.0</v>
      </c>
    </row>
    <row r="7">
      <c r="A7" s="2" t="s">
        <v>6</v>
      </c>
      <c r="B7" s="2">
        <v>20.0</v>
      </c>
      <c r="D7" s="2" t="s">
        <v>66</v>
      </c>
      <c r="E7" s="2">
        <v>25.0</v>
      </c>
      <c r="G7" s="2" t="s">
        <v>66</v>
      </c>
      <c r="H7" s="2">
        <v>50.0</v>
      </c>
    </row>
    <row r="8">
      <c r="A8" s="2" t="s">
        <v>7</v>
      </c>
      <c r="B8" s="2">
        <v>20.0</v>
      </c>
      <c r="D8" s="2" t="s">
        <v>9</v>
      </c>
      <c r="E8" s="3">
        <f>SUM(E3:E7)</f>
        <v>91</v>
      </c>
      <c r="G8" s="2" t="s">
        <v>7</v>
      </c>
      <c r="H8" s="2">
        <v>20.0</v>
      </c>
    </row>
    <row r="9">
      <c r="A9" s="2" t="s">
        <v>66</v>
      </c>
      <c r="B9" s="2">
        <v>25.0</v>
      </c>
      <c r="G9" s="2" t="s">
        <v>9</v>
      </c>
      <c r="H9" s="3">
        <f>SUM(H3:H8)</f>
        <v>150</v>
      </c>
    </row>
    <row r="10">
      <c r="A10" s="2" t="s">
        <v>9</v>
      </c>
      <c r="B10" s="3">
        <f>SUM(B3:B9)</f>
        <v>139</v>
      </c>
    </row>
    <row r="14">
      <c r="A14" s="5" t="s">
        <v>67</v>
      </c>
    </row>
    <row r="15">
      <c r="A15" s="2" t="s">
        <v>46</v>
      </c>
      <c r="B15" s="2">
        <v>30.0</v>
      </c>
    </row>
    <row r="16">
      <c r="A16" s="2" t="s">
        <v>47</v>
      </c>
      <c r="B16" s="2">
        <v>30.0</v>
      </c>
    </row>
    <row r="17">
      <c r="A17" s="2" t="s">
        <v>48</v>
      </c>
      <c r="B17" s="2">
        <v>10.0</v>
      </c>
    </row>
    <row r="18">
      <c r="A18" s="2" t="s">
        <v>68</v>
      </c>
      <c r="B18" s="2">
        <v>30.0</v>
      </c>
    </row>
    <row r="19">
      <c r="A19" s="2" t="s">
        <v>50</v>
      </c>
      <c r="B19" s="2">
        <v>30.0</v>
      </c>
    </row>
    <row r="20">
      <c r="A20" s="2" t="s">
        <v>51</v>
      </c>
      <c r="B20" s="2">
        <v>30.0</v>
      </c>
    </row>
    <row r="21">
      <c r="A21" s="2" t="s">
        <v>6</v>
      </c>
      <c r="B21" s="2">
        <v>20.0</v>
      </c>
    </row>
    <row r="22">
      <c r="A22" s="2" t="s">
        <v>66</v>
      </c>
      <c r="B22" s="2">
        <v>50.0</v>
      </c>
    </row>
    <row r="23">
      <c r="A23" s="2" t="s">
        <v>9</v>
      </c>
      <c r="B23" s="3">
        <f>SUM(B15:B22)</f>
        <v>230</v>
      </c>
    </row>
  </sheetData>
  <drawing r:id="rId1"/>
</worksheet>
</file>