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4340"/>
  </bookViews>
  <sheets>
    <sheet name="Sheet1" sheetId="1" r:id="rId1"/>
    <sheet name="字段说明" sheetId="2" r:id="rId2"/>
    <sheet name="Sheet3" sheetId="3" r:id="rId3"/>
  </sheets>
  <definedNames>
    <definedName name="_xlnm._FilterDatabase" localSheetId="0" hidden="1">Sheet1!$A$1:$V$130</definedName>
  </definedNames>
  <calcPr calcId="144525"/>
</workbook>
</file>

<file path=xl/sharedStrings.xml><?xml version="1.0" encoding="utf-8"?>
<sst xmlns="http://schemas.openxmlformats.org/spreadsheetml/2006/main" count="507" uniqueCount="67">
  <si>
    <t>索引</t>
  </si>
  <si>
    <t>渠道</t>
  </si>
  <si>
    <t>类型</t>
  </si>
  <si>
    <t>礼包价格</t>
  </si>
  <si>
    <t>钻石</t>
  </si>
  <si>
    <t>奖励类型</t>
  </si>
  <si>
    <t>奖励数量</t>
  </si>
  <si>
    <t>充值项名称</t>
  </si>
  <si>
    <t>充值项说明</t>
  </si>
  <si>
    <t>支付id</t>
  </si>
  <si>
    <t>图标</t>
  </si>
  <si>
    <t>渠道商品Id</t>
  </si>
  <si>
    <t>uint</t>
  </si>
  <si>
    <t>string</t>
  </si>
  <si>
    <t>uint[]</t>
  </si>
  <si>
    <t>reward</t>
  </si>
  <si>
    <t>text</t>
  </si>
  <si>
    <t>default</t>
  </si>
  <si>
    <t>id</t>
  </si>
  <si>
    <t>channel</t>
  </si>
  <si>
    <t>type</t>
  </si>
  <si>
    <t>money</t>
  </si>
  <si>
    <t>diamond</t>
  </si>
  <si>
    <t>rewardId</t>
  </si>
  <si>
    <t>num</t>
  </si>
  <si>
    <t>name</t>
  </si>
  <si>
    <t>desc</t>
  </si>
  <si>
    <t>payid</t>
  </si>
  <si>
    <t>icon</t>
  </si>
  <si>
    <t>goodsId</t>
  </si>
  <si>
    <r>
      <rPr>
        <sz val="11"/>
        <color theme="1"/>
        <rFont val="宋体"/>
        <charset val="134"/>
        <scheme val="minor"/>
      </rPr>
      <t>operate</t>
    </r>
  </si>
  <si>
    <t>android</t>
  </si>
  <si>
    <t>com.mxybz.p1</t>
  </si>
  <si>
    <t>quick_vivo</t>
  </si>
  <si>
    <t>ios</t>
  </si>
  <si>
    <t>com.mxybz.p22</t>
  </si>
  <si>
    <t>quick_OPPO</t>
  </si>
  <si>
    <t>com.mxybz.p33</t>
  </si>
  <si>
    <t>quick_huawei</t>
  </si>
  <si>
    <t>com.mxybz.p4</t>
  </si>
  <si>
    <t>quick_4399</t>
  </si>
  <si>
    <t>com.mxybz.p5</t>
  </si>
  <si>
    <t>quick game233</t>
  </si>
  <si>
    <t>com.mxybz.p6</t>
  </si>
  <si>
    <r>
      <rPr>
        <sz val="11"/>
        <color theme="1"/>
        <rFont val="宋体"/>
        <charset val="134"/>
        <scheme val="minor"/>
      </rPr>
      <t>taptap</t>
    </r>
  </si>
  <si>
    <t>10402|1003|5|1</t>
  </si>
  <si>
    <t>1|5|200|20000</t>
  </si>
  <si>
    <t>com.mxybz.p10</t>
  </si>
  <si>
    <r>
      <rPr>
        <sz val="11"/>
        <color theme="1"/>
        <rFont val="宋体"/>
        <charset val="134"/>
        <scheme val="minor"/>
      </rPr>
      <t>lzt</t>
    </r>
  </si>
  <si>
    <r>
      <rPr>
        <sz val="11"/>
        <color theme="1"/>
        <rFont val="宋体"/>
        <charset val="134"/>
        <scheme val="minor"/>
      </rPr>
      <t>zssdk</t>
    </r>
  </si>
  <si>
    <t>game233</t>
  </si>
  <si>
    <t>quick_game233</t>
  </si>
  <si>
    <t>apple</t>
  </si>
  <si>
    <t>字段名</t>
  </si>
  <si>
    <t>数据类型</t>
  </si>
  <si>
    <t>备注</t>
  </si>
  <si>
    <t>引用表</t>
  </si>
  <si>
    <t>字段说明</t>
  </si>
  <si>
    <t>unit</t>
  </si>
  <si>
    <t>唯一id</t>
  </si>
  <si>
    <t>充值金额</t>
  </si>
  <si>
    <t>可获得钻石</t>
  </si>
  <si>
    <t>充值名称文本</t>
  </si>
  <si>
    <t>充值说明文本</t>
  </si>
  <si>
    <t>充值项图标</t>
  </si>
  <si>
    <t>quick_华为</t>
  </si>
  <si>
    <t>quick_233手游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</si>
</sst>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E9" totalsRowShown="0">
  <autoFilter ref="A1:E9"/>
  <tableColumns count="5">
    <tableColumn id="1" name="字段名"/>
    <tableColumn id="2" name="数据类型"/>
    <tableColumn id="3" name="备注"/>
    <tableColumn id="4" name="引用表"/>
    <tableColumn id="5" name="字段说明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130"/>
  <sheetViews>
    <sheetView tabSelected="1" workbookViewId="0">
      <selection activeCell="G23" sqref="G23"/>
    </sheetView>
  </sheetViews>
  <sheetFormatPr defaultColWidth="11" defaultRowHeight="14.25"/>
  <cols>
    <col min="1" max="1" width="12.25" style="7" customWidth="1"/>
    <col min="2" max="2" width="16.625" style="7" customWidth="1"/>
    <col min="3" max="5" width="12.25" style="7" customWidth="1"/>
    <col min="6" max="6" width="19.375" style="7" customWidth="1"/>
    <col min="7" max="7" width="17.125" style="7" customWidth="1"/>
    <col min="8" max="8" width="10.875" style="7" customWidth="1"/>
    <col min="9" max="11" width="12.25" style="7" customWidth="1"/>
    <col min="12" max="12" width="28.75" style="7" customWidth="1"/>
    <col min="13" max="14" width="9"/>
    <col min="15" max="15" width="16" style="7" customWidth="1"/>
    <col min="16" max="16" width="12.875" style="7" customWidth="1"/>
    <col min="17" max="17" width="14" style="7" customWidth="1"/>
    <col min="18" max="18" width="11.875" style="7" customWidth="1"/>
    <col min="19" max="19" width="16.375" style="7" customWidth="1"/>
    <col min="20" max="20" width="17.125" style="7" customWidth="1"/>
    <col min="21" max="21" width="43.75" style="7" customWidth="1"/>
    <col min="22" max="22" width="50.75" style="7" customWidth="1"/>
    <col min="23" max="23" width="14.125" style="7" customWidth="1"/>
    <col min="24" max="24" width="13" style="7" customWidth="1"/>
    <col min="25" max="25" width="11" style="7" customWidth="1"/>
    <col min="26" max="16384" width="11" style="7"/>
  </cols>
  <sheetData>
    <row r="1" s="2" customFormat="1" ht="13.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" customFormat="1" spans="1:16">
      <c r="A2" s="2" t="s">
        <v>12</v>
      </c>
      <c r="B2" s="2" t="s">
        <v>13</v>
      </c>
      <c r="C2" s="2" t="s">
        <v>13</v>
      </c>
      <c r="D2" s="2" t="s">
        <v>12</v>
      </c>
      <c r="E2" s="2" t="s">
        <v>12</v>
      </c>
      <c r="F2" s="2" t="s">
        <v>14</v>
      </c>
      <c r="G2" s="2" t="s">
        <v>14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13</v>
      </c>
      <c r="O2" s="1"/>
      <c r="P2" s="7"/>
    </row>
    <row r="3" s="2" customFormat="1" ht="13.5" spans="6:18">
      <c r="F3" s="2" t="s">
        <v>15</v>
      </c>
      <c r="H3" s="2" t="s">
        <v>16</v>
      </c>
      <c r="I3" s="2" t="s">
        <v>16</v>
      </c>
      <c r="K3" s="2" t="s">
        <v>16</v>
      </c>
      <c r="O3" s="1" t="s">
        <v>17</v>
      </c>
      <c r="P3" s="2">
        <v>1</v>
      </c>
      <c r="R3" s="2">
        <v>0</v>
      </c>
    </row>
    <row r="4" s="2" customFormat="1" ht="13.5" spans="1:18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O4" s="1" t="s">
        <v>30</v>
      </c>
      <c r="P4" s="2">
        <v>2</v>
      </c>
      <c r="Q4" s="2" t="s">
        <v>31</v>
      </c>
      <c r="R4" s="2">
        <v>1</v>
      </c>
    </row>
    <row r="5" s="2" customFormat="1" ht="13.5" spans="1:18">
      <c r="A5" s="2">
        <v>1</v>
      </c>
      <c r="B5" s="1" t="s">
        <v>17</v>
      </c>
      <c r="D5" s="2">
        <v>6</v>
      </c>
      <c r="E5" s="2">
        <v>80</v>
      </c>
      <c r="H5">
        <v>80091001</v>
      </c>
      <c r="J5" s="2">
        <v>1</v>
      </c>
      <c r="K5" s="1">
        <v>110001</v>
      </c>
      <c r="L5" s="1" t="s">
        <v>32</v>
      </c>
      <c r="M5" s="2">
        <f t="shared" ref="M5:M36" si="0">VLOOKUP(B5,$O$3:$P$24,2,FALSE)</f>
        <v>1</v>
      </c>
      <c r="N5" s="2">
        <f t="shared" ref="N5:N36" si="1">IFERROR(VLOOKUP(C5,$Q$3:$R$5,2,FALSE),0)</f>
        <v>0</v>
      </c>
      <c r="O5" s="1" t="s">
        <v>33</v>
      </c>
      <c r="P5" s="2">
        <v>3</v>
      </c>
      <c r="Q5" s="2" t="s">
        <v>34</v>
      </c>
      <c r="R5" s="2">
        <v>2</v>
      </c>
    </row>
    <row r="6" s="2" customFormat="1" ht="13.5" spans="1:16">
      <c r="A6" s="2">
        <v>2</v>
      </c>
      <c r="B6" s="1" t="s">
        <v>17</v>
      </c>
      <c r="D6" s="2">
        <v>30</v>
      </c>
      <c r="E6" s="2">
        <v>500</v>
      </c>
      <c r="H6">
        <v>80091002</v>
      </c>
      <c r="J6" s="2">
        <v>2</v>
      </c>
      <c r="K6" s="1">
        <v>110002</v>
      </c>
      <c r="L6" s="1" t="s">
        <v>35</v>
      </c>
      <c r="M6" s="2">
        <f t="shared" si="0"/>
        <v>1</v>
      </c>
      <c r="N6" s="2">
        <f t="shared" si="1"/>
        <v>0</v>
      </c>
      <c r="O6" s="1" t="s">
        <v>36</v>
      </c>
      <c r="P6" s="2">
        <v>4</v>
      </c>
    </row>
    <row r="7" s="2" customFormat="1" ht="13.5" spans="1:16">
      <c r="A7" s="2">
        <v>3</v>
      </c>
      <c r="B7" s="1" t="s">
        <v>17</v>
      </c>
      <c r="D7" s="2">
        <v>68</v>
      </c>
      <c r="E7" s="2">
        <v>1200</v>
      </c>
      <c r="H7">
        <v>80091003</v>
      </c>
      <c r="J7" s="2">
        <v>3</v>
      </c>
      <c r="K7" s="1">
        <v>110003</v>
      </c>
      <c r="L7" s="1" t="s">
        <v>37</v>
      </c>
      <c r="M7" s="2">
        <f t="shared" si="0"/>
        <v>1</v>
      </c>
      <c r="N7" s="2">
        <f t="shared" si="1"/>
        <v>0</v>
      </c>
      <c r="O7" s="1" t="s">
        <v>38</v>
      </c>
      <c r="P7" s="2">
        <v>5</v>
      </c>
    </row>
    <row r="8" s="2" customFormat="1" ht="13.5" spans="1:16">
      <c r="A8" s="2">
        <v>4</v>
      </c>
      <c r="B8" s="1" t="s">
        <v>17</v>
      </c>
      <c r="D8" s="2">
        <v>128</v>
      </c>
      <c r="E8" s="2">
        <v>2500</v>
      </c>
      <c r="H8">
        <v>80091004</v>
      </c>
      <c r="J8" s="2">
        <v>4</v>
      </c>
      <c r="K8" s="1">
        <v>110004</v>
      </c>
      <c r="L8" s="1" t="s">
        <v>39</v>
      </c>
      <c r="M8" s="2">
        <f t="shared" si="0"/>
        <v>1</v>
      </c>
      <c r="N8" s="2">
        <f t="shared" si="1"/>
        <v>0</v>
      </c>
      <c r="O8" s="1" t="s">
        <v>40</v>
      </c>
      <c r="P8" s="2">
        <v>6</v>
      </c>
    </row>
    <row r="9" s="2" customFormat="1" ht="13.5" spans="1:16">
      <c r="A9" s="2">
        <v>5</v>
      </c>
      <c r="B9" s="1" t="s">
        <v>17</v>
      </c>
      <c r="D9" s="2">
        <v>328</v>
      </c>
      <c r="E9" s="2">
        <v>6500</v>
      </c>
      <c r="H9">
        <v>80091005</v>
      </c>
      <c r="J9" s="2">
        <v>5</v>
      </c>
      <c r="K9" s="1">
        <v>110005</v>
      </c>
      <c r="L9" s="1" t="s">
        <v>41</v>
      </c>
      <c r="M9" s="2">
        <f t="shared" si="0"/>
        <v>1</v>
      </c>
      <c r="N9" s="2">
        <f t="shared" si="1"/>
        <v>0</v>
      </c>
      <c r="O9" s="1" t="s">
        <v>42</v>
      </c>
      <c r="P9" s="2">
        <v>7</v>
      </c>
    </row>
    <row r="10" s="2" customFormat="1" ht="13.5" spans="1:16">
      <c r="A10" s="2">
        <v>6</v>
      </c>
      <c r="B10" s="1" t="s">
        <v>17</v>
      </c>
      <c r="D10" s="2">
        <v>648</v>
      </c>
      <c r="E10" s="2">
        <v>14000</v>
      </c>
      <c r="H10">
        <v>80091006</v>
      </c>
      <c r="J10" s="2">
        <v>6</v>
      </c>
      <c r="K10" s="1">
        <v>110006</v>
      </c>
      <c r="L10" s="1" t="s">
        <v>43</v>
      </c>
      <c r="M10" s="2">
        <f t="shared" si="0"/>
        <v>1</v>
      </c>
      <c r="N10" s="2">
        <f t="shared" si="1"/>
        <v>0</v>
      </c>
      <c r="O10" s="1" t="s">
        <v>44</v>
      </c>
      <c r="P10" s="2">
        <v>8</v>
      </c>
    </row>
    <row r="11" s="2" customFormat="1" spans="1:16">
      <c r="A11" s="2">
        <v>7</v>
      </c>
      <c r="B11" s="1" t="s">
        <v>17</v>
      </c>
      <c r="C11" s="7"/>
      <c r="D11" s="2">
        <v>6</v>
      </c>
      <c r="F11" s="2" t="s">
        <v>45</v>
      </c>
      <c r="G11" s="2" t="s">
        <v>46</v>
      </c>
      <c r="H11">
        <v>80091007</v>
      </c>
      <c r="J11" s="2">
        <v>7</v>
      </c>
      <c r="K11" s="7"/>
      <c r="L11" s="1" t="s">
        <v>47</v>
      </c>
      <c r="M11" s="2">
        <f t="shared" si="0"/>
        <v>1</v>
      </c>
      <c r="N11" s="2">
        <f t="shared" si="1"/>
        <v>0</v>
      </c>
      <c r="O11" s="1" t="s">
        <v>48</v>
      </c>
      <c r="P11" s="2">
        <v>9</v>
      </c>
    </row>
    <row r="12" s="2" customFormat="1" ht="13.5" spans="1:16">
      <c r="A12" s="2">
        <v>8</v>
      </c>
      <c r="B12" s="1" t="s">
        <v>17</v>
      </c>
      <c r="C12" s="2" t="s">
        <v>31</v>
      </c>
      <c r="D12" s="2">
        <v>6</v>
      </c>
      <c r="E12" s="2">
        <v>80</v>
      </c>
      <c r="H12">
        <v>80091001</v>
      </c>
      <c r="J12" s="2">
        <v>1</v>
      </c>
      <c r="K12" s="1">
        <v>110001</v>
      </c>
      <c r="L12" s="1" t="s">
        <v>32</v>
      </c>
      <c r="M12" s="2">
        <f t="shared" si="0"/>
        <v>1</v>
      </c>
      <c r="N12" s="2">
        <f t="shared" si="1"/>
        <v>1</v>
      </c>
      <c r="O12" s="1" t="s">
        <v>49</v>
      </c>
      <c r="P12" s="2">
        <v>10</v>
      </c>
    </row>
    <row r="13" s="2" customFormat="1" ht="13.5" spans="1:16">
      <c r="A13" s="2">
        <v>9</v>
      </c>
      <c r="B13" s="1" t="s">
        <v>17</v>
      </c>
      <c r="C13" s="2" t="s">
        <v>31</v>
      </c>
      <c r="D13" s="2">
        <v>30</v>
      </c>
      <c r="E13" s="2">
        <v>500</v>
      </c>
      <c r="H13">
        <v>80091002</v>
      </c>
      <c r="J13" s="2">
        <v>2</v>
      </c>
      <c r="K13" s="1">
        <v>110002</v>
      </c>
      <c r="L13" s="1" t="s">
        <v>35</v>
      </c>
      <c r="M13" s="2">
        <f t="shared" si="0"/>
        <v>1</v>
      </c>
      <c r="N13" s="2">
        <f t="shared" si="1"/>
        <v>1</v>
      </c>
      <c r="O13" s="1" t="s">
        <v>50</v>
      </c>
      <c r="P13" s="2">
        <v>11</v>
      </c>
    </row>
    <row r="14" s="2" customFormat="1" ht="13.5" spans="1:15">
      <c r="A14" s="2">
        <v>10</v>
      </c>
      <c r="B14" s="1" t="s">
        <v>17</v>
      </c>
      <c r="C14" s="2" t="s">
        <v>31</v>
      </c>
      <c r="D14" s="2">
        <v>68</v>
      </c>
      <c r="E14" s="2">
        <v>1200</v>
      </c>
      <c r="H14">
        <v>80091003</v>
      </c>
      <c r="J14" s="2">
        <v>3</v>
      </c>
      <c r="K14" s="1">
        <v>110003</v>
      </c>
      <c r="L14" s="1" t="s">
        <v>37</v>
      </c>
      <c r="M14" s="2">
        <f t="shared" si="0"/>
        <v>1</v>
      </c>
      <c r="N14" s="2">
        <f t="shared" si="1"/>
        <v>1</v>
      </c>
      <c r="O14" s="1"/>
    </row>
    <row r="15" s="2" customFormat="1" ht="13.5" spans="1:15">
      <c r="A15" s="2">
        <v>11</v>
      </c>
      <c r="B15" s="1" t="s">
        <v>17</v>
      </c>
      <c r="C15" s="2" t="s">
        <v>31</v>
      </c>
      <c r="D15" s="2">
        <v>128</v>
      </c>
      <c r="E15" s="2">
        <v>2500</v>
      </c>
      <c r="H15">
        <v>80091004</v>
      </c>
      <c r="J15" s="2">
        <v>4</v>
      </c>
      <c r="K15" s="1">
        <v>110004</v>
      </c>
      <c r="L15" s="1" t="s">
        <v>39</v>
      </c>
      <c r="M15" s="2">
        <f t="shared" si="0"/>
        <v>1</v>
      </c>
      <c r="N15" s="2">
        <f t="shared" si="1"/>
        <v>1</v>
      </c>
      <c r="O15" s="1"/>
    </row>
    <row r="16" s="2" customFormat="1" ht="13.5" spans="1:15">
      <c r="A16" s="2">
        <v>12</v>
      </c>
      <c r="B16" s="1" t="s">
        <v>17</v>
      </c>
      <c r="C16" s="2" t="s">
        <v>31</v>
      </c>
      <c r="D16" s="2">
        <v>328</v>
      </c>
      <c r="E16" s="2">
        <v>6500</v>
      </c>
      <c r="H16">
        <v>80091005</v>
      </c>
      <c r="J16" s="2">
        <v>5</v>
      </c>
      <c r="K16" s="1">
        <v>110005</v>
      </c>
      <c r="L16" s="1" t="s">
        <v>41</v>
      </c>
      <c r="M16" s="2">
        <f t="shared" si="0"/>
        <v>1</v>
      </c>
      <c r="N16" s="2">
        <f t="shared" si="1"/>
        <v>1</v>
      </c>
      <c r="O16" s="1"/>
    </row>
    <row r="17" s="2" customFormat="1" ht="13.5" spans="1:15">
      <c r="A17" s="2">
        <v>13</v>
      </c>
      <c r="B17" s="1" t="s">
        <v>17</v>
      </c>
      <c r="C17" s="2" t="s">
        <v>31</v>
      </c>
      <c r="D17" s="2">
        <v>648</v>
      </c>
      <c r="E17" s="2">
        <v>14000</v>
      </c>
      <c r="H17">
        <v>80091006</v>
      </c>
      <c r="J17" s="2">
        <v>6</v>
      </c>
      <c r="K17" s="1">
        <v>110006</v>
      </c>
      <c r="L17" s="1" t="s">
        <v>43</v>
      </c>
      <c r="M17" s="2">
        <f t="shared" si="0"/>
        <v>1</v>
      </c>
      <c r="N17" s="2">
        <f t="shared" si="1"/>
        <v>1</v>
      </c>
      <c r="O17" s="1"/>
    </row>
    <row r="18" s="2" customFormat="1" spans="1:15">
      <c r="A18" s="2">
        <v>14</v>
      </c>
      <c r="B18" s="1" t="s">
        <v>17</v>
      </c>
      <c r="C18" s="2" t="s">
        <v>31</v>
      </c>
      <c r="D18" s="2">
        <v>6</v>
      </c>
      <c r="F18" s="2" t="s">
        <v>45</v>
      </c>
      <c r="G18" s="2" t="s">
        <v>46</v>
      </c>
      <c r="H18">
        <v>80091007</v>
      </c>
      <c r="J18" s="2">
        <v>7</v>
      </c>
      <c r="K18" s="7"/>
      <c r="L18" s="1" t="s">
        <v>47</v>
      </c>
      <c r="M18" s="2">
        <f t="shared" si="0"/>
        <v>1</v>
      </c>
      <c r="N18" s="2">
        <f t="shared" si="1"/>
        <v>1</v>
      </c>
      <c r="O18" s="1"/>
    </row>
    <row r="19" s="2" customFormat="1" ht="13.5" spans="1:15">
      <c r="A19" s="2">
        <v>15</v>
      </c>
      <c r="B19" s="1" t="s">
        <v>17</v>
      </c>
      <c r="C19" s="2" t="s">
        <v>34</v>
      </c>
      <c r="D19" s="2">
        <v>6</v>
      </c>
      <c r="E19" s="2">
        <v>80</v>
      </c>
      <c r="H19">
        <v>80091001</v>
      </c>
      <c r="J19" s="2">
        <v>1</v>
      </c>
      <c r="K19" s="1">
        <v>110001</v>
      </c>
      <c r="L19" s="1" t="s">
        <v>32</v>
      </c>
      <c r="M19" s="2">
        <f t="shared" si="0"/>
        <v>1</v>
      </c>
      <c r="N19" s="2">
        <f t="shared" si="1"/>
        <v>2</v>
      </c>
      <c r="O19" s="1"/>
    </row>
    <row r="20" s="2" customFormat="1" ht="13.5" spans="1:15">
      <c r="A20" s="2">
        <v>16</v>
      </c>
      <c r="B20" s="1" t="s">
        <v>17</v>
      </c>
      <c r="C20" s="2" t="s">
        <v>34</v>
      </c>
      <c r="D20" s="2">
        <v>30</v>
      </c>
      <c r="E20" s="2">
        <v>500</v>
      </c>
      <c r="H20">
        <v>80091002</v>
      </c>
      <c r="J20" s="2">
        <v>2</v>
      </c>
      <c r="K20" s="1">
        <v>110002</v>
      </c>
      <c r="L20" s="1" t="s">
        <v>35</v>
      </c>
      <c r="M20" s="2">
        <f t="shared" si="0"/>
        <v>1</v>
      </c>
      <c r="N20" s="2">
        <f t="shared" si="1"/>
        <v>2</v>
      </c>
      <c r="O20" s="1"/>
    </row>
    <row r="21" s="2" customFormat="1" ht="13.5" spans="1:15">
      <c r="A21" s="2">
        <v>17</v>
      </c>
      <c r="B21" s="1" t="s">
        <v>17</v>
      </c>
      <c r="C21" s="2" t="s">
        <v>34</v>
      </c>
      <c r="D21" s="2">
        <v>68</v>
      </c>
      <c r="E21" s="2">
        <v>1200</v>
      </c>
      <c r="H21">
        <v>80091003</v>
      </c>
      <c r="J21" s="2">
        <v>3</v>
      </c>
      <c r="K21" s="1">
        <v>110003</v>
      </c>
      <c r="L21" s="1" t="s">
        <v>37</v>
      </c>
      <c r="M21" s="2">
        <f t="shared" si="0"/>
        <v>1</v>
      </c>
      <c r="N21" s="2">
        <f t="shared" si="1"/>
        <v>2</v>
      </c>
      <c r="O21" s="1"/>
    </row>
    <row r="22" s="2" customFormat="1" ht="13.5" spans="1:15">
      <c r="A22" s="2">
        <v>18</v>
      </c>
      <c r="B22" s="1" t="s">
        <v>17</v>
      </c>
      <c r="C22" s="2" t="s">
        <v>34</v>
      </c>
      <c r="D22" s="2">
        <v>128</v>
      </c>
      <c r="E22" s="2">
        <v>2500</v>
      </c>
      <c r="H22">
        <v>80091004</v>
      </c>
      <c r="J22" s="2">
        <v>4</v>
      </c>
      <c r="K22" s="1">
        <v>110004</v>
      </c>
      <c r="L22" s="1" t="s">
        <v>39</v>
      </c>
      <c r="M22" s="2">
        <f t="shared" si="0"/>
        <v>1</v>
      </c>
      <c r="N22" s="2">
        <f t="shared" si="1"/>
        <v>2</v>
      </c>
      <c r="O22" s="1"/>
    </row>
    <row r="23" ht="13.5" spans="1:22">
      <c r="A23" s="2">
        <v>19</v>
      </c>
      <c r="B23" s="1" t="s">
        <v>17</v>
      </c>
      <c r="C23" s="2" t="s">
        <v>34</v>
      </c>
      <c r="D23" s="2">
        <v>328</v>
      </c>
      <c r="E23" s="2">
        <v>6500</v>
      </c>
      <c r="F23" s="2"/>
      <c r="G23" s="2"/>
      <c r="H23">
        <v>80091005</v>
      </c>
      <c r="I23" s="2"/>
      <c r="J23" s="2">
        <v>5</v>
      </c>
      <c r="K23" s="1">
        <v>110005</v>
      </c>
      <c r="L23" s="1" t="s">
        <v>41</v>
      </c>
      <c r="M23" s="2">
        <f t="shared" si="0"/>
        <v>1</v>
      </c>
      <c r="N23" s="2">
        <f t="shared" si="1"/>
        <v>2</v>
      </c>
      <c r="O23" s="1"/>
      <c r="P23" s="2"/>
      <c r="Q23" s="2"/>
      <c r="R23" s="2"/>
      <c r="S23" s="2"/>
      <c r="T23" s="2"/>
      <c r="U23" s="1"/>
      <c r="V23" s="2"/>
    </row>
    <row r="24" ht="13.5" spans="1:21">
      <c r="A24" s="2">
        <v>20</v>
      </c>
      <c r="B24" s="1" t="s">
        <v>17</v>
      </c>
      <c r="C24" s="2" t="s">
        <v>34</v>
      </c>
      <c r="D24" s="2">
        <v>648</v>
      </c>
      <c r="E24" s="2">
        <v>14000</v>
      </c>
      <c r="F24" s="2"/>
      <c r="G24" s="2"/>
      <c r="H24">
        <v>80091006</v>
      </c>
      <c r="I24" s="2"/>
      <c r="J24" s="2">
        <v>6</v>
      </c>
      <c r="K24" s="1">
        <v>110006</v>
      </c>
      <c r="L24" s="1" t="s">
        <v>43</v>
      </c>
      <c r="M24" s="2">
        <f t="shared" si="0"/>
        <v>1</v>
      </c>
      <c r="N24" s="2">
        <f t="shared" si="1"/>
        <v>2</v>
      </c>
      <c r="O24" s="1"/>
      <c r="P24" s="2"/>
      <c r="Q24" s="2"/>
      <c r="R24" s="2"/>
      <c r="S24" s="2"/>
      <c r="T24" s="2"/>
      <c r="U24" s="2"/>
    </row>
    <row r="25" ht="13.5" spans="1:21">
      <c r="A25" s="2">
        <v>21</v>
      </c>
      <c r="B25" s="1" t="s">
        <v>17</v>
      </c>
      <c r="C25" s="2" t="s">
        <v>34</v>
      </c>
      <c r="D25" s="2">
        <v>6</v>
      </c>
      <c r="F25" s="2" t="s">
        <v>45</v>
      </c>
      <c r="G25" s="2" t="s">
        <v>46</v>
      </c>
      <c r="H25">
        <v>80091007</v>
      </c>
      <c r="J25" s="2">
        <v>7</v>
      </c>
      <c r="L25" s="1" t="s">
        <v>47</v>
      </c>
      <c r="M25" s="2">
        <f t="shared" si="0"/>
        <v>1</v>
      </c>
      <c r="N25" s="2">
        <f t="shared" si="1"/>
        <v>2</v>
      </c>
      <c r="O25" s="2"/>
      <c r="P25" s="2"/>
      <c r="Q25" s="2"/>
      <c r="R25" s="2"/>
      <c r="S25" s="2"/>
      <c r="T25" s="2"/>
      <c r="U25" s="2"/>
    </row>
    <row r="26" ht="13.5" spans="1:21">
      <c r="A26" s="2">
        <v>22</v>
      </c>
      <c r="B26" s="1" t="s">
        <v>30</v>
      </c>
      <c r="C26" s="2" t="s">
        <v>31</v>
      </c>
      <c r="D26" s="2">
        <v>6</v>
      </c>
      <c r="E26" s="2">
        <v>80</v>
      </c>
      <c r="F26" s="2"/>
      <c r="G26" s="2"/>
      <c r="H26">
        <v>80091001</v>
      </c>
      <c r="I26" s="2"/>
      <c r="J26" s="2">
        <v>1</v>
      </c>
      <c r="K26" s="1">
        <v>110001</v>
      </c>
      <c r="L26" s="1" t="s">
        <v>32</v>
      </c>
      <c r="M26" s="2">
        <f t="shared" si="0"/>
        <v>2</v>
      </c>
      <c r="N26" s="2">
        <f t="shared" si="1"/>
        <v>1</v>
      </c>
      <c r="O26" s="2"/>
      <c r="P26" s="2"/>
      <c r="Q26" s="2"/>
      <c r="R26" s="2"/>
      <c r="S26" s="2"/>
      <c r="T26" s="2"/>
      <c r="U26" s="2"/>
    </row>
    <row r="27" ht="13.5" spans="1:21">
      <c r="A27" s="2">
        <v>23</v>
      </c>
      <c r="B27" s="1" t="s">
        <v>30</v>
      </c>
      <c r="C27" s="2" t="s">
        <v>31</v>
      </c>
      <c r="D27" s="2">
        <v>30</v>
      </c>
      <c r="E27" s="2">
        <v>500</v>
      </c>
      <c r="F27" s="2"/>
      <c r="G27" s="2"/>
      <c r="H27">
        <v>80091002</v>
      </c>
      <c r="I27" s="2"/>
      <c r="J27" s="2">
        <v>2</v>
      </c>
      <c r="K27" s="1">
        <v>110002</v>
      </c>
      <c r="L27" s="1" t="s">
        <v>35</v>
      </c>
      <c r="M27" s="2">
        <f t="shared" si="0"/>
        <v>2</v>
      </c>
      <c r="N27" s="2">
        <f t="shared" si="1"/>
        <v>1</v>
      </c>
      <c r="O27" s="2"/>
      <c r="P27" s="2"/>
      <c r="Q27" s="2"/>
      <c r="R27" s="2"/>
      <c r="S27" s="2"/>
      <c r="T27" s="2"/>
      <c r="U27" s="2"/>
    </row>
    <row r="28" ht="13.5" spans="1:19">
      <c r="A28" s="2">
        <v>24</v>
      </c>
      <c r="B28" s="1" t="s">
        <v>30</v>
      </c>
      <c r="C28" s="2" t="s">
        <v>31</v>
      </c>
      <c r="D28" s="2">
        <v>68</v>
      </c>
      <c r="E28" s="2">
        <v>1200</v>
      </c>
      <c r="F28" s="2"/>
      <c r="G28" s="2"/>
      <c r="H28">
        <v>80091003</v>
      </c>
      <c r="I28" s="2"/>
      <c r="J28" s="2">
        <v>3</v>
      </c>
      <c r="K28" s="1">
        <v>110003</v>
      </c>
      <c r="L28" s="1" t="s">
        <v>37</v>
      </c>
      <c r="M28" s="2">
        <f t="shared" si="0"/>
        <v>2</v>
      </c>
      <c r="N28" s="2">
        <f t="shared" si="1"/>
        <v>1</v>
      </c>
      <c r="S28"/>
    </row>
    <row r="29" ht="13.5" spans="1:19">
      <c r="A29" s="2">
        <v>25</v>
      </c>
      <c r="B29" s="1" t="s">
        <v>30</v>
      </c>
      <c r="C29" s="2" t="s">
        <v>31</v>
      </c>
      <c r="D29" s="2">
        <v>128</v>
      </c>
      <c r="E29" s="2">
        <v>2500</v>
      </c>
      <c r="F29" s="2"/>
      <c r="G29" s="2"/>
      <c r="H29">
        <v>80091004</v>
      </c>
      <c r="I29" s="2"/>
      <c r="J29" s="2">
        <v>4</v>
      </c>
      <c r="K29" s="1">
        <v>110004</v>
      </c>
      <c r="L29" s="1" t="s">
        <v>39</v>
      </c>
      <c r="M29" s="2">
        <f t="shared" si="0"/>
        <v>2</v>
      </c>
      <c r="N29" s="2">
        <f t="shared" si="1"/>
        <v>1</v>
      </c>
      <c r="S29"/>
    </row>
    <row r="30" ht="13.5" spans="1:19">
      <c r="A30" s="2">
        <v>26</v>
      </c>
      <c r="B30" s="1" t="s">
        <v>30</v>
      </c>
      <c r="C30" s="2" t="s">
        <v>31</v>
      </c>
      <c r="D30" s="2">
        <v>328</v>
      </c>
      <c r="E30" s="2">
        <v>6500</v>
      </c>
      <c r="F30" s="2"/>
      <c r="G30" s="2"/>
      <c r="H30">
        <v>80091005</v>
      </c>
      <c r="I30" s="2"/>
      <c r="J30" s="2">
        <v>5</v>
      </c>
      <c r="K30" s="1">
        <v>110005</v>
      </c>
      <c r="L30" s="1" t="s">
        <v>41</v>
      </c>
      <c r="M30" s="2">
        <f t="shared" si="0"/>
        <v>2</v>
      </c>
      <c r="N30" s="2">
        <f t="shared" si="1"/>
        <v>1</v>
      </c>
      <c r="S30"/>
    </row>
    <row r="31" ht="13.5" spans="1:19">
      <c r="A31" s="2">
        <v>27</v>
      </c>
      <c r="B31" s="1" t="s">
        <v>30</v>
      </c>
      <c r="C31" s="2" t="s">
        <v>31</v>
      </c>
      <c r="D31" s="2">
        <v>648</v>
      </c>
      <c r="E31" s="2">
        <v>14000</v>
      </c>
      <c r="F31" s="2"/>
      <c r="G31" s="2"/>
      <c r="H31">
        <v>80091006</v>
      </c>
      <c r="I31" s="2"/>
      <c r="J31" s="2">
        <v>6</v>
      </c>
      <c r="K31" s="1">
        <v>110006</v>
      </c>
      <c r="L31" s="1" t="s">
        <v>43</v>
      </c>
      <c r="M31" s="2">
        <f t="shared" si="0"/>
        <v>2</v>
      </c>
      <c r="N31" s="2">
        <f t="shared" si="1"/>
        <v>1</v>
      </c>
      <c r="S31"/>
    </row>
    <row r="32" ht="13.5" spans="1:19">
      <c r="A32" s="2">
        <v>28</v>
      </c>
      <c r="B32" s="1" t="s">
        <v>30</v>
      </c>
      <c r="C32" s="2" t="s">
        <v>31</v>
      </c>
      <c r="D32" s="2">
        <v>6</v>
      </c>
      <c r="F32" s="2" t="s">
        <v>45</v>
      </c>
      <c r="G32" s="2" t="s">
        <v>46</v>
      </c>
      <c r="H32">
        <v>80091007</v>
      </c>
      <c r="J32" s="2">
        <v>7</v>
      </c>
      <c r="L32" s="1" t="s">
        <v>47</v>
      </c>
      <c r="M32" s="2">
        <f t="shared" si="0"/>
        <v>2</v>
      </c>
      <c r="N32" s="2">
        <f t="shared" si="1"/>
        <v>1</v>
      </c>
      <c r="S32"/>
    </row>
    <row r="33" ht="13.5" spans="1:19">
      <c r="A33" s="2">
        <v>29</v>
      </c>
      <c r="B33" s="1" t="s">
        <v>30</v>
      </c>
      <c r="C33" s="2" t="s">
        <v>34</v>
      </c>
      <c r="D33" s="2">
        <v>6</v>
      </c>
      <c r="E33" s="2">
        <v>80</v>
      </c>
      <c r="F33" s="2"/>
      <c r="G33" s="2"/>
      <c r="H33">
        <v>80091001</v>
      </c>
      <c r="I33" s="2"/>
      <c r="J33" s="2">
        <v>1</v>
      </c>
      <c r="K33" s="1">
        <v>110001</v>
      </c>
      <c r="L33" s="1" t="s">
        <v>32</v>
      </c>
      <c r="M33" s="2">
        <f t="shared" si="0"/>
        <v>2</v>
      </c>
      <c r="N33" s="2">
        <f t="shared" si="1"/>
        <v>2</v>
      </c>
      <c r="S33"/>
    </row>
    <row r="34" ht="13.5" spans="1:19">
      <c r="A34" s="2">
        <v>30</v>
      </c>
      <c r="B34" s="1" t="s">
        <v>30</v>
      </c>
      <c r="C34" s="2" t="s">
        <v>34</v>
      </c>
      <c r="D34" s="2">
        <v>30</v>
      </c>
      <c r="E34" s="2">
        <v>500</v>
      </c>
      <c r="F34" s="2"/>
      <c r="G34" s="2"/>
      <c r="H34">
        <v>80091002</v>
      </c>
      <c r="I34" s="2"/>
      <c r="J34" s="2">
        <v>2</v>
      </c>
      <c r="K34" s="1">
        <v>110002</v>
      </c>
      <c r="L34" s="1" t="s">
        <v>35</v>
      </c>
      <c r="M34" s="2">
        <f t="shared" si="0"/>
        <v>2</v>
      </c>
      <c r="N34" s="2">
        <f t="shared" si="1"/>
        <v>2</v>
      </c>
      <c r="S34"/>
    </row>
    <row r="35" ht="13.5" spans="1:19">
      <c r="A35" s="2">
        <v>31</v>
      </c>
      <c r="B35" s="1" t="s">
        <v>30</v>
      </c>
      <c r="C35" s="2" t="s">
        <v>34</v>
      </c>
      <c r="D35" s="2">
        <v>68</v>
      </c>
      <c r="E35" s="2">
        <v>1200</v>
      </c>
      <c r="F35" s="2"/>
      <c r="G35" s="2"/>
      <c r="H35">
        <v>80091003</v>
      </c>
      <c r="I35" s="2"/>
      <c r="J35" s="2">
        <v>3</v>
      </c>
      <c r="K35" s="1">
        <v>110003</v>
      </c>
      <c r="L35" s="1" t="s">
        <v>37</v>
      </c>
      <c r="M35" s="2">
        <f t="shared" si="0"/>
        <v>2</v>
      </c>
      <c r="N35" s="2">
        <f t="shared" si="1"/>
        <v>2</v>
      </c>
      <c r="S35"/>
    </row>
    <row r="36" ht="13.5" spans="1:19">
      <c r="A36" s="2">
        <v>32</v>
      </c>
      <c r="B36" s="1" t="s">
        <v>30</v>
      </c>
      <c r="C36" s="2" t="s">
        <v>34</v>
      </c>
      <c r="D36" s="2">
        <v>128</v>
      </c>
      <c r="E36" s="2">
        <v>2500</v>
      </c>
      <c r="F36" s="2"/>
      <c r="G36" s="2"/>
      <c r="H36">
        <v>80091004</v>
      </c>
      <c r="I36" s="2"/>
      <c r="J36" s="2">
        <v>4</v>
      </c>
      <c r="K36" s="1">
        <v>110004</v>
      </c>
      <c r="L36" s="1" t="s">
        <v>39</v>
      </c>
      <c r="M36" s="2">
        <f t="shared" si="0"/>
        <v>2</v>
      </c>
      <c r="N36" s="2">
        <f t="shared" si="1"/>
        <v>2</v>
      </c>
      <c r="S36"/>
    </row>
    <row r="37" ht="13.5" spans="1:19">
      <c r="A37" s="2">
        <v>33</v>
      </c>
      <c r="B37" s="1" t="s">
        <v>30</v>
      </c>
      <c r="C37" s="2" t="s">
        <v>34</v>
      </c>
      <c r="D37" s="2">
        <v>328</v>
      </c>
      <c r="E37" s="2">
        <v>6500</v>
      </c>
      <c r="F37" s="2"/>
      <c r="G37" s="2"/>
      <c r="H37">
        <v>80091005</v>
      </c>
      <c r="I37" s="2"/>
      <c r="J37" s="2">
        <v>5</v>
      </c>
      <c r="K37" s="1">
        <v>110005</v>
      </c>
      <c r="L37" s="1" t="s">
        <v>41</v>
      </c>
      <c r="M37" s="2">
        <f t="shared" ref="M37:M68" si="2">VLOOKUP(B37,$O$3:$P$24,2,FALSE)</f>
        <v>2</v>
      </c>
      <c r="N37" s="2">
        <f t="shared" ref="N37:N68" si="3">IFERROR(VLOOKUP(C37,$Q$3:$R$5,2,FALSE),0)</f>
        <v>2</v>
      </c>
      <c r="S37"/>
    </row>
    <row r="38" ht="13.5" spans="1:19">
      <c r="A38" s="2">
        <v>34</v>
      </c>
      <c r="B38" s="1" t="s">
        <v>30</v>
      </c>
      <c r="C38" s="2" t="s">
        <v>34</v>
      </c>
      <c r="D38" s="2">
        <v>648</v>
      </c>
      <c r="E38" s="2">
        <v>14000</v>
      </c>
      <c r="F38" s="2"/>
      <c r="G38" s="2"/>
      <c r="H38">
        <v>80091006</v>
      </c>
      <c r="I38" s="2"/>
      <c r="J38" s="2">
        <v>6</v>
      </c>
      <c r="K38" s="1">
        <v>110006</v>
      </c>
      <c r="L38" s="1" t="s">
        <v>43</v>
      </c>
      <c r="M38" s="2">
        <f t="shared" si="2"/>
        <v>2</v>
      </c>
      <c r="N38" s="2">
        <f t="shared" si="3"/>
        <v>2</v>
      </c>
      <c r="S38"/>
    </row>
    <row r="39" ht="13.5" spans="1:19">
      <c r="A39" s="2">
        <v>35</v>
      </c>
      <c r="B39" s="1" t="s">
        <v>30</v>
      </c>
      <c r="C39" s="2" t="s">
        <v>34</v>
      </c>
      <c r="D39" s="2">
        <v>6</v>
      </c>
      <c r="F39" s="2" t="s">
        <v>45</v>
      </c>
      <c r="G39" s="2" t="s">
        <v>46</v>
      </c>
      <c r="H39">
        <v>80091007</v>
      </c>
      <c r="J39" s="2">
        <v>7</v>
      </c>
      <c r="L39" s="1" t="s">
        <v>47</v>
      </c>
      <c r="M39" s="2">
        <f t="shared" si="2"/>
        <v>2</v>
      </c>
      <c r="N39" s="2">
        <f t="shared" si="3"/>
        <v>2</v>
      </c>
      <c r="S39"/>
    </row>
    <row r="40" ht="13.5" spans="1:19">
      <c r="A40" s="2">
        <v>36</v>
      </c>
      <c r="B40" s="1" t="s">
        <v>33</v>
      </c>
      <c r="C40" s="2" t="s">
        <v>31</v>
      </c>
      <c r="D40" s="2">
        <v>6</v>
      </c>
      <c r="E40" s="2">
        <v>80</v>
      </c>
      <c r="F40" s="2"/>
      <c r="G40" s="2"/>
      <c r="H40">
        <v>80091001</v>
      </c>
      <c r="I40" s="2"/>
      <c r="J40" s="2">
        <v>1</v>
      </c>
      <c r="K40" s="1">
        <v>110001</v>
      </c>
      <c r="L40" s="1" t="s">
        <v>32</v>
      </c>
      <c r="M40" s="2">
        <f t="shared" si="2"/>
        <v>3</v>
      </c>
      <c r="N40" s="2">
        <f t="shared" si="3"/>
        <v>1</v>
      </c>
      <c r="S40"/>
    </row>
    <row r="41" ht="13.5" spans="1:19">
      <c r="A41" s="2">
        <v>37</v>
      </c>
      <c r="B41" s="1" t="s">
        <v>33</v>
      </c>
      <c r="C41" s="2" t="s">
        <v>31</v>
      </c>
      <c r="D41" s="2">
        <v>30</v>
      </c>
      <c r="E41" s="2">
        <v>500</v>
      </c>
      <c r="F41" s="2"/>
      <c r="G41" s="2"/>
      <c r="H41">
        <v>80091002</v>
      </c>
      <c r="I41" s="2"/>
      <c r="J41" s="2">
        <v>2</v>
      </c>
      <c r="K41" s="1">
        <v>110002</v>
      </c>
      <c r="L41" s="1" t="s">
        <v>35</v>
      </c>
      <c r="M41" s="2">
        <f t="shared" si="2"/>
        <v>3</v>
      </c>
      <c r="N41" s="2">
        <f t="shared" si="3"/>
        <v>1</v>
      </c>
      <c r="S41"/>
    </row>
    <row r="42" ht="13.5" spans="1:19">
      <c r="A42" s="2">
        <v>38</v>
      </c>
      <c r="B42" s="1" t="s">
        <v>33</v>
      </c>
      <c r="C42" s="2" t="s">
        <v>31</v>
      </c>
      <c r="D42" s="2">
        <v>68</v>
      </c>
      <c r="E42" s="2">
        <v>1200</v>
      </c>
      <c r="F42" s="2"/>
      <c r="G42" s="2"/>
      <c r="H42">
        <v>80091003</v>
      </c>
      <c r="I42" s="2"/>
      <c r="J42" s="2">
        <v>3</v>
      </c>
      <c r="K42" s="1">
        <v>110003</v>
      </c>
      <c r="L42" s="1" t="s">
        <v>37</v>
      </c>
      <c r="M42" s="2">
        <f t="shared" si="2"/>
        <v>3</v>
      </c>
      <c r="N42" s="2">
        <f t="shared" si="3"/>
        <v>1</v>
      </c>
      <c r="S42"/>
    </row>
    <row r="43" ht="13.5" spans="1:19">
      <c r="A43" s="2">
        <v>39</v>
      </c>
      <c r="B43" s="1" t="s">
        <v>33</v>
      </c>
      <c r="C43" s="2" t="s">
        <v>31</v>
      </c>
      <c r="D43" s="2">
        <v>128</v>
      </c>
      <c r="E43" s="2">
        <v>2500</v>
      </c>
      <c r="F43" s="2"/>
      <c r="G43" s="2"/>
      <c r="H43">
        <v>80091004</v>
      </c>
      <c r="I43" s="2"/>
      <c r="J43" s="2">
        <v>4</v>
      </c>
      <c r="K43" s="1">
        <v>110004</v>
      </c>
      <c r="L43" s="1" t="s">
        <v>39</v>
      </c>
      <c r="M43" s="2">
        <f t="shared" si="2"/>
        <v>3</v>
      </c>
      <c r="N43" s="2">
        <f t="shared" si="3"/>
        <v>1</v>
      </c>
      <c r="S43"/>
    </row>
    <row r="44" ht="13.5" spans="1:19">
      <c r="A44" s="2">
        <v>40</v>
      </c>
      <c r="B44" s="1" t="s">
        <v>33</v>
      </c>
      <c r="C44" s="2" t="s">
        <v>31</v>
      </c>
      <c r="D44" s="2">
        <v>328</v>
      </c>
      <c r="E44" s="2">
        <v>6500</v>
      </c>
      <c r="F44" s="2"/>
      <c r="G44" s="2"/>
      <c r="H44">
        <v>80091005</v>
      </c>
      <c r="I44" s="2"/>
      <c r="J44" s="2">
        <v>5</v>
      </c>
      <c r="K44" s="1">
        <v>110005</v>
      </c>
      <c r="L44" s="1" t="s">
        <v>41</v>
      </c>
      <c r="M44" s="2">
        <f t="shared" si="2"/>
        <v>3</v>
      </c>
      <c r="N44" s="2">
        <f t="shared" si="3"/>
        <v>1</v>
      </c>
      <c r="S44"/>
    </row>
    <row r="45" ht="13.5" spans="1:19">
      <c r="A45" s="2">
        <v>41</v>
      </c>
      <c r="B45" s="1" t="s">
        <v>33</v>
      </c>
      <c r="C45" s="2" t="s">
        <v>31</v>
      </c>
      <c r="D45" s="2">
        <v>648</v>
      </c>
      <c r="E45" s="2">
        <v>14000</v>
      </c>
      <c r="F45" s="2"/>
      <c r="G45" s="2"/>
      <c r="H45">
        <v>80091006</v>
      </c>
      <c r="I45" s="2"/>
      <c r="J45" s="2">
        <v>6</v>
      </c>
      <c r="K45" s="1">
        <v>110006</v>
      </c>
      <c r="L45" s="1" t="s">
        <v>43</v>
      </c>
      <c r="M45" s="2">
        <f t="shared" si="2"/>
        <v>3</v>
      </c>
      <c r="N45" s="2">
        <f t="shared" si="3"/>
        <v>1</v>
      </c>
      <c r="S45"/>
    </row>
    <row r="46" ht="13.5" spans="1:19">
      <c r="A46" s="2">
        <v>42</v>
      </c>
      <c r="B46" s="1" t="s">
        <v>33</v>
      </c>
      <c r="C46" s="2" t="s">
        <v>31</v>
      </c>
      <c r="D46" s="2">
        <v>6</v>
      </c>
      <c r="F46" s="2" t="s">
        <v>45</v>
      </c>
      <c r="G46" s="2" t="s">
        <v>46</v>
      </c>
      <c r="H46">
        <v>80091007</v>
      </c>
      <c r="J46" s="2">
        <v>7</v>
      </c>
      <c r="L46" s="1" t="s">
        <v>47</v>
      </c>
      <c r="M46" s="2">
        <f t="shared" si="2"/>
        <v>3</v>
      </c>
      <c r="N46" s="2">
        <f t="shared" si="3"/>
        <v>1</v>
      </c>
      <c r="S46"/>
    </row>
    <row r="47" ht="13.5" spans="1:19">
      <c r="A47" s="2">
        <v>43</v>
      </c>
      <c r="B47" s="1" t="s">
        <v>33</v>
      </c>
      <c r="C47" s="2" t="s">
        <v>34</v>
      </c>
      <c r="D47" s="2">
        <v>6</v>
      </c>
      <c r="E47" s="2">
        <v>80</v>
      </c>
      <c r="F47" s="2"/>
      <c r="G47" s="2"/>
      <c r="H47">
        <v>80091001</v>
      </c>
      <c r="I47" s="2"/>
      <c r="J47" s="2">
        <v>1</v>
      </c>
      <c r="K47" s="1">
        <v>110001</v>
      </c>
      <c r="L47" s="1" t="s">
        <v>32</v>
      </c>
      <c r="M47" s="2">
        <f t="shared" si="2"/>
        <v>3</v>
      </c>
      <c r="N47" s="2">
        <f t="shared" si="3"/>
        <v>2</v>
      </c>
      <c r="S47"/>
    </row>
    <row r="48" ht="13.5" spans="1:19">
      <c r="A48" s="2">
        <v>44</v>
      </c>
      <c r="B48" s="1" t="s">
        <v>33</v>
      </c>
      <c r="C48" s="2" t="s">
        <v>34</v>
      </c>
      <c r="D48" s="2">
        <v>30</v>
      </c>
      <c r="E48" s="2">
        <v>500</v>
      </c>
      <c r="F48" s="2"/>
      <c r="G48" s="2"/>
      <c r="H48">
        <v>80091002</v>
      </c>
      <c r="I48" s="2"/>
      <c r="J48" s="2">
        <v>2</v>
      </c>
      <c r="K48" s="1">
        <v>110002</v>
      </c>
      <c r="L48" s="1" t="s">
        <v>35</v>
      </c>
      <c r="M48" s="2">
        <f t="shared" si="2"/>
        <v>3</v>
      </c>
      <c r="N48" s="2">
        <f t="shared" si="3"/>
        <v>2</v>
      </c>
      <c r="S48"/>
    </row>
    <row r="49" ht="13.5" spans="1:19">
      <c r="A49" s="2">
        <v>45</v>
      </c>
      <c r="B49" s="1" t="s">
        <v>33</v>
      </c>
      <c r="C49" s="2" t="s">
        <v>34</v>
      </c>
      <c r="D49" s="2">
        <v>68</v>
      </c>
      <c r="E49" s="2">
        <v>1200</v>
      </c>
      <c r="F49" s="2"/>
      <c r="G49" s="2"/>
      <c r="H49">
        <v>80091003</v>
      </c>
      <c r="I49" s="2"/>
      <c r="J49" s="2">
        <v>3</v>
      </c>
      <c r="K49" s="1">
        <v>110003</v>
      </c>
      <c r="L49" s="1" t="s">
        <v>37</v>
      </c>
      <c r="M49" s="2">
        <f t="shared" si="2"/>
        <v>3</v>
      </c>
      <c r="N49" s="2">
        <f t="shared" si="3"/>
        <v>2</v>
      </c>
      <c r="S49"/>
    </row>
    <row r="50" ht="13.5" spans="1:19">
      <c r="A50" s="2">
        <v>46</v>
      </c>
      <c r="B50" s="1" t="s">
        <v>33</v>
      </c>
      <c r="C50" s="2" t="s">
        <v>34</v>
      </c>
      <c r="D50" s="2">
        <v>128</v>
      </c>
      <c r="E50" s="2">
        <v>2500</v>
      </c>
      <c r="F50" s="2"/>
      <c r="G50" s="2"/>
      <c r="H50">
        <v>80091004</v>
      </c>
      <c r="I50" s="2"/>
      <c r="J50" s="2">
        <v>4</v>
      </c>
      <c r="K50" s="1">
        <v>110004</v>
      </c>
      <c r="L50" s="1" t="s">
        <v>39</v>
      </c>
      <c r="M50" s="2">
        <f t="shared" si="2"/>
        <v>3</v>
      </c>
      <c r="N50" s="2">
        <f t="shared" si="3"/>
        <v>2</v>
      </c>
      <c r="S50"/>
    </row>
    <row r="51" ht="13.5" spans="1:19">
      <c r="A51" s="2">
        <v>47</v>
      </c>
      <c r="B51" s="1" t="s">
        <v>33</v>
      </c>
      <c r="C51" s="2" t="s">
        <v>34</v>
      </c>
      <c r="D51" s="2">
        <v>328</v>
      </c>
      <c r="E51" s="2">
        <v>6500</v>
      </c>
      <c r="F51" s="2"/>
      <c r="G51" s="2"/>
      <c r="H51">
        <v>80091005</v>
      </c>
      <c r="I51" s="2"/>
      <c r="J51" s="2">
        <v>5</v>
      </c>
      <c r="K51" s="1">
        <v>110005</v>
      </c>
      <c r="L51" s="1" t="s">
        <v>41</v>
      </c>
      <c r="M51" s="2">
        <f t="shared" si="2"/>
        <v>3</v>
      </c>
      <c r="N51" s="2">
        <f t="shared" si="3"/>
        <v>2</v>
      </c>
      <c r="S51"/>
    </row>
    <row r="52" ht="13.5" spans="1:19">
      <c r="A52" s="2">
        <v>48</v>
      </c>
      <c r="B52" s="1" t="s">
        <v>33</v>
      </c>
      <c r="C52" s="2" t="s">
        <v>34</v>
      </c>
      <c r="D52" s="2">
        <v>648</v>
      </c>
      <c r="E52" s="2">
        <v>14000</v>
      </c>
      <c r="F52" s="2"/>
      <c r="G52" s="2"/>
      <c r="H52">
        <v>80091006</v>
      </c>
      <c r="I52" s="2"/>
      <c r="J52" s="2">
        <v>6</v>
      </c>
      <c r="K52" s="1">
        <v>110006</v>
      </c>
      <c r="L52" s="1" t="s">
        <v>43</v>
      </c>
      <c r="M52" s="2">
        <f t="shared" si="2"/>
        <v>3</v>
      </c>
      <c r="N52" s="2">
        <f t="shared" si="3"/>
        <v>2</v>
      </c>
      <c r="S52"/>
    </row>
    <row r="53" ht="13.5" spans="1:19">
      <c r="A53" s="2">
        <v>49</v>
      </c>
      <c r="B53" s="1" t="s">
        <v>33</v>
      </c>
      <c r="C53" s="2" t="s">
        <v>34</v>
      </c>
      <c r="D53" s="2">
        <v>6</v>
      </c>
      <c r="F53" s="2" t="s">
        <v>45</v>
      </c>
      <c r="G53" s="2" t="s">
        <v>46</v>
      </c>
      <c r="H53">
        <v>80091007</v>
      </c>
      <c r="J53" s="2">
        <v>7</v>
      </c>
      <c r="L53" s="1" t="s">
        <v>47</v>
      </c>
      <c r="M53" s="2">
        <f t="shared" si="2"/>
        <v>3</v>
      </c>
      <c r="N53" s="2">
        <f t="shared" si="3"/>
        <v>2</v>
      </c>
      <c r="S53"/>
    </row>
    <row r="54" ht="13.5" spans="1:19">
      <c r="A54" s="2">
        <v>50</v>
      </c>
      <c r="B54" s="1" t="s">
        <v>36</v>
      </c>
      <c r="C54" s="2" t="s">
        <v>31</v>
      </c>
      <c r="D54" s="2">
        <v>6</v>
      </c>
      <c r="E54" s="2">
        <v>80</v>
      </c>
      <c r="F54" s="2"/>
      <c r="G54" s="2"/>
      <c r="H54">
        <v>80091001</v>
      </c>
      <c r="I54" s="2"/>
      <c r="J54" s="2">
        <v>1</v>
      </c>
      <c r="K54" s="1">
        <v>110001</v>
      </c>
      <c r="L54" s="1" t="s">
        <v>32</v>
      </c>
      <c r="M54" s="2">
        <f t="shared" si="2"/>
        <v>4</v>
      </c>
      <c r="N54" s="2">
        <f t="shared" si="3"/>
        <v>1</v>
      </c>
      <c r="S54"/>
    </row>
    <row r="55" ht="13.5" spans="1:19">
      <c r="A55" s="2">
        <v>51</v>
      </c>
      <c r="B55" s="1" t="s">
        <v>36</v>
      </c>
      <c r="C55" s="2" t="s">
        <v>31</v>
      </c>
      <c r="D55" s="2">
        <v>30</v>
      </c>
      <c r="E55" s="2">
        <v>500</v>
      </c>
      <c r="F55" s="2"/>
      <c r="G55" s="2"/>
      <c r="H55">
        <v>80091002</v>
      </c>
      <c r="I55" s="2"/>
      <c r="J55" s="2">
        <v>2</v>
      </c>
      <c r="K55" s="1">
        <v>110002</v>
      </c>
      <c r="L55" s="1" t="s">
        <v>35</v>
      </c>
      <c r="M55" s="2">
        <f t="shared" si="2"/>
        <v>4</v>
      </c>
      <c r="N55" s="2">
        <f t="shared" si="3"/>
        <v>1</v>
      </c>
      <c r="S55"/>
    </row>
    <row r="56" ht="13.5" spans="1:19">
      <c r="A56" s="2">
        <v>52</v>
      </c>
      <c r="B56" s="1" t="s">
        <v>36</v>
      </c>
      <c r="C56" s="2" t="s">
        <v>31</v>
      </c>
      <c r="D56" s="2">
        <v>68</v>
      </c>
      <c r="E56" s="2">
        <v>1200</v>
      </c>
      <c r="F56" s="2"/>
      <c r="G56" s="2"/>
      <c r="H56">
        <v>80091003</v>
      </c>
      <c r="I56" s="2"/>
      <c r="J56" s="2">
        <v>3</v>
      </c>
      <c r="K56" s="1">
        <v>110003</v>
      </c>
      <c r="L56" s="1" t="s">
        <v>37</v>
      </c>
      <c r="M56" s="2">
        <f t="shared" si="2"/>
        <v>4</v>
      </c>
      <c r="N56" s="2">
        <f t="shared" si="3"/>
        <v>1</v>
      </c>
      <c r="S56"/>
    </row>
    <row r="57" ht="13.5" spans="1:19">
      <c r="A57" s="2">
        <v>53</v>
      </c>
      <c r="B57" s="1" t="s">
        <v>36</v>
      </c>
      <c r="C57" s="2" t="s">
        <v>31</v>
      </c>
      <c r="D57" s="2">
        <v>128</v>
      </c>
      <c r="E57" s="2">
        <v>2500</v>
      </c>
      <c r="F57" s="2"/>
      <c r="G57" s="2"/>
      <c r="H57">
        <v>80091004</v>
      </c>
      <c r="I57" s="2"/>
      <c r="J57" s="2">
        <v>4</v>
      </c>
      <c r="K57" s="1">
        <v>110004</v>
      </c>
      <c r="L57" s="1" t="s">
        <v>39</v>
      </c>
      <c r="M57" s="2">
        <f t="shared" si="2"/>
        <v>4</v>
      </c>
      <c r="N57" s="2">
        <f t="shared" si="3"/>
        <v>1</v>
      </c>
      <c r="S57"/>
    </row>
    <row r="58" ht="13.5" spans="1:19">
      <c r="A58" s="2">
        <v>54</v>
      </c>
      <c r="B58" s="1" t="s">
        <v>36</v>
      </c>
      <c r="C58" s="2" t="s">
        <v>31</v>
      </c>
      <c r="D58" s="2">
        <v>328</v>
      </c>
      <c r="E58" s="2">
        <v>6500</v>
      </c>
      <c r="F58" s="2"/>
      <c r="G58" s="2"/>
      <c r="H58">
        <v>80091005</v>
      </c>
      <c r="I58" s="2"/>
      <c r="J58" s="2">
        <v>5</v>
      </c>
      <c r="K58" s="1">
        <v>110005</v>
      </c>
      <c r="L58" s="1" t="s">
        <v>41</v>
      </c>
      <c r="M58" s="2">
        <f t="shared" si="2"/>
        <v>4</v>
      </c>
      <c r="N58" s="2">
        <f t="shared" si="3"/>
        <v>1</v>
      </c>
      <c r="S58"/>
    </row>
    <row r="59" ht="13.5" spans="1:19">
      <c r="A59" s="2">
        <v>55</v>
      </c>
      <c r="B59" s="1" t="s">
        <v>36</v>
      </c>
      <c r="C59" s="2" t="s">
        <v>31</v>
      </c>
      <c r="D59" s="2">
        <v>648</v>
      </c>
      <c r="E59" s="2">
        <v>14000</v>
      </c>
      <c r="F59" s="2"/>
      <c r="G59" s="2"/>
      <c r="H59">
        <v>80091006</v>
      </c>
      <c r="I59" s="2"/>
      <c r="J59" s="2">
        <v>6</v>
      </c>
      <c r="K59" s="1">
        <v>110006</v>
      </c>
      <c r="L59" s="1" t="s">
        <v>43</v>
      </c>
      <c r="M59" s="2">
        <f t="shared" si="2"/>
        <v>4</v>
      </c>
      <c r="N59" s="2">
        <f t="shared" si="3"/>
        <v>1</v>
      </c>
      <c r="S59"/>
    </row>
    <row r="60" ht="13.5" spans="1:19">
      <c r="A60" s="2">
        <v>56</v>
      </c>
      <c r="B60" s="1" t="s">
        <v>36</v>
      </c>
      <c r="C60" s="2" t="s">
        <v>31</v>
      </c>
      <c r="D60" s="2">
        <v>6</v>
      </c>
      <c r="F60" s="2" t="s">
        <v>45</v>
      </c>
      <c r="G60" s="2" t="s">
        <v>46</v>
      </c>
      <c r="H60">
        <v>80091007</v>
      </c>
      <c r="J60" s="2">
        <v>7</v>
      </c>
      <c r="L60" s="1" t="s">
        <v>47</v>
      </c>
      <c r="M60" s="2">
        <f t="shared" si="2"/>
        <v>4</v>
      </c>
      <c r="N60" s="2">
        <f t="shared" si="3"/>
        <v>1</v>
      </c>
      <c r="S60"/>
    </row>
    <row r="61" ht="13.5" spans="1:19">
      <c r="A61" s="2">
        <v>57</v>
      </c>
      <c r="B61" s="1" t="s">
        <v>36</v>
      </c>
      <c r="C61" s="2" t="s">
        <v>34</v>
      </c>
      <c r="D61" s="2">
        <v>6</v>
      </c>
      <c r="E61" s="2">
        <v>80</v>
      </c>
      <c r="F61" s="2"/>
      <c r="G61" s="2"/>
      <c r="H61">
        <v>80091001</v>
      </c>
      <c r="I61" s="2"/>
      <c r="J61" s="2">
        <v>1</v>
      </c>
      <c r="K61" s="1">
        <v>110001</v>
      </c>
      <c r="L61" s="1" t="s">
        <v>32</v>
      </c>
      <c r="M61" s="2">
        <f t="shared" si="2"/>
        <v>4</v>
      </c>
      <c r="N61" s="2">
        <f t="shared" si="3"/>
        <v>2</v>
      </c>
      <c r="S61"/>
    </row>
    <row r="62" ht="13.5" spans="1:19">
      <c r="A62" s="2">
        <v>58</v>
      </c>
      <c r="B62" s="1" t="s">
        <v>36</v>
      </c>
      <c r="C62" s="2" t="s">
        <v>34</v>
      </c>
      <c r="D62" s="2">
        <v>30</v>
      </c>
      <c r="E62" s="2">
        <v>500</v>
      </c>
      <c r="F62" s="2"/>
      <c r="G62" s="2"/>
      <c r="H62">
        <v>80091002</v>
      </c>
      <c r="I62" s="2"/>
      <c r="J62" s="2">
        <v>2</v>
      </c>
      <c r="K62" s="1">
        <v>110002</v>
      </c>
      <c r="L62" s="1" t="s">
        <v>35</v>
      </c>
      <c r="M62" s="2">
        <f t="shared" si="2"/>
        <v>4</v>
      </c>
      <c r="N62" s="2">
        <f t="shared" si="3"/>
        <v>2</v>
      </c>
      <c r="S62"/>
    </row>
    <row r="63" ht="13.5" spans="1:19">
      <c r="A63" s="2">
        <v>59</v>
      </c>
      <c r="B63" s="1" t="s">
        <v>36</v>
      </c>
      <c r="C63" s="2" t="s">
        <v>34</v>
      </c>
      <c r="D63" s="2">
        <v>68</v>
      </c>
      <c r="E63" s="2">
        <v>1200</v>
      </c>
      <c r="F63" s="2"/>
      <c r="G63" s="2"/>
      <c r="H63">
        <v>80091003</v>
      </c>
      <c r="I63" s="2"/>
      <c r="J63" s="2">
        <v>3</v>
      </c>
      <c r="K63" s="1">
        <v>110003</v>
      </c>
      <c r="L63" s="1" t="s">
        <v>37</v>
      </c>
      <c r="M63" s="2">
        <f t="shared" si="2"/>
        <v>4</v>
      </c>
      <c r="N63" s="2">
        <f t="shared" si="3"/>
        <v>2</v>
      </c>
      <c r="S63"/>
    </row>
    <row r="64" ht="13.5" spans="1:19">
      <c r="A64" s="2">
        <v>60</v>
      </c>
      <c r="B64" s="1" t="s">
        <v>36</v>
      </c>
      <c r="C64" s="2" t="s">
        <v>34</v>
      </c>
      <c r="D64" s="2">
        <v>128</v>
      </c>
      <c r="E64" s="2">
        <v>2500</v>
      </c>
      <c r="F64" s="2"/>
      <c r="G64" s="2"/>
      <c r="H64">
        <v>80091004</v>
      </c>
      <c r="I64" s="2"/>
      <c r="J64" s="2">
        <v>4</v>
      </c>
      <c r="K64" s="1">
        <v>110004</v>
      </c>
      <c r="L64" s="1" t="s">
        <v>39</v>
      </c>
      <c r="M64" s="2">
        <f t="shared" si="2"/>
        <v>4</v>
      </c>
      <c r="N64" s="2">
        <f t="shared" si="3"/>
        <v>2</v>
      </c>
      <c r="S64"/>
    </row>
    <row r="65" ht="13.5" spans="1:19">
      <c r="A65" s="2">
        <v>61</v>
      </c>
      <c r="B65" s="1" t="s">
        <v>36</v>
      </c>
      <c r="C65" s="2" t="s">
        <v>34</v>
      </c>
      <c r="D65" s="2">
        <v>328</v>
      </c>
      <c r="E65" s="2">
        <v>6500</v>
      </c>
      <c r="F65" s="2"/>
      <c r="G65" s="2"/>
      <c r="H65">
        <v>80091005</v>
      </c>
      <c r="I65" s="2"/>
      <c r="J65" s="2">
        <v>5</v>
      </c>
      <c r="K65" s="1">
        <v>110005</v>
      </c>
      <c r="L65" s="1" t="s">
        <v>41</v>
      </c>
      <c r="M65" s="2">
        <f t="shared" si="2"/>
        <v>4</v>
      </c>
      <c r="N65" s="2">
        <f t="shared" si="3"/>
        <v>2</v>
      </c>
      <c r="S65"/>
    </row>
    <row r="66" ht="13.5" spans="1:19">
      <c r="A66" s="2">
        <v>62</v>
      </c>
      <c r="B66" s="1" t="s">
        <v>36</v>
      </c>
      <c r="C66" s="2" t="s">
        <v>34</v>
      </c>
      <c r="D66" s="2">
        <v>648</v>
      </c>
      <c r="E66" s="2">
        <v>14000</v>
      </c>
      <c r="F66" s="2"/>
      <c r="G66" s="2"/>
      <c r="H66">
        <v>80091006</v>
      </c>
      <c r="I66" s="2"/>
      <c r="J66" s="2">
        <v>6</v>
      </c>
      <c r="K66" s="1">
        <v>110006</v>
      </c>
      <c r="L66" s="1" t="s">
        <v>43</v>
      </c>
      <c r="M66" s="2">
        <f t="shared" si="2"/>
        <v>4</v>
      </c>
      <c r="N66" s="2">
        <f t="shared" si="3"/>
        <v>2</v>
      </c>
      <c r="S66"/>
    </row>
    <row r="67" ht="13.5" spans="1:19">
      <c r="A67" s="2">
        <v>63</v>
      </c>
      <c r="B67" s="1" t="s">
        <v>36</v>
      </c>
      <c r="C67" s="2" t="s">
        <v>34</v>
      </c>
      <c r="D67" s="2">
        <v>6</v>
      </c>
      <c r="F67" s="2" t="s">
        <v>45</v>
      </c>
      <c r="G67" s="2" t="s">
        <v>46</v>
      </c>
      <c r="H67">
        <v>80091007</v>
      </c>
      <c r="J67" s="2">
        <v>7</v>
      </c>
      <c r="L67" s="1" t="s">
        <v>47</v>
      </c>
      <c r="M67" s="2">
        <f t="shared" si="2"/>
        <v>4</v>
      </c>
      <c r="N67" s="2">
        <f t="shared" si="3"/>
        <v>2</v>
      </c>
      <c r="S67"/>
    </row>
    <row r="68" ht="13.5" spans="1:19">
      <c r="A68" s="2">
        <v>64</v>
      </c>
      <c r="B68" s="1" t="s">
        <v>38</v>
      </c>
      <c r="C68" s="2" t="s">
        <v>31</v>
      </c>
      <c r="D68" s="2">
        <v>6</v>
      </c>
      <c r="E68" s="2">
        <v>80</v>
      </c>
      <c r="F68" s="2"/>
      <c r="G68" s="2"/>
      <c r="H68">
        <v>80091001</v>
      </c>
      <c r="I68" s="2"/>
      <c r="J68" s="2">
        <v>1</v>
      </c>
      <c r="K68" s="1">
        <v>110001</v>
      </c>
      <c r="L68" s="1" t="s">
        <v>32</v>
      </c>
      <c r="M68" s="2">
        <f t="shared" si="2"/>
        <v>5</v>
      </c>
      <c r="N68" s="2">
        <f t="shared" si="3"/>
        <v>1</v>
      </c>
      <c r="S68"/>
    </row>
    <row r="69" ht="13.5" spans="1:19">
      <c r="A69" s="2">
        <v>65</v>
      </c>
      <c r="B69" s="1" t="s">
        <v>38</v>
      </c>
      <c r="C69" s="2" t="s">
        <v>31</v>
      </c>
      <c r="D69" s="2">
        <v>30</v>
      </c>
      <c r="E69" s="2">
        <v>500</v>
      </c>
      <c r="F69" s="2"/>
      <c r="G69" s="2"/>
      <c r="H69">
        <v>80091002</v>
      </c>
      <c r="I69" s="2"/>
      <c r="J69" s="2">
        <v>2</v>
      </c>
      <c r="K69" s="1">
        <v>110002</v>
      </c>
      <c r="L69" s="1" t="s">
        <v>35</v>
      </c>
      <c r="M69" s="2">
        <f t="shared" ref="M69:M100" si="4">VLOOKUP(B69,$O$3:$P$24,2,FALSE)</f>
        <v>5</v>
      </c>
      <c r="N69" s="2">
        <f t="shared" ref="N69:N100" si="5">IFERROR(VLOOKUP(C69,$Q$3:$R$5,2,FALSE),0)</f>
        <v>1</v>
      </c>
      <c r="S69"/>
    </row>
    <row r="70" ht="13.5" spans="1:19">
      <c r="A70" s="2">
        <v>66</v>
      </c>
      <c r="B70" s="1" t="s">
        <v>38</v>
      </c>
      <c r="C70" s="2" t="s">
        <v>31</v>
      </c>
      <c r="D70" s="2">
        <v>68</v>
      </c>
      <c r="E70" s="2">
        <v>1200</v>
      </c>
      <c r="F70" s="2"/>
      <c r="G70" s="2"/>
      <c r="H70">
        <v>80091003</v>
      </c>
      <c r="I70" s="2"/>
      <c r="J70" s="2">
        <v>3</v>
      </c>
      <c r="K70" s="1">
        <v>110003</v>
      </c>
      <c r="L70" s="1" t="s">
        <v>37</v>
      </c>
      <c r="M70" s="2">
        <f t="shared" si="4"/>
        <v>5</v>
      </c>
      <c r="N70" s="2">
        <f t="shared" si="5"/>
        <v>1</v>
      </c>
      <c r="S70"/>
    </row>
    <row r="71" ht="13.5" spans="1:19">
      <c r="A71" s="2">
        <v>67</v>
      </c>
      <c r="B71" s="1" t="s">
        <v>38</v>
      </c>
      <c r="C71" s="2" t="s">
        <v>31</v>
      </c>
      <c r="D71" s="2">
        <v>128</v>
      </c>
      <c r="E71" s="2">
        <v>2500</v>
      </c>
      <c r="F71" s="2"/>
      <c r="G71" s="2"/>
      <c r="H71">
        <v>80091004</v>
      </c>
      <c r="I71" s="2"/>
      <c r="J71" s="2">
        <v>4</v>
      </c>
      <c r="K71" s="1">
        <v>110004</v>
      </c>
      <c r="L71" s="1" t="s">
        <v>39</v>
      </c>
      <c r="M71" s="2">
        <f t="shared" si="4"/>
        <v>5</v>
      </c>
      <c r="N71" s="2">
        <f t="shared" si="5"/>
        <v>1</v>
      </c>
      <c r="S71"/>
    </row>
    <row r="72" ht="13.5" spans="1:19">
      <c r="A72" s="2">
        <v>68</v>
      </c>
      <c r="B72" s="1" t="s">
        <v>38</v>
      </c>
      <c r="C72" s="2" t="s">
        <v>31</v>
      </c>
      <c r="D72" s="2">
        <v>328</v>
      </c>
      <c r="E72" s="2">
        <v>6500</v>
      </c>
      <c r="F72" s="2"/>
      <c r="G72" s="2"/>
      <c r="H72">
        <v>80091005</v>
      </c>
      <c r="I72" s="2"/>
      <c r="J72" s="2">
        <v>5</v>
      </c>
      <c r="K72" s="1">
        <v>110005</v>
      </c>
      <c r="L72" s="1" t="s">
        <v>41</v>
      </c>
      <c r="M72" s="2">
        <f t="shared" si="4"/>
        <v>5</v>
      </c>
      <c r="N72" s="2">
        <f t="shared" si="5"/>
        <v>1</v>
      </c>
      <c r="S72"/>
    </row>
    <row r="73" ht="13.5" spans="1:19">
      <c r="A73" s="2">
        <v>69</v>
      </c>
      <c r="B73" s="1" t="s">
        <v>38</v>
      </c>
      <c r="C73" s="2" t="s">
        <v>31</v>
      </c>
      <c r="D73" s="2">
        <v>648</v>
      </c>
      <c r="E73" s="2">
        <v>14000</v>
      </c>
      <c r="F73" s="2"/>
      <c r="G73" s="2"/>
      <c r="H73">
        <v>80091006</v>
      </c>
      <c r="I73" s="2"/>
      <c r="J73" s="2">
        <v>6</v>
      </c>
      <c r="K73" s="1">
        <v>110006</v>
      </c>
      <c r="L73" s="1" t="s">
        <v>43</v>
      </c>
      <c r="M73" s="2">
        <f t="shared" si="4"/>
        <v>5</v>
      </c>
      <c r="N73" s="2">
        <f t="shared" si="5"/>
        <v>1</v>
      </c>
      <c r="S73"/>
    </row>
    <row r="74" ht="13.5" spans="1:19">
      <c r="A74" s="2">
        <v>70</v>
      </c>
      <c r="B74" s="1" t="s">
        <v>38</v>
      </c>
      <c r="C74" s="2" t="s">
        <v>31</v>
      </c>
      <c r="D74" s="2">
        <v>6</v>
      </c>
      <c r="F74" s="2" t="s">
        <v>45</v>
      </c>
      <c r="G74" s="2" t="s">
        <v>46</v>
      </c>
      <c r="H74">
        <v>80091007</v>
      </c>
      <c r="J74" s="2">
        <v>7</v>
      </c>
      <c r="L74" s="1" t="s">
        <v>47</v>
      </c>
      <c r="M74" s="2">
        <f t="shared" si="4"/>
        <v>5</v>
      </c>
      <c r="N74" s="2">
        <f t="shared" si="5"/>
        <v>1</v>
      </c>
      <c r="S74"/>
    </row>
    <row r="75" ht="13.5" spans="1:19">
      <c r="A75" s="2">
        <v>71</v>
      </c>
      <c r="B75" s="1" t="s">
        <v>38</v>
      </c>
      <c r="C75" s="2" t="s">
        <v>34</v>
      </c>
      <c r="D75" s="2">
        <v>6</v>
      </c>
      <c r="E75" s="2">
        <v>80</v>
      </c>
      <c r="F75" s="2"/>
      <c r="G75" s="2"/>
      <c r="H75">
        <v>80091001</v>
      </c>
      <c r="I75" s="2"/>
      <c r="J75" s="2">
        <v>1</v>
      </c>
      <c r="K75" s="1">
        <v>110001</v>
      </c>
      <c r="L75" s="1" t="s">
        <v>32</v>
      </c>
      <c r="M75" s="2">
        <f t="shared" si="4"/>
        <v>5</v>
      </c>
      <c r="N75" s="2">
        <f t="shared" si="5"/>
        <v>2</v>
      </c>
      <c r="S75"/>
    </row>
    <row r="76" ht="13.5" spans="1:19">
      <c r="A76" s="2">
        <v>72</v>
      </c>
      <c r="B76" s="1" t="s">
        <v>38</v>
      </c>
      <c r="C76" s="2" t="s">
        <v>34</v>
      </c>
      <c r="D76" s="2">
        <v>30</v>
      </c>
      <c r="E76" s="2">
        <v>500</v>
      </c>
      <c r="F76" s="2"/>
      <c r="G76" s="2"/>
      <c r="H76">
        <v>80091002</v>
      </c>
      <c r="I76" s="2"/>
      <c r="J76" s="2">
        <v>2</v>
      </c>
      <c r="K76" s="1">
        <v>110002</v>
      </c>
      <c r="L76" s="1" t="s">
        <v>35</v>
      </c>
      <c r="M76" s="2">
        <f t="shared" si="4"/>
        <v>5</v>
      </c>
      <c r="N76" s="2">
        <f t="shared" si="5"/>
        <v>2</v>
      </c>
      <c r="S76"/>
    </row>
    <row r="77" ht="13.5" spans="1:19">
      <c r="A77" s="2">
        <v>73</v>
      </c>
      <c r="B77" s="1" t="s">
        <v>38</v>
      </c>
      <c r="C77" s="2" t="s">
        <v>34</v>
      </c>
      <c r="D77" s="2">
        <v>68</v>
      </c>
      <c r="E77" s="2">
        <v>1200</v>
      </c>
      <c r="F77" s="2"/>
      <c r="G77" s="2"/>
      <c r="H77">
        <v>80091003</v>
      </c>
      <c r="I77" s="2"/>
      <c r="J77" s="2">
        <v>3</v>
      </c>
      <c r="K77" s="1">
        <v>110003</v>
      </c>
      <c r="L77" s="1" t="s">
        <v>37</v>
      </c>
      <c r="M77" s="2">
        <f t="shared" si="4"/>
        <v>5</v>
      </c>
      <c r="N77" s="2">
        <f t="shared" si="5"/>
        <v>2</v>
      </c>
      <c r="S77"/>
    </row>
    <row r="78" ht="13.5" spans="1:19">
      <c r="A78" s="2">
        <v>74</v>
      </c>
      <c r="B78" s="1" t="s">
        <v>38</v>
      </c>
      <c r="C78" s="2" t="s">
        <v>34</v>
      </c>
      <c r="D78" s="2">
        <v>128</v>
      </c>
      <c r="E78" s="2">
        <v>2500</v>
      </c>
      <c r="F78" s="2"/>
      <c r="G78" s="2"/>
      <c r="H78">
        <v>80091004</v>
      </c>
      <c r="I78" s="2"/>
      <c r="J78" s="2">
        <v>4</v>
      </c>
      <c r="K78" s="1">
        <v>110004</v>
      </c>
      <c r="L78" s="1" t="s">
        <v>39</v>
      </c>
      <c r="M78" s="2">
        <f t="shared" si="4"/>
        <v>5</v>
      </c>
      <c r="N78" s="2">
        <f t="shared" si="5"/>
        <v>2</v>
      </c>
      <c r="S78"/>
    </row>
    <row r="79" ht="13.5" spans="1:19">
      <c r="A79" s="2">
        <v>75</v>
      </c>
      <c r="B79" s="1" t="s">
        <v>38</v>
      </c>
      <c r="C79" s="2" t="s">
        <v>34</v>
      </c>
      <c r="D79" s="2">
        <v>328</v>
      </c>
      <c r="E79" s="2">
        <v>6500</v>
      </c>
      <c r="F79" s="2"/>
      <c r="G79" s="2"/>
      <c r="H79">
        <v>80091005</v>
      </c>
      <c r="I79" s="2"/>
      <c r="J79" s="2">
        <v>5</v>
      </c>
      <c r="K79" s="1">
        <v>110005</v>
      </c>
      <c r="L79" s="1" t="s">
        <v>41</v>
      </c>
      <c r="M79" s="2">
        <f t="shared" si="4"/>
        <v>5</v>
      </c>
      <c r="N79" s="2">
        <f t="shared" si="5"/>
        <v>2</v>
      </c>
      <c r="S79"/>
    </row>
    <row r="80" ht="13.5" spans="1:19">
      <c r="A80" s="2">
        <v>76</v>
      </c>
      <c r="B80" s="1" t="s">
        <v>38</v>
      </c>
      <c r="C80" s="2" t="s">
        <v>34</v>
      </c>
      <c r="D80" s="2">
        <v>648</v>
      </c>
      <c r="E80" s="2">
        <v>14000</v>
      </c>
      <c r="F80" s="2"/>
      <c r="G80" s="2"/>
      <c r="H80">
        <v>80091006</v>
      </c>
      <c r="I80" s="2"/>
      <c r="J80" s="2">
        <v>6</v>
      </c>
      <c r="K80" s="1">
        <v>110006</v>
      </c>
      <c r="L80" s="1" t="s">
        <v>43</v>
      </c>
      <c r="M80" s="2">
        <f t="shared" si="4"/>
        <v>5</v>
      </c>
      <c r="N80" s="2">
        <f t="shared" si="5"/>
        <v>2</v>
      </c>
      <c r="S80"/>
    </row>
    <row r="81" ht="13.5" spans="1:19">
      <c r="A81" s="2">
        <v>77</v>
      </c>
      <c r="B81" s="1" t="s">
        <v>38</v>
      </c>
      <c r="C81" s="2" t="s">
        <v>34</v>
      </c>
      <c r="D81" s="2">
        <v>6</v>
      </c>
      <c r="F81" s="2" t="s">
        <v>45</v>
      </c>
      <c r="G81" s="2" t="s">
        <v>46</v>
      </c>
      <c r="H81">
        <v>80091007</v>
      </c>
      <c r="J81" s="2">
        <v>7</v>
      </c>
      <c r="L81" s="1" t="s">
        <v>47</v>
      </c>
      <c r="M81" s="2">
        <f t="shared" si="4"/>
        <v>5</v>
      </c>
      <c r="N81" s="2">
        <f t="shared" si="5"/>
        <v>2</v>
      </c>
      <c r="S81"/>
    </row>
    <row r="82" ht="13.5" spans="1:19">
      <c r="A82" s="2">
        <v>78</v>
      </c>
      <c r="B82" s="1" t="s">
        <v>40</v>
      </c>
      <c r="C82" s="2" t="s">
        <v>31</v>
      </c>
      <c r="D82" s="2">
        <v>6</v>
      </c>
      <c r="E82" s="2">
        <v>80</v>
      </c>
      <c r="F82" s="2"/>
      <c r="G82" s="2"/>
      <c r="H82">
        <v>80091001</v>
      </c>
      <c r="I82" s="2"/>
      <c r="J82" s="2">
        <v>1</v>
      </c>
      <c r="K82" s="1">
        <v>110001</v>
      </c>
      <c r="L82" s="1" t="s">
        <v>32</v>
      </c>
      <c r="M82" s="2">
        <f t="shared" si="4"/>
        <v>6</v>
      </c>
      <c r="N82" s="2">
        <f t="shared" si="5"/>
        <v>1</v>
      </c>
      <c r="S82"/>
    </row>
    <row r="83" ht="13.5" spans="1:19">
      <c r="A83" s="2">
        <v>79</v>
      </c>
      <c r="B83" s="1" t="s">
        <v>40</v>
      </c>
      <c r="C83" s="2" t="s">
        <v>31</v>
      </c>
      <c r="D83" s="2">
        <v>30</v>
      </c>
      <c r="E83" s="2">
        <v>500</v>
      </c>
      <c r="F83" s="2"/>
      <c r="G83" s="2"/>
      <c r="H83">
        <v>80091002</v>
      </c>
      <c r="I83" s="2"/>
      <c r="J83" s="2">
        <v>2</v>
      </c>
      <c r="K83" s="1">
        <v>110002</v>
      </c>
      <c r="L83" s="1" t="s">
        <v>35</v>
      </c>
      <c r="M83" s="2">
        <f t="shared" si="4"/>
        <v>6</v>
      </c>
      <c r="N83" s="2">
        <f t="shared" si="5"/>
        <v>1</v>
      </c>
      <c r="S83"/>
    </row>
    <row r="84" ht="13.5" spans="1:19">
      <c r="A84" s="2">
        <v>80</v>
      </c>
      <c r="B84" s="1" t="s">
        <v>40</v>
      </c>
      <c r="C84" s="2" t="s">
        <v>31</v>
      </c>
      <c r="D84" s="2">
        <v>68</v>
      </c>
      <c r="E84" s="2">
        <v>1200</v>
      </c>
      <c r="F84" s="2"/>
      <c r="G84" s="2"/>
      <c r="H84">
        <v>80091003</v>
      </c>
      <c r="I84" s="2"/>
      <c r="J84" s="2">
        <v>3</v>
      </c>
      <c r="K84" s="1">
        <v>110003</v>
      </c>
      <c r="L84" s="1" t="s">
        <v>37</v>
      </c>
      <c r="M84" s="2">
        <f t="shared" si="4"/>
        <v>6</v>
      </c>
      <c r="N84" s="2">
        <f t="shared" si="5"/>
        <v>1</v>
      </c>
      <c r="S84"/>
    </row>
    <row r="85" ht="13.5" spans="1:19">
      <c r="A85" s="2">
        <v>81</v>
      </c>
      <c r="B85" s="1" t="s">
        <v>40</v>
      </c>
      <c r="C85" s="2" t="s">
        <v>31</v>
      </c>
      <c r="D85" s="2">
        <v>128</v>
      </c>
      <c r="E85" s="2">
        <v>2500</v>
      </c>
      <c r="F85" s="2"/>
      <c r="G85" s="2"/>
      <c r="H85">
        <v>80091004</v>
      </c>
      <c r="I85" s="2"/>
      <c r="J85" s="2">
        <v>4</v>
      </c>
      <c r="K85" s="1">
        <v>110004</v>
      </c>
      <c r="L85" s="1" t="s">
        <v>39</v>
      </c>
      <c r="M85" s="2">
        <f t="shared" si="4"/>
        <v>6</v>
      </c>
      <c r="N85" s="2">
        <f t="shared" si="5"/>
        <v>1</v>
      </c>
      <c r="S85"/>
    </row>
    <row r="86" ht="13.5" spans="1:19">
      <c r="A86" s="2">
        <v>82</v>
      </c>
      <c r="B86" s="1" t="s">
        <v>40</v>
      </c>
      <c r="C86" s="2" t="s">
        <v>31</v>
      </c>
      <c r="D86" s="2">
        <v>328</v>
      </c>
      <c r="E86" s="2">
        <v>6500</v>
      </c>
      <c r="F86" s="2"/>
      <c r="G86" s="2"/>
      <c r="H86">
        <v>80091005</v>
      </c>
      <c r="I86" s="2"/>
      <c r="J86" s="2">
        <v>5</v>
      </c>
      <c r="K86" s="1">
        <v>110005</v>
      </c>
      <c r="L86" s="1" t="s">
        <v>41</v>
      </c>
      <c r="M86" s="2">
        <f t="shared" si="4"/>
        <v>6</v>
      </c>
      <c r="N86" s="2">
        <f t="shared" si="5"/>
        <v>1</v>
      </c>
      <c r="S86"/>
    </row>
    <row r="87" ht="13.5" spans="1:19">
      <c r="A87" s="2">
        <v>83</v>
      </c>
      <c r="B87" s="1" t="s">
        <v>40</v>
      </c>
      <c r="C87" s="2" t="s">
        <v>31</v>
      </c>
      <c r="D87" s="2">
        <v>648</v>
      </c>
      <c r="E87" s="2">
        <v>14000</v>
      </c>
      <c r="F87" s="2"/>
      <c r="G87" s="2"/>
      <c r="H87">
        <v>80091006</v>
      </c>
      <c r="I87" s="2"/>
      <c r="J87" s="2">
        <v>6</v>
      </c>
      <c r="K87" s="1">
        <v>110006</v>
      </c>
      <c r="L87" s="1" t="s">
        <v>43</v>
      </c>
      <c r="M87" s="2">
        <f t="shared" si="4"/>
        <v>6</v>
      </c>
      <c r="N87" s="2">
        <f t="shared" si="5"/>
        <v>1</v>
      </c>
      <c r="S87"/>
    </row>
    <row r="88" ht="13.5" spans="1:19">
      <c r="A88" s="2">
        <v>84</v>
      </c>
      <c r="B88" s="1" t="s">
        <v>40</v>
      </c>
      <c r="C88" s="2" t="s">
        <v>31</v>
      </c>
      <c r="D88" s="2">
        <v>6</v>
      </c>
      <c r="F88" s="2" t="s">
        <v>45</v>
      </c>
      <c r="G88" s="2" t="s">
        <v>46</v>
      </c>
      <c r="H88">
        <v>80091007</v>
      </c>
      <c r="J88" s="2">
        <v>7</v>
      </c>
      <c r="L88" s="1" t="s">
        <v>47</v>
      </c>
      <c r="M88" s="2">
        <f t="shared" si="4"/>
        <v>6</v>
      </c>
      <c r="N88" s="2">
        <f t="shared" si="5"/>
        <v>1</v>
      </c>
      <c r="S88"/>
    </row>
    <row r="89" ht="13.5" spans="1:19">
      <c r="A89" s="2">
        <v>85</v>
      </c>
      <c r="B89" s="1" t="s">
        <v>40</v>
      </c>
      <c r="C89" s="2" t="s">
        <v>34</v>
      </c>
      <c r="D89" s="2">
        <v>6</v>
      </c>
      <c r="E89" s="2">
        <v>80</v>
      </c>
      <c r="F89" s="2"/>
      <c r="G89" s="2"/>
      <c r="H89">
        <v>80091001</v>
      </c>
      <c r="I89" s="2"/>
      <c r="J89" s="2">
        <v>1</v>
      </c>
      <c r="K89" s="1">
        <v>110001</v>
      </c>
      <c r="L89" s="1" t="s">
        <v>32</v>
      </c>
      <c r="M89" s="2">
        <f t="shared" si="4"/>
        <v>6</v>
      </c>
      <c r="N89" s="2">
        <f t="shared" si="5"/>
        <v>2</v>
      </c>
      <c r="S89"/>
    </row>
    <row r="90" ht="13.5" spans="1:19">
      <c r="A90" s="2">
        <v>86</v>
      </c>
      <c r="B90" s="1" t="s">
        <v>40</v>
      </c>
      <c r="C90" s="2" t="s">
        <v>34</v>
      </c>
      <c r="D90" s="2">
        <v>30</v>
      </c>
      <c r="E90" s="2">
        <v>500</v>
      </c>
      <c r="F90" s="2"/>
      <c r="G90" s="2"/>
      <c r="H90">
        <v>80091002</v>
      </c>
      <c r="I90" s="2"/>
      <c r="J90" s="2">
        <v>2</v>
      </c>
      <c r="K90" s="1">
        <v>110002</v>
      </c>
      <c r="L90" s="1" t="s">
        <v>35</v>
      </c>
      <c r="M90" s="2">
        <f t="shared" si="4"/>
        <v>6</v>
      </c>
      <c r="N90" s="2">
        <f t="shared" si="5"/>
        <v>2</v>
      </c>
      <c r="S90"/>
    </row>
    <row r="91" ht="13.5" spans="1:19">
      <c r="A91" s="2">
        <v>87</v>
      </c>
      <c r="B91" s="1" t="s">
        <v>40</v>
      </c>
      <c r="C91" s="2" t="s">
        <v>34</v>
      </c>
      <c r="D91" s="2">
        <v>68</v>
      </c>
      <c r="E91" s="2">
        <v>1200</v>
      </c>
      <c r="F91" s="2"/>
      <c r="G91" s="2"/>
      <c r="H91">
        <v>80091003</v>
      </c>
      <c r="I91" s="2"/>
      <c r="J91" s="2">
        <v>3</v>
      </c>
      <c r="K91" s="1">
        <v>110003</v>
      </c>
      <c r="L91" s="1" t="s">
        <v>37</v>
      </c>
      <c r="M91" s="2">
        <f t="shared" si="4"/>
        <v>6</v>
      </c>
      <c r="N91" s="2">
        <f t="shared" si="5"/>
        <v>2</v>
      </c>
      <c r="S91"/>
    </row>
    <row r="92" ht="13.5" spans="1:19">
      <c r="A92" s="2">
        <v>88</v>
      </c>
      <c r="B92" s="1" t="s">
        <v>40</v>
      </c>
      <c r="C92" s="2" t="s">
        <v>34</v>
      </c>
      <c r="D92" s="2">
        <v>128</v>
      </c>
      <c r="E92" s="2">
        <v>2500</v>
      </c>
      <c r="F92" s="2"/>
      <c r="G92" s="2"/>
      <c r="H92">
        <v>80091004</v>
      </c>
      <c r="I92" s="2"/>
      <c r="J92" s="2">
        <v>4</v>
      </c>
      <c r="K92" s="1">
        <v>110004</v>
      </c>
      <c r="L92" s="1" t="s">
        <v>39</v>
      </c>
      <c r="M92" s="2">
        <f t="shared" si="4"/>
        <v>6</v>
      </c>
      <c r="N92" s="2">
        <f t="shared" si="5"/>
        <v>2</v>
      </c>
      <c r="S92"/>
    </row>
    <row r="93" ht="13.5" spans="1:19">
      <c r="A93" s="2">
        <v>89</v>
      </c>
      <c r="B93" s="1" t="s">
        <v>40</v>
      </c>
      <c r="C93" s="2" t="s">
        <v>34</v>
      </c>
      <c r="D93" s="2">
        <v>328</v>
      </c>
      <c r="E93" s="2">
        <v>6500</v>
      </c>
      <c r="F93" s="2"/>
      <c r="G93" s="2"/>
      <c r="H93">
        <v>80091005</v>
      </c>
      <c r="I93" s="2"/>
      <c r="J93" s="2">
        <v>5</v>
      </c>
      <c r="K93" s="1">
        <v>110005</v>
      </c>
      <c r="L93" s="1" t="s">
        <v>41</v>
      </c>
      <c r="M93" s="2">
        <f t="shared" si="4"/>
        <v>6</v>
      </c>
      <c r="N93" s="2">
        <f t="shared" si="5"/>
        <v>2</v>
      </c>
      <c r="S93"/>
    </row>
    <row r="94" ht="13.5" spans="1:19">
      <c r="A94" s="2">
        <v>90</v>
      </c>
      <c r="B94" s="1" t="s">
        <v>40</v>
      </c>
      <c r="C94" s="2" t="s">
        <v>34</v>
      </c>
      <c r="D94" s="2">
        <v>648</v>
      </c>
      <c r="E94" s="2">
        <v>14000</v>
      </c>
      <c r="F94" s="2"/>
      <c r="G94" s="2"/>
      <c r="H94">
        <v>80091006</v>
      </c>
      <c r="I94" s="2"/>
      <c r="J94" s="2">
        <v>6</v>
      </c>
      <c r="K94" s="1">
        <v>110006</v>
      </c>
      <c r="L94" s="1" t="s">
        <v>43</v>
      </c>
      <c r="M94" s="2">
        <f t="shared" si="4"/>
        <v>6</v>
      </c>
      <c r="N94" s="2">
        <f t="shared" si="5"/>
        <v>2</v>
      </c>
      <c r="S94"/>
    </row>
    <row r="95" ht="13.5" spans="1:19">
      <c r="A95" s="2">
        <v>91</v>
      </c>
      <c r="B95" s="1" t="s">
        <v>40</v>
      </c>
      <c r="C95" s="2" t="s">
        <v>34</v>
      </c>
      <c r="D95" s="2">
        <v>6</v>
      </c>
      <c r="F95" s="2" t="s">
        <v>45</v>
      </c>
      <c r="G95" s="2" t="s">
        <v>46</v>
      </c>
      <c r="H95">
        <v>80091007</v>
      </c>
      <c r="J95" s="2">
        <v>7</v>
      </c>
      <c r="L95" s="1" t="s">
        <v>47</v>
      </c>
      <c r="M95" s="2">
        <f t="shared" si="4"/>
        <v>6</v>
      </c>
      <c r="N95" s="2">
        <f t="shared" si="5"/>
        <v>2</v>
      </c>
      <c r="S95"/>
    </row>
    <row r="96" ht="13.5" spans="1:19">
      <c r="A96" s="2">
        <v>92</v>
      </c>
      <c r="B96" s="1" t="s">
        <v>51</v>
      </c>
      <c r="C96" s="2" t="s">
        <v>31</v>
      </c>
      <c r="D96" s="2">
        <v>6</v>
      </c>
      <c r="E96" s="2">
        <v>80</v>
      </c>
      <c r="F96" s="2"/>
      <c r="G96" s="2"/>
      <c r="H96">
        <v>80091001</v>
      </c>
      <c r="I96" s="2"/>
      <c r="J96" s="2">
        <v>1</v>
      </c>
      <c r="K96" s="1">
        <v>110001</v>
      </c>
      <c r="L96" s="1" t="s">
        <v>32</v>
      </c>
      <c r="M96" s="2" t="e">
        <f t="shared" si="4"/>
        <v>#N/A</v>
      </c>
      <c r="N96" s="2">
        <f t="shared" si="5"/>
        <v>1</v>
      </c>
      <c r="S96"/>
    </row>
    <row r="97" ht="13.5" spans="1:19">
      <c r="A97" s="2">
        <v>93</v>
      </c>
      <c r="B97" s="1" t="s">
        <v>51</v>
      </c>
      <c r="C97" s="2" t="s">
        <v>31</v>
      </c>
      <c r="D97" s="2">
        <v>30</v>
      </c>
      <c r="E97" s="2">
        <v>500</v>
      </c>
      <c r="F97" s="2"/>
      <c r="G97" s="2"/>
      <c r="H97">
        <v>80091002</v>
      </c>
      <c r="I97" s="2"/>
      <c r="J97" s="2">
        <v>2</v>
      </c>
      <c r="K97" s="1">
        <v>110002</v>
      </c>
      <c r="L97" s="1" t="s">
        <v>35</v>
      </c>
      <c r="M97" s="2" t="e">
        <f t="shared" si="4"/>
        <v>#N/A</v>
      </c>
      <c r="N97" s="2">
        <f t="shared" si="5"/>
        <v>1</v>
      </c>
      <c r="S97"/>
    </row>
    <row r="98" ht="13.5" spans="1:19">
      <c r="A98" s="2">
        <v>94</v>
      </c>
      <c r="B98" s="1" t="s">
        <v>51</v>
      </c>
      <c r="C98" s="2" t="s">
        <v>31</v>
      </c>
      <c r="D98" s="2">
        <v>68</v>
      </c>
      <c r="E98" s="2">
        <v>1200</v>
      </c>
      <c r="F98" s="2"/>
      <c r="G98" s="2"/>
      <c r="H98">
        <v>80091003</v>
      </c>
      <c r="I98" s="2"/>
      <c r="J98" s="2">
        <v>3</v>
      </c>
      <c r="K98" s="1">
        <v>110003</v>
      </c>
      <c r="L98" s="1" t="s">
        <v>37</v>
      </c>
      <c r="M98" s="2" t="e">
        <f t="shared" si="4"/>
        <v>#N/A</v>
      </c>
      <c r="N98" s="2">
        <f t="shared" si="5"/>
        <v>1</v>
      </c>
      <c r="S98"/>
    </row>
    <row r="99" ht="13.5" spans="1:19">
      <c r="A99" s="2">
        <v>95</v>
      </c>
      <c r="B99" s="1" t="s">
        <v>51</v>
      </c>
      <c r="C99" s="2" t="s">
        <v>31</v>
      </c>
      <c r="D99" s="2">
        <v>128</v>
      </c>
      <c r="E99" s="2">
        <v>2500</v>
      </c>
      <c r="F99" s="2"/>
      <c r="G99" s="2"/>
      <c r="H99">
        <v>80091004</v>
      </c>
      <c r="I99" s="2"/>
      <c r="J99" s="2">
        <v>4</v>
      </c>
      <c r="K99" s="1">
        <v>110004</v>
      </c>
      <c r="L99" s="1" t="s">
        <v>39</v>
      </c>
      <c r="M99" s="2" t="e">
        <f t="shared" si="4"/>
        <v>#N/A</v>
      </c>
      <c r="N99" s="2">
        <f t="shared" si="5"/>
        <v>1</v>
      </c>
      <c r="S99"/>
    </row>
    <row r="100" ht="13.5" spans="1:19">
      <c r="A100" s="2">
        <v>96</v>
      </c>
      <c r="B100" s="1" t="s">
        <v>51</v>
      </c>
      <c r="C100" s="2" t="s">
        <v>31</v>
      </c>
      <c r="D100" s="2">
        <v>328</v>
      </c>
      <c r="E100" s="2">
        <v>6500</v>
      </c>
      <c r="F100" s="2"/>
      <c r="G100" s="2"/>
      <c r="H100">
        <v>80091005</v>
      </c>
      <c r="I100" s="2"/>
      <c r="J100" s="2">
        <v>5</v>
      </c>
      <c r="K100" s="1">
        <v>110005</v>
      </c>
      <c r="L100" s="1" t="s">
        <v>41</v>
      </c>
      <c r="M100" s="2" t="e">
        <f t="shared" si="4"/>
        <v>#N/A</v>
      </c>
      <c r="N100" s="2">
        <f t="shared" si="5"/>
        <v>1</v>
      </c>
      <c r="S100"/>
    </row>
    <row r="101" ht="13.5" spans="1:19">
      <c r="A101" s="2">
        <v>97</v>
      </c>
      <c r="B101" s="1" t="s">
        <v>51</v>
      </c>
      <c r="C101" s="2" t="s">
        <v>31</v>
      </c>
      <c r="D101" s="2">
        <v>648</v>
      </c>
      <c r="E101" s="2">
        <v>14000</v>
      </c>
      <c r="F101" s="2"/>
      <c r="G101" s="2"/>
      <c r="H101">
        <v>80091006</v>
      </c>
      <c r="I101" s="2"/>
      <c r="J101" s="2">
        <v>6</v>
      </c>
      <c r="K101" s="1">
        <v>110006</v>
      </c>
      <c r="L101" s="1" t="s">
        <v>43</v>
      </c>
      <c r="M101" s="2" t="e">
        <f t="shared" ref="M101:M132" si="6">VLOOKUP(B101,$O$3:$P$24,2,FALSE)</f>
        <v>#N/A</v>
      </c>
      <c r="N101" s="2">
        <f t="shared" ref="N101:N132" si="7">IFERROR(VLOOKUP(C101,$Q$3:$R$5,2,FALSE),0)</f>
        <v>1</v>
      </c>
      <c r="S101"/>
    </row>
    <row r="102" ht="13.5" spans="1:19">
      <c r="A102" s="2">
        <v>98</v>
      </c>
      <c r="B102" s="1" t="s">
        <v>51</v>
      </c>
      <c r="C102" s="2" t="s">
        <v>31</v>
      </c>
      <c r="D102" s="2">
        <v>6</v>
      </c>
      <c r="F102" s="2" t="s">
        <v>45</v>
      </c>
      <c r="G102" s="2" t="s">
        <v>46</v>
      </c>
      <c r="H102">
        <v>80091007</v>
      </c>
      <c r="J102" s="2">
        <v>7</v>
      </c>
      <c r="L102" s="1" t="s">
        <v>47</v>
      </c>
      <c r="M102" s="2" t="e">
        <f t="shared" si="6"/>
        <v>#N/A</v>
      </c>
      <c r="N102" s="2">
        <f t="shared" si="7"/>
        <v>1</v>
      </c>
      <c r="S102"/>
    </row>
    <row r="103" ht="13.5" spans="1:19">
      <c r="A103" s="2">
        <v>99</v>
      </c>
      <c r="B103" s="1" t="s">
        <v>51</v>
      </c>
      <c r="C103" s="2" t="s">
        <v>34</v>
      </c>
      <c r="D103" s="2">
        <v>6</v>
      </c>
      <c r="E103" s="2">
        <v>80</v>
      </c>
      <c r="F103" s="2"/>
      <c r="G103" s="2"/>
      <c r="H103">
        <v>80091001</v>
      </c>
      <c r="I103" s="2"/>
      <c r="J103" s="2">
        <v>1</v>
      </c>
      <c r="K103" s="1">
        <v>110001</v>
      </c>
      <c r="L103" s="1" t="s">
        <v>32</v>
      </c>
      <c r="M103" s="2" t="e">
        <f t="shared" si="6"/>
        <v>#N/A</v>
      </c>
      <c r="N103" s="2">
        <f t="shared" si="7"/>
        <v>2</v>
      </c>
      <c r="S103"/>
    </row>
    <row r="104" ht="13.5" spans="1:19">
      <c r="A104" s="2">
        <v>100</v>
      </c>
      <c r="B104" s="1" t="s">
        <v>51</v>
      </c>
      <c r="C104" s="2" t="s">
        <v>34</v>
      </c>
      <c r="D104" s="2">
        <v>30</v>
      </c>
      <c r="E104" s="2">
        <v>500</v>
      </c>
      <c r="F104" s="2"/>
      <c r="G104" s="2"/>
      <c r="H104">
        <v>80091002</v>
      </c>
      <c r="I104" s="2"/>
      <c r="J104" s="2">
        <v>2</v>
      </c>
      <c r="K104" s="1">
        <v>110002</v>
      </c>
      <c r="L104" s="1" t="s">
        <v>35</v>
      </c>
      <c r="M104" s="2" t="e">
        <f t="shared" si="6"/>
        <v>#N/A</v>
      </c>
      <c r="N104" s="2">
        <f t="shared" si="7"/>
        <v>2</v>
      </c>
      <c r="S104"/>
    </row>
    <row r="105" ht="13.5" spans="1:14">
      <c r="A105" s="2">
        <v>101</v>
      </c>
      <c r="B105" s="1" t="s">
        <v>51</v>
      </c>
      <c r="C105" s="2" t="s">
        <v>34</v>
      </c>
      <c r="D105" s="2">
        <v>68</v>
      </c>
      <c r="E105" s="2">
        <v>1200</v>
      </c>
      <c r="F105" s="2"/>
      <c r="G105" s="2"/>
      <c r="H105">
        <v>80091003</v>
      </c>
      <c r="I105" s="2"/>
      <c r="J105" s="2">
        <v>3</v>
      </c>
      <c r="K105" s="1">
        <v>110003</v>
      </c>
      <c r="L105" s="1" t="s">
        <v>37</v>
      </c>
      <c r="M105" s="2" t="e">
        <f t="shared" si="6"/>
        <v>#N/A</v>
      </c>
      <c r="N105" s="2">
        <f t="shared" si="7"/>
        <v>2</v>
      </c>
    </row>
    <row r="106" ht="13.5" spans="1:14">
      <c r="A106" s="2">
        <v>102</v>
      </c>
      <c r="B106" s="1" t="s">
        <v>51</v>
      </c>
      <c r="C106" s="2" t="s">
        <v>34</v>
      </c>
      <c r="D106" s="2">
        <v>128</v>
      </c>
      <c r="E106" s="2">
        <v>2500</v>
      </c>
      <c r="F106" s="2"/>
      <c r="G106" s="2"/>
      <c r="H106">
        <v>80091004</v>
      </c>
      <c r="I106" s="2"/>
      <c r="J106" s="2">
        <v>4</v>
      </c>
      <c r="K106" s="1">
        <v>110004</v>
      </c>
      <c r="L106" s="1" t="s">
        <v>39</v>
      </c>
      <c r="M106" s="2" t="e">
        <f t="shared" si="6"/>
        <v>#N/A</v>
      </c>
      <c r="N106" s="2">
        <f t="shared" si="7"/>
        <v>2</v>
      </c>
    </row>
    <row r="107" ht="13.5" spans="1:14">
      <c r="A107" s="2">
        <v>103</v>
      </c>
      <c r="B107" s="1" t="s">
        <v>51</v>
      </c>
      <c r="C107" s="2" t="s">
        <v>34</v>
      </c>
      <c r="D107" s="2">
        <v>328</v>
      </c>
      <c r="E107" s="2">
        <v>6500</v>
      </c>
      <c r="F107" s="2"/>
      <c r="G107" s="2"/>
      <c r="H107">
        <v>80091005</v>
      </c>
      <c r="I107" s="2"/>
      <c r="J107" s="2">
        <v>5</v>
      </c>
      <c r="K107" s="1">
        <v>110005</v>
      </c>
      <c r="L107" s="1" t="s">
        <v>41</v>
      </c>
      <c r="M107" s="2" t="e">
        <f t="shared" si="6"/>
        <v>#N/A</v>
      </c>
      <c r="N107" s="2">
        <f t="shared" si="7"/>
        <v>2</v>
      </c>
    </row>
    <row r="108" ht="13.5" spans="1:14">
      <c r="A108" s="2">
        <v>104</v>
      </c>
      <c r="B108" s="1" t="s">
        <v>51</v>
      </c>
      <c r="C108" s="2" t="s">
        <v>34</v>
      </c>
      <c r="D108" s="2">
        <v>648</v>
      </c>
      <c r="E108" s="2">
        <v>14000</v>
      </c>
      <c r="F108" s="2"/>
      <c r="G108" s="2"/>
      <c r="H108">
        <v>80091006</v>
      </c>
      <c r="I108" s="2"/>
      <c r="J108" s="2">
        <v>6</v>
      </c>
      <c r="K108" s="1">
        <v>110006</v>
      </c>
      <c r="L108" s="1" t="s">
        <v>43</v>
      </c>
      <c r="M108" s="2" t="e">
        <f t="shared" si="6"/>
        <v>#N/A</v>
      </c>
      <c r="N108" s="2">
        <f t="shared" si="7"/>
        <v>2</v>
      </c>
    </row>
    <row r="109" ht="13.5" spans="1:14">
      <c r="A109" s="2">
        <v>105</v>
      </c>
      <c r="B109" s="1" t="s">
        <v>51</v>
      </c>
      <c r="C109" s="2" t="s">
        <v>34</v>
      </c>
      <c r="D109" s="2">
        <v>6</v>
      </c>
      <c r="F109" s="2" t="s">
        <v>45</v>
      </c>
      <c r="G109" s="2" t="s">
        <v>46</v>
      </c>
      <c r="H109">
        <v>80091007</v>
      </c>
      <c r="J109" s="2">
        <v>7</v>
      </c>
      <c r="L109" s="1" t="s">
        <v>47</v>
      </c>
      <c r="M109" s="2" t="e">
        <f t="shared" si="6"/>
        <v>#N/A</v>
      </c>
      <c r="N109" s="2">
        <f t="shared" si="7"/>
        <v>2</v>
      </c>
    </row>
    <row r="110" ht="13.5" spans="1:14">
      <c r="A110" s="2">
        <v>106</v>
      </c>
      <c r="B110" s="1" t="s">
        <v>44</v>
      </c>
      <c r="C110" s="2" t="s">
        <v>31</v>
      </c>
      <c r="D110" s="2">
        <v>6</v>
      </c>
      <c r="E110" s="2">
        <v>80</v>
      </c>
      <c r="F110" s="2"/>
      <c r="G110" s="2"/>
      <c r="H110">
        <v>80091001</v>
      </c>
      <c r="I110" s="2"/>
      <c r="J110" s="2">
        <v>1</v>
      </c>
      <c r="K110" s="1">
        <v>110001</v>
      </c>
      <c r="L110" s="1" t="s">
        <v>32</v>
      </c>
      <c r="M110" s="2">
        <f t="shared" si="6"/>
        <v>8</v>
      </c>
      <c r="N110" s="2">
        <f t="shared" si="7"/>
        <v>1</v>
      </c>
    </row>
    <row r="111" ht="13.5" spans="1:14">
      <c r="A111" s="2">
        <v>107</v>
      </c>
      <c r="B111" s="1" t="s">
        <v>44</v>
      </c>
      <c r="C111" s="2" t="s">
        <v>31</v>
      </c>
      <c r="D111" s="2">
        <v>30</v>
      </c>
      <c r="E111" s="2">
        <v>500</v>
      </c>
      <c r="F111" s="2"/>
      <c r="G111" s="2"/>
      <c r="H111">
        <v>80091002</v>
      </c>
      <c r="I111" s="2"/>
      <c r="J111" s="2">
        <v>2</v>
      </c>
      <c r="K111" s="1">
        <v>110002</v>
      </c>
      <c r="L111" s="1" t="s">
        <v>35</v>
      </c>
      <c r="M111" s="2">
        <f t="shared" si="6"/>
        <v>8</v>
      </c>
      <c r="N111" s="2">
        <f t="shared" si="7"/>
        <v>1</v>
      </c>
    </row>
    <row r="112" ht="13.5" spans="1:14">
      <c r="A112" s="2">
        <v>108</v>
      </c>
      <c r="B112" s="1" t="s">
        <v>44</v>
      </c>
      <c r="C112" s="2" t="s">
        <v>31</v>
      </c>
      <c r="D112" s="2">
        <v>68</v>
      </c>
      <c r="E112" s="2">
        <v>1200</v>
      </c>
      <c r="F112" s="2"/>
      <c r="G112" s="2"/>
      <c r="H112">
        <v>80091003</v>
      </c>
      <c r="I112" s="2"/>
      <c r="J112" s="2">
        <v>3</v>
      </c>
      <c r="K112" s="1">
        <v>110003</v>
      </c>
      <c r="L112" s="1" t="s">
        <v>37</v>
      </c>
      <c r="M112" s="2">
        <f t="shared" si="6"/>
        <v>8</v>
      </c>
      <c r="N112" s="2">
        <f t="shared" si="7"/>
        <v>1</v>
      </c>
    </row>
    <row r="113" ht="13.5" spans="1:14">
      <c r="A113" s="2">
        <v>109</v>
      </c>
      <c r="B113" s="1" t="s">
        <v>44</v>
      </c>
      <c r="C113" s="2" t="s">
        <v>31</v>
      </c>
      <c r="D113" s="2">
        <v>128</v>
      </c>
      <c r="E113" s="2">
        <v>2500</v>
      </c>
      <c r="F113" s="2"/>
      <c r="G113" s="2"/>
      <c r="H113">
        <v>80091004</v>
      </c>
      <c r="I113" s="2"/>
      <c r="J113" s="2">
        <v>4</v>
      </c>
      <c r="K113" s="1">
        <v>110004</v>
      </c>
      <c r="L113" s="1" t="s">
        <v>39</v>
      </c>
      <c r="M113" s="2">
        <f t="shared" si="6"/>
        <v>8</v>
      </c>
      <c r="N113" s="2">
        <f t="shared" si="7"/>
        <v>1</v>
      </c>
    </row>
    <row r="114" ht="13.5" spans="1:14">
      <c r="A114" s="2">
        <v>110</v>
      </c>
      <c r="B114" s="1" t="s">
        <v>44</v>
      </c>
      <c r="C114" s="2" t="s">
        <v>31</v>
      </c>
      <c r="D114" s="2">
        <v>328</v>
      </c>
      <c r="E114" s="2">
        <v>6500</v>
      </c>
      <c r="F114" s="2"/>
      <c r="G114" s="2"/>
      <c r="H114">
        <v>80091005</v>
      </c>
      <c r="I114" s="2"/>
      <c r="J114" s="2">
        <v>5</v>
      </c>
      <c r="K114" s="1">
        <v>110005</v>
      </c>
      <c r="L114" s="1" t="s">
        <v>41</v>
      </c>
      <c r="M114" s="2">
        <f t="shared" si="6"/>
        <v>8</v>
      </c>
      <c r="N114" s="2">
        <f t="shared" si="7"/>
        <v>1</v>
      </c>
    </row>
    <row r="115" ht="13.5" spans="1:14">
      <c r="A115" s="2">
        <v>111</v>
      </c>
      <c r="B115" s="1" t="s">
        <v>44</v>
      </c>
      <c r="C115" s="2" t="s">
        <v>31</v>
      </c>
      <c r="D115" s="2">
        <v>648</v>
      </c>
      <c r="E115" s="2">
        <v>14000</v>
      </c>
      <c r="F115" s="2"/>
      <c r="G115" s="2"/>
      <c r="H115">
        <v>80091006</v>
      </c>
      <c r="I115" s="2"/>
      <c r="J115" s="2">
        <v>6</v>
      </c>
      <c r="K115" s="1">
        <v>110006</v>
      </c>
      <c r="L115" s="1" t="s">
        <v>43</v>
      </c>
      <c r="M115" s="2">
        <f t="shared" si="6"/>
        <v>8</v>
      </c>
      <c r="N115" s="2">
        <f t="shared" si="7"/>
        <v>1</v>
      </c>
    </row>
    <row r="116" ht="13.5" spans="1:14">
      <c r="A116" s="2">
        <v>112</v>
      </c>
      <c r="B116" s="1" t="s">
        <v>44</v>
      </c>
      <c r="C116" s="2" t="s">
        <v>31</v>
      </c>
      <c r="D116" s="2">
        <v>6</v>
      </c>
      <c r="F116" s="2" t="s">
        <v>45</v>
      </c>
      <c r="G116" s="2" t="s">
        <v>46</v>
      </c>
      <c r="H116">
        <v>80091007</v>
      </c>
      <c r="J116" s="2">
        <v>7</v>
      </c>
      <c r="L116" s="1" t="s">
        <v>47</v>
      </c>
      <c r="M116" s="2">
        <f t="shared" si="6"/>
        <v>8</v>
      </c>
      <c r="N116" s="2">
        <f t="shared" si="7"/>
        <v>1</v>
      </c>
    </row>
    <row r="117" ht="13.5" spans="1:14">
      <c r="A117" s="2">
        <v>113</v>
      </c>
      <c r="B117" s="1" t="s">
        <v>44</v>
      </c>
      <c r="C117" s="2" t="s">
        <v>34</v>
      </c>
      <c r="D117" s="2">
        <v>6</v>
      </c>
      <c r="E117" s="2">
        <v>80</v>
      </c>
      <c r="F117" s="2"/>
      <c r="G117" s="2"/>
      <c r="H117">
        <v>80091001</v>
      </c>
      <c r="I117" s="2"/>
      <c r="J117" s="2">
        <v>1</v>
      </c>
      <c r="K117" s="1">
        <v>110001</v>
      </c>
      <c r="L117" s="1" t="s">
        <v>32</v>
      </c>
      <c r="M117" s="2">
        <f t="shared" si="6"/>
        <v>8</v>
      </c>
      <c r="N117" s="2">
        <f t="shared" si="7"/>
        <v>2</v>
      </c>
    </row>
    <row r="118" ht="13.5" spans="1:14">
      <c r="A118" s="2">
        <v>114</v>
      </c>
      <c r="B118" s="1" t="s">
        <v>44</v>
      </c>
      <c r="C118" s="2" t="s">
        <v>34</v>
      </c>
      <c r="D118" s="2">
        <v>30</v>
      </c>
      <c r="E118" s="2">
        <v>500</v>
      </c>
      <c r="F118" s="2"/>
      <c r="G118" s="2"/>
      <c r="H118">
        <v>80091002</v>
      </c>
      <c r="I118" s="2"/>
      <c r="J118" s="2">
        <v>2</v>
      </c>
      <c r="K118" s="1">
        <v>110002</v>
      </c>
      <c r="L118" s="1" t="s">
        <v>35</v>
      </c>
      <c r="M118" s="2">
        <f t="shared" si="6"/>
        <v>8</v>
      </c>
      <c r="N118" s="2">
        <f t="shared" si="7"/>
        <v>2</v>
      </c>
    </row>
    <row r="119" ht="13.5" spans="1:14">
      <c r="A119" s="2">
        <v>115</v>
      </c>
      <c r="B119" s="1" t="s">
        <v>44</v>
      </c>
      <c r="C119" s="2" t="s">
        <v>34</v>
      </c>
      <c r="D119" s="2">
        <v>68</v>
      </c>
      <c r="E119" s="2">
        <v>1200</v>
      </c>
      <c r="F119" s="2"/>
      <c r="G119" s="2"/>
      <c r="H119">
        <v>80091003</v>
      </c>
      <c r="I119" s="2"/>
      <c r="J119" s="2">
        <v>3</v>
      </c>
      <c r="K119" s="1">
        <v>110003</v>
      </c>
      <c r="L119" s="1" t="s">
        <v>37</v>
      </c>
      <c r="M119" s="2">
        <f t="shared" si="6"/>
        <v>8</v>
      </c>
      <c r="N119" s="2">
        <f t="shared" si="7"/>
        <v>2</v>
      </c>
    </row>
    <row r="120" ht="13.5" spans="1:14">
      <c r="A120" s="2">
        <v>116</v>
      </c>
      <c r="B120" s="1" t="s">
        <v>44</v>
      </c>
      <c r="C120" s="2" t="s">
        <v>34</v>
      </c>
      <c r="D120" s="2">
        <v>128</v>
      </c>
      <c r="E120" s="2">
        <v>2500</v>
      </c>
      <c r="F120" s="2"/>
      <c r="G120" s="2"/>
      <c r="H120">
        <v>80091004</v>
      </c>
      <c r="I120" s="2"/>
      <c r="J120" s="2">
        <v>4</v>
      </c>
      <c r="K120" s="1">
        <v>110004</v>
      </c>
      <c r="L120" s="1" t="s">
        <v>39</v>
      </c>
      <c r="M120" s="2">
        <f t="shared" si="6"/>
        <v>8</v>
      </c>
      <c r="N120" s="2">
        <f t="shared" si="7"/>
        <v>2</v>
      </c>
    </row>
    <row r="121" ht="13.5" spans="1:14">
      <c r="A121" s="2">
        <v>117</v>
      </c>
      <c r="B121" s="1" t="s">
        <v>44</v>
      </c>
      <c r="C121" s="2" t="s">
        <v>34</v>
      </c>
      <c r="D121" s="2">
        <v>328</v>
      </c>
      <c r="E121" s="2">
        <v>6500</v>
      </c>
      <c r="F121" s="2"/>
      <c r="G121" s="2"/>
      <c r="H121">
        <v>80091005</v>
      </c>
      <c r="I121" s="2"/>
      <c r="J121" s="2">
        <v>5</v>
      </c>
      <c r="K121" s="1">
        <v>110005</v>
      </c>
      <c r="L121" s="1" t="s">
        <v>41</v>
      </c>
      <c r="M121" s="2">
        <f t="shared" si="6"/>
        <v>8</v>
      </c>
      <c r="N121" s="2">
        <f t="shared" si="7"/>
        <v>2</v>
      </c>
    </row>
    <row r="122" ht="13.5" spans="1:14">
      <c r="A122" s="2">
        <v>118</v>
      </c>
      <c r="B122" s="1" t="s">
        <v>44</v>
      </c>
      <c r="C122" s="2" t="s">
        <v>34</v>
      </c>
      <c r="D122" s="2">
        <v>648</v>
      </c>
      <c r="E122" s="2">
        <v>14000</v>
      </c>
      <c r="F122" s="2"/>
      <c r="G122" s="2"/>
      <c r="H122">
        <v>80091006</v>
      </c>
      <c r="I122" s="2"/>
      <c r="J122" s="2">
        <v>6</v>
      </c>
      <c r="K122" s="1">
        <v>110006</v>
      </c>
      <c r="L122" s="1" t="s">
        <v>43</v>
      </c>
      <c r="M122" s="2">
        <f t="shared" si="6"/>
        <v>8</v>
      </c>
      <c r="N122" s="2">
        <f t="shared" si="7"/>
        <v>2</v>
      </c>
    </row>
    <row r="123" spans="1:14">
      <c r="A123" s="2">
        <v>119</v>
      </c>
      <c r="B123" s="1" t="s">
        <v>44</v>
      </c>
      <c r="C123" s="2" t="s">
        <v>34</v>
      </c>
      <c r="D123" s="2">
        <v>6</v>
      </c>
      <c r="F123" s="2" t="s">
        <v>45</v>
      </c>
      <c r="G123" s="2" t="s">
        <v>46</v>
      </c>
      <c r="H123">
        <v>80091007</v>
      </c>
      <c r="J123" s="2">
        <v>7</v>
      </c>
      <c r="L123" s="1" t="s">
        <v>47</v>
      </c>
      <c r="M123" s="2">
        <f t="shared" si="6"/>
        <v>8</v>
      </c>
      <c r="N123" s="2">
        <f t="shared" si="7"/>
        <v>2</v>
      </c>
    </row>
    <row r="124" spans="1:14">
      <c r="A124" s="2">
        <v>148</v>
      </c>
      <c r="B124" s="8" t="s">
        <v>52</v>
      </c>
      <c r="C124" s="2" t="s">
        <v>34</v>
      </c>
      <c r="D124" s="2">
        <v>6</v>
      </c>
      <c r="E124" s="2">
        <v>80</v>
      </c>
      <c r="F124" s="2"/>
      <c r="G124" s="2"/>
      <c r="H124">
        <v>80091001</v>
      </c>
      <c r="I124" s="2"/>
      <c r="J124" s="2">
        <v>1</v>
      </c>
      <c r="K124" s="1">
        <v>110001</v>
      </c>
      <c r="L124" s="1" t="s">
        <v>32</v>
      </c>
      <c r="M124" s="2" t="e">
        <f t="shared" ref="M124:M130" si="8">VLOOKUP(B124,$O$3:$P$24,2,FALSE)</f>
        <v>#N/A</v>
      </c>
      <c r="N124" s="2">
        <f t="shared" ref="N124:N130" si="9">IFERROR(VLOOKUP(C124,$Q$3:$R$5,2,FALSE),0)</f>
        <v>2</v>
      </c>
    </row>
    <row r="125" spans="1:14">
      <c r="A125" s="2">
        <v>149</v>
      </c>
      <c r="B125" s="8" t="s">
        <v>52</v>
      </c>
      <c r="C125" s="2" t="s">
        <v>34</v>
      </c>
      <c r="D125" s="2">
        <v>30</v>
      </c>
      <c r="E125" s="2">
        <v>500</v>
      </c>
      <c r="F125" s="2"/>
      <c r="G125" s="2"/>
      <c r="H125">
        <v>80091002</v>
      </c>
      <c r="I125" s="2"/>
      <c r="J125" s="2">
        <v>2</v>
      </c>
      <c r="K125" s="1">
        <v>110002</v>
      </c>
      <c r="L125" s="1" t="s">
        <v>35</v>
      </c>
      <c r="M125" s="2" t="e">
        <f t="shared" si="8"/>
        <v>#N/A</v>
      </c>
      <c r="N125" s="2">
        <f t="shared" si="9"/>
        <v>2</v>
      </c>
    </row>
    <row r="126" spans="1:14">
      <c r="A126" s="2">
        <v>150</v>
      </c>
      <c r="B126" s="8" t="s">
        <v>52</v>
      </c>
      <c r="C126" s="2" t="s">
        <v>34</v>
      </c>
      <c r="D126" s="2">
        <v>68</v>
      </c>
      <c r="E126" s="2">
        <v>1200</v>
      </c>
      <c r="F126" s="2"/>
      <c r="G126" s="2"/>
      <c r="H126">
        <v>80091003</v>
      </c>
      <c r="I126" s="2"/>
      <c r="J126" s="2">
        <v>3</v>
      </c>
      <c r="K126" s="1">
        <v>110003</v>
      </c>
      <c r="L126" s="1" t="s">
        <v>37</v>
      </c>
      <c r="M126" s="2" t="e">
        <f t="shared" si="8"/>
        <v>#N/A</v>
      </c>
      <c r="N126" s="2">
        <f t="shared" si="9"/>
        <v>2</v>
      </c>
    </row>
    <row r="127" spans="1:14">
      <c r="A127" s="2">
        <v>151</v>
      </c>
      <c r="B127" s="8" t="s">
        <v>52</v>
      </c>
      <c r="C127" s="2" t="s">
        <v>34</v>
      </c>
      <c r="D127" s="2">
        <v>128</v>
      </c>
      <c r="E127" s="2">
        <v>2500</v>
      </c>
      <c r="F127" s="2"/>
      <c r="G127" s="2"/>
      <c r="H127">
        <v>80091004</v>
      </c>
      <c r="I127" s="2"/>
      <c r="J127" s="2">
        <v>4</v>
      </c>
      <c r="K127" s="1">
        <v>110004</v>
      </c>
      <c r="L127" s="1" t="s">
        <v>39</v>
      </c>
      <c r="M127" s="2" t="e">
        <f t="shared" si="8"/>
        <v>#N/A</v>
      </c>
      <c r="N127" s="2">
        <f t="shared" si="9"/>
        <v>2</v>
      </c>
    </row>
    <row r="128" spans="1:14">
      <c r="A128" s="2">
        <v>152</v>
      </c>
      <c r="B128" s="8" t="s">
        <v>52</v>
      </c>
      <c r="C128" s="2" t="s">
        <v>34</v>
      </c>
      <c r="D128" s="2">
        <v>328</v>
      </c>
      <c r="E128" s="2">
        <v>6500</v>
      </c>
      <c r="F128" s="2"/>
      <c r="G128" s="2"/>
      <c r="H128">
        <v>80091005</v>
      </c>
      <c r="I128" s="2"/>
      <c r="J128" s="2">
        <v>5</v>
      </c>
      <c r="K128" s="1">
        <v>110005</v>
      </c>
      <c r="L128" s="1" t="s">
        <v>41</v>
      </c>
      <c r="M128" s="2" t="e">
        <f t="shared" si="8"/>
        <v>#N/A</v>
      </c>
      <c r="N128" s="2">
        <f t="shared" si="9"/>
        <v>2</v>
      </c>
    </row>
    <row r="129" spans="1:14">
      <c r="A129" s="2">
        <v>153</v>
      </c>
      <c r="B129" s="8" t="s">
        <v>52</v>
      </c>
      <c r="C129" s="2" t="s">
        <v>34</v>
      </c>
      <c r="D129" s="2">
        <v>648</v>
      </c>
      <c r="E129" s="2">
        <v>14000</v>
      </c>
      <c r="F129" s="2"/>
      <c r="G129" s="2"/>
      <c r="H129">
        <v>80091006</v>
      </c>
      <c r="I129" s="2"/>
      <c r="J129" s="2">
        <v>6</v>
      </c>
      <c r="K129" s="1">
        <v>110006</v>
      </c>
      <c r="L129" s="1" t="s">
        <v>43</v>
      </c>
      <c r="M129" s="2" t="e">
        <f t="shared" si="8"/>
        <v>#N/A</v>
      </c>
      <c r="N129" s="2">
        <f t="shared" si="9"/>
        <v>2</v>
      </c>
    </row>
    <row r="130" spans="1:14">
      <c r="A130" s="2">
        <v>154</v>
      </c>
      <c r="B130" s="8" t="s">
        <v>52</v>
      </c>
      <c r="C130" s="2" t="s">
        <v>34</v>
      </c>
      <c r="D130" s="2">
        <v>6</v>
      </c>
      <c r="F130" s="2" t="s">
        <v>45</v>
      </c>
      <c r="G130" s="2" t="s">
        <v>46</v>
      </c>
      <c r="H130">
        <v>80091007</v>
      </c>
      <c r="J130" s="2">
        <v>7</v>
      </c>
      <c r="L130" s="1" t="s">
        <v>47</v>
      </c>
      <c r="M130" s="2" t="e">
        <f t="shared" si="8"/>
        <v>#N/A</v>
      </c>
      <c r="N130" s="2">
        <f t="shared" si="9"/>
        <v>2</v>
      </c>
    </row>
  </sheetData>
  <autoFilter ref="A1:V130">
    <extLst/>
  </autoFilter>
  <sortState ref="A5:N165">
    <sortCondition ref="M5:M165"/>
    <sortCondition ref="N5:N165"/>
  </sortState>
  <conditionalFormatting sqref="L18">
    <cfRule type="duplicateValues" dxfId="0" priority="23"/>
  </conditionalFormatting>
  <conditionalFormatting sqref="L25">
    <cfRule type="duplicateValues" dxfId="0" priority="22"/>
  </conditionalFormatting>
  <conditionalFormatting sqref="L32">
    <cfRule type="duplicateValues" dxfId="0" priority="21"/>
  </conditionalFormatting>
  <conditionalFormatting sqref="L39">
    <cfRule type="duplicateValues" dxfId="0" priority="20"/>
  </conditionalFormatting>
  <conditionalFormatting sqref="L46">
    <cfRule type="duplicateValues" dxfId="0" priority="19"/>
  </conditionalFormatting>
  <conditionalFormatting sqref="L53">
    <cfRule type="duplicateValues" dxfId="0" priority="18"/>
  </conditionalFormatting>
  <conditionalFormatting sqref="L60">
    <cfRule type="duplicateValues" dxfId="0" priority="17"/>
  </conditionalFormatting>
  <conditionalFormatting sqref="L67">
    <cfRule type="duplicateValues" dxfId="0" priority="16"/>
  </conditionalFormatting>
  <conditionalFormatting sqref="L74">
    <cfRule type="duplicateValues" dxfId="0" priority="15"/>
  </conditionalFormatting>
  <conditionalFormatting sqref="L81">
    <cfRule type="duplicateValues" dxfId="0" priority="14"/>
  </conditionalFormatting>
  <conditionalFormatting sqref="L88">
    <cfRule type="duplicateValues" dxfId="0" priority="13"/>
  </conditionalFormatting>
  <conditionalFormatting sqref="L95">
    <cfRule type="duplicateValues" dxfId="0" priority="12"/>
  </conditionalFormatting>
  <conditionalFormatting sqref="L102">
    <cfRule type="duplicateValues" dxfId="0" priority="11"/>
  </conditionalFormatting>
  <conditionalFormatting sqref="L109">
    <cfRule type="duplicateValues" dxfId="0" priority="10"/>
  </conditionalFormatting>
  <conditionalFormatting sqref="L116">
    <cfRule type="duplicateValues" dxfId="0" priority="9"/>
  </conditionalFormatting>
  <conditionalFormatting sqref="L123">
    <cfRule type="duplicateValues" dxfId="0" priority="8"/>
  </conditionalFormatting>
  <conditionalFormatting sqref="L130">
    <cfRule type="duplicateValues" dxfId="0" priority="1"/>
  </conditionalFormatting>
  <conditionalFormatting sqref="E5:E10">
    <cfRule type="duplicateValues" dxfId="0" priority="237"/>
    <cfRule type="duplicateValues" dxfId="0" priority="238"/>
    <cfRule type="duplicateValues" dxfId="0" priority="239"/>
  </conditionalFormatting>
  <conditionalFormatting sqref="E11:E16">
    <cfRule type="duplicateValues" dxfId="0" priority="129"/>
    <cfRule type="duplicateValues" dxfId="0" priority="130"/>
    <cfRule type="duplicateValues" dxfId="0" priority="131"/>
  </conditionalFormatting>
  <conditionalFormatting sqref="E17:E22">
    <cfRule type="duplicateValues" dxfId="0" priority="122"/>
    <cfRule type="duplicateValues" dxfId="0" priority="123"/>
    <cfRule type="duplicateValues" dxfId="0" priority="124"/>
  </conditionalFormatting>
  <conditionalFormatting sqref="E23:E28">
    <cfRule type="duplicateValues" dxfId="0" priority="225"/>
    <cfRule type="duplicateValues" dxfId="0" priority="226"/>
    <cfRule type="duplicateValues" dxfId="0" priority="227"/>
  </conditionalFormatting>
  <conditionalFormatting sqref="E29:E34">
    <cfRule type="duplicateValues" dxfId="0" priority="218"/>
    <cfRule type="duplicateValues" dxfId="0" priority="219"/>
    <cfRule type="duplicateValues" dxfId="0" priority="220"/>
  </conditionalFormatting>
  <conditionalFormatting sqref="E35:E40">
    <cfRule type="duplicateValues" dxfId="0" priority="210"/>
    <cfRule type="duplicateValues" dxfId="0" priority="211"/>
    <cfRule type="duplicateValues" dxfId="0" priority="212"/>
  </conditionalFormatting>
  <conditionalFormatting sqref="E41:E46">
    <cfRule type="duplicateValues" dxfId="0" priority="202"/>
    <cfRule type="duplicateValues" dxfId="0" priority="203"/>
    <cfRule type="duplicateValues" dxfId="0" priority="204"/>
  </conditionalFormatting>
  <conditionalFormatting sqref="E47:E52">
    <cfRule type="duplicateValues" dxfId="0" priority="112"/>
    <cfRule type="duplicateValues" dxfId="0" priority="113"/>
    <cfRule type="duplicateValues" dxfId="0" priority="114"/>
  </conditionalFormatting>
  <conditionalFormatting sqref="E53:E58">
    <cfRule type="duplicateValues" dxfId="0" priority="104"/>
    <cfRule type="duplicateValues" dxfId="0" priority="105"/>
    <cfRule type="duplicateValues" dxfId="0" priority="106"/>
  </conditionalFormatting>
  <conditionalFormatting sqref="E59:E64">
    <cfRule type="duplicateValues" dxfId="0" priority="80"/>
    <cfRule type="duplicateValues" dxfId="0" priority="81"/>
    <cfRule type="duplicateValues" dxfId="0" priority="82"/>
  </conditionalFormatting>
  <conditionalFormatting sqref="E65:E70">
    <cfRule type="duplicateValues" dxfId="0" priority="72"/>
    <cfRule type="duplicateValues" dxfId="0" priority="73"/>
    <cfRule type="duplicateValues" dxfId="0" priority="74"/>
  </conditionalFormatting>
  <conditionalFormatting sqref="E71:E76">
    <cfRule type="duplicateValues" dxfId="0" priority="64"/>
    <cfRule type="duplicateValues" dxfId="0" priority="65"/>
    <cfRule type="duplicateValues" dxfId="0" priority="66"/>
  </conditionalFormatting>
  <conditionalFormatting sqref="E77:E82">
    <cfRule type="duplicateValues" dxfId="0" priority="56"/>
    <cfRule type="duplicateValues" dxfId="0" priority="57"/>
    <cfRule type="duplicateValues" dxfId="0" priority="58"/>
  </conditionalFormatting>
  <conditionalFormatting sqref="E83:E88">
    <cfRule type="duplicateValues" dxfId="0" priority="48"/>
    <cfRule type="duplicateValues" dxfId="0" priority="49"/>
    <cfRule type="duplicateValues" dxfId="0" priority="50"/>
  </conditionalFormatting>
  <conditionalFormatting sqref="E89:E94">
    <cfRule type="duplicateValues" dxfId="0" priority="40"/>
    <cfRule type="duplicateValues" dxfId="0" priority="41"/>
    <cfRule type="duplicateValues" dxfId="0" priority="42"/>
  </conditionalFormatting>
  <conditionalFormatting sqref="E95:E100">
    <cfRule type="duplicateValues" dxfId="0" priority="194"/>
    <cfRule type="duplicateValues" dxfId="0" priority="195"/>
    <cfRule type="duplicateValues" dxfId="0" priority="196"/>
  </conditionalFormatting>
  <conditionalFormatting sqref="E101:E106">
    <cfRule type="duplicateValues" dxfId="0" priority="186"/>
    <cfRule type="duplicateValues" dxfId="0" priority="187"/>
    <cfRule type="duplicateValues" dxfId="0" priority="188"/>
  </conditionalFormatting>
  <conditionalFormatting sqref="E107:E112">
    <cfRule type="duplicateValues" dxfId="0" priority="178"/>
    <cfRule type="duplicateValues" dxfId="0" priority="179"/>
    <cfRule type="duplicateValues" dxfId="0" priority="180"/>
  </conditionalFormatting>
  <conditionalFormatting sqref="E113:E118">
    <cfRule type="duplicateValues" dxfId="0" priority="170"/>
    <cfRule type="duplicateValues" dxfId="0" priority="171"/>
    <cfRule type="duplicateValues" dxfId="0" priority="172"/>
  </conditionalFormatting>
  <conditionalFormatting sqref="E119:E123">
    <cfRule type="duplicateValues" dxfId="0" priority="162"/>
    <cfRule type="duplicateValues" dxfId="0" priority="163"/>
    <cfRule type="duplicateValues" dxfId="0" priority="164"/>
  </conditionalFormatting>
  <conditionalFormatting sqref="I5:I10">
    <cfRule type="duplicateValues" dxfId="0" priority="234"/>
    <cfRule type="duplicateValues" dxfId="0" priority="235"/>
    <cfRule type="duplicateValues" dxfId="0" priority="236"/>
  </conditionalFormatting>
  <conditionalFormatting sqref="I11:I16">
    <cfRule type="duplicateValues" dxfId="0" priority="126"/>
    <cfRule type="duplicateValues" dxfId="0" priority="127"/>
    <cfRule type="duplicateValues" dxfId="0" priority="128"/>
  </conditionalFormatting>
  <conditionalFormatting sqref="I17:I22">
    <cfRule type="duplicateValues" dxfId="0" priority="119"/>
    <cfRule type="duplicateValues" dxfId="0" priority="120"/>
    <cfRule type="duplicateValues" dxfId="0" priority="121"/>
  </conditionalFormatting>
  <conditionalFormatting sqref="I23:I28">
    <cfRule type="duplicateValues" dxfId="0" priority="222"/>
    <cfRule type="duplicateValues" dxfId="0" priority="223"/>
    <cfRule type="duplicateValues" dxfId="0" priority="224"/>
  </conditionalFormatting>
  <conditionalFormatting sqref="I29:I34">
    <cfRule type="duplicateValues" dxfId="0" priority="215"/>
    <cfRule type="duplicateValues" dxfId="0" priority="216"/>
    <cfRule type="duplicateValues" dxfId="0" priority="217"/>
  </conditionalFormatting>
  <conditionalFormatting sqref="I35:I40">
    <cfRule type="duplicateValues" dxfId="0" priority="207"/>
    <cfRule type="duplicateValues" dxfId="0" priority="208"/>
    <cfRule type="duplicateValues" dxfId="0" priority="209"/>
  </conditionalFormatting>
  <conditionalFormatting sqref="I41:I46">
    <cfRule type="duplicateValues" dxfId="0" priority="199"/>
    <cfRule type="duplicateValues" dxfId="0" priority="200"/>
    <cfRule type="duplicateValues" dxfId="0" priority="201"/>
  </conditionalFormatting>
  <conditionalFormatting sqref="I47:I52">
    <cfRule type="duplicateValues" dxfId="0" priority="109"/>
    <cfRule type="duplicateValues" dxfId="0" priority="110"/>
    <cfRule type="duplicateValues" dxfId="0" priority="111"/>
  </conditionalFormatting>
  <conditionalFormatting sqref="I53:I58">
    <cfRule type="duplicateValues" dxfId="0" priority="101"/>
    <cfRule type="duplicateValues" dxfId="0" priority="102"/>
    <cfRule type="duplicateValues" dxfId="0" priority="103"/>
  </conditionalFormatting>
  <conditionalFormatting sqref="I59:I64">
    <cfRule type="duplicateValues" dxfId="0" priority="77"/>
    <cfRule type="duplicateValues" dxfId="0" priority="78"/>
    <cfRule type="duplicateValues" dxfId="0" priority="79"/>
  </conditionalFormatting>
  <conditionalFormatting sqref="I65:I70">
    <cfRule type="duplicateValues" dxfId="0" priority="69"/>
    <cfRule type="duplicateValues" dxfId="0" priority="70"/>
    <cfRule type="duplicateValues" dxfId="0" priority="71"/>
  </conditionalFormatting>
  <conditionalFormatting sqref="I71:I76">
    <cfRule type="duplicateValues" dxfId="0" priority="61"/>
    <cfRule type="duplicateValues" dxfId="0" priority="62"/>
    <cfRule type="duplicateValues" dxfId="0" priority="63"/>
  </conditionalFormatting>
  <conditionalFormatting sqref="I77:I82">
    <cfRule type="duplicateValues" dxfId="0" priority="53"/>
    <cfRule type="duplicateValues" dxfId="0" priority="54"/>
    <cfRule type="duplicateValues" dxfId="0" priority="55"/>
  </conditionalFormatting>
  <conditionalFormatting sqref="I83:I88">
    <cfRule type="duplicateValues" dxfId="0" priority="45"/>
    <cfRule type="duplicateValues" dxfId="0" priority="46"/>
    <cfRule type="duplicateValues" dxfId="0" priority="47"/>
  </conditionalFormatting>
  <conditionalFormatting sqref="I89:I94">
    <cfRule type="duplicateValues" dxfId="0" priority="37"/>
    <cfRule type="duplicateValues" dxfId="0" priority="38"/>
    <cfRule type="duplicateValues" dxfId="0" priority="39"/>
  </conditionalFormatting>
  <conditionalFormatting sqref="I95:I100">
    <cfRule type="duplicateValues" dxfId="0" priority="191"/>
    <cfRule type="duplicateValues" dxfId="0" priority="192"/>
    <cfRule type="duplicateValues" dxfId="0" priority="193"/>
  </conditionalFormatting>
  <conditionalFormatting sqref="I101:I106">
    <cfRule type="duplicateValues" dxfId="0" priority="183"/>
    <cfRule type="duplicateValues" dxfId="0" priority="184"/>
    <cfRule type="duplicateValues" dxfId="0" priority="185"/>
  </conditionalFormatting>
  <conditionalFormatting sqref="I107:I112">
    <cfRule type="duplicateValues" dxfId="0" priority="175"/>
    <cfRule type="duplicateValues" dxfId="0" priority="176"/>
    <cfRule type="duplicateValues" dxfId="0" priority="177"/>
  </conditionalFormatting>
  <conditionalFormatting sqref="I113:I118">
    <cfRule type="duplicateValues" dxfId="0" priority="167"/>
    <cfRule type="duplicateValues" dxfId="0" priority="168"/>
    <cfRule type="duplicateValues" dxfId="0" priority="169"/>
  </conditionalFormatting>
  <conditionalFormatting sqref="I119:I123">
    <cfRule type="duplicateValues" dxfId="0" priority="159"/>
    <cfRule type="duplicateValues" dxfId="0" priority="160"/>
    <cfRule type="duplicateValues" dxfId="0" priority="161"/>
  </conditionalFormatting>
  <conditionalFormatting sqref="K5:K10">
    <cfRule type="duplicateValues" dxfId="0" priority="230"/>
  </conditionalFormatting>
  <conditionalFormatting sqref="K11:K16">
    <cfRule type="duplicateValues" dxfId="0" priority="125"/>
  </conditionalFormatting>
  <conditionalFormatting sqref="K17:K22">
    <cfRule type="duplicateValues" dxfId="0" priority="118"/>
  </conditionalFormatting>
  <conditionalFormatting sqref="K23:K28">
    <cfRule type="duplicateValues" dxfId="0" priority="221"/>
  </conditionalFormatting>
  <conditionalFormatting sqref="K29:K34">
    <cfRule type="duplicateValues" dxfId="0" priority="214"/>
  </conditionalFormatting>
  <conditionalFormatting sqref="K35:K40">
    <cfRule type="duplicateValues" dxfId="0" priority="206"/>
  </conditionalFormatting>
  <conditionalFormatting sqref="K41:K46">
    <cfRule type="duplicateValues" dxfId="0" priority="198"/>
  </conditionalFormatting>
  <conditionalFormatting sqref="K47:K52">
    <cfRule type="duplicateValues" dxfId="0" priority="108"/>
  </conditionalFormatting>
  <conditionalFormatting sqref="K53:K58">
    <cfRule type="duplicateValues" dxfId="0" priority="100"/>
  </conditionalFormatting>
  <conditionalFormatting sqref="K59:K64">
    <cfRule type="duplicateValues" dxfId="0" priority="76"/>
  </conditionalFormatting>
  <conditionalFormatting sqref="K65:K70">
    <cfRule type="duplicateValues" dxfId="0" priority="68"/>
  </conditionalFormatting>
  <conditionalFormatting sqref="K71:K76">
    <cfRule type="duplicateValues" dxfId="0" priority="60"/>
  </conditionalFormatting>
  <conditionalFormatting sqref="K77:K82">
    <cfRule type="duplicateValues" dxfId="0" priority="52"/>
  </conditionalFormatting>
  <conditionalFormatting sqref="K83:K88">
    <cfRule type="duplicateValues" dxfId="0" priority="44"/>
  </conditionalFormatting>
  <conditionalFormatting sqref="K89:K94">
    <cfRule type="duplicateValues" dxfId="0" priority="36"/>
  </conditionalFormatting>
  <conditionalFormatting sqref="K95:K100">
    <cfRule type="duplicateValues" dxfId="0" priority="190"/>
  </conditionalFormatting>
  <conditionalFormatting sqref="K101:K106">
    <cfRule type="duplicateValues" dxfId="0" priority="182"/>
  </conditionalFormatting>
  <conditionalFormatting sqref="K107:K112">
    <cfRule type="duplicateValues" dxfId="0" priority="174"/>
  </conditionalFormatting>
  <conditionalFormatting sqref="K113:K118">
    <cfRule type="duplicateValues" dxfId="0" priority="166"/>
  </conditionalFormatting>
  <conditionalFormatting sqref="K119:K123">
    <cfRule type="duplicateValues" dxfId="0" priority="158"/>
  </conditionalFormatting>
  <conditionalFormatting sqref="L5:L11">
    <cfRule type="duplicateValues" dxfId="0" priority="116"/>
  </conditionalFormatting>
  <conditionalFormatting sqref="L12:L16">
    <cfRule type="duplicateValues" dxfId="0" priority="132"/>
  </conditionalFormatting>
  <conditionalFormatting sqref="L41:L45">
    <cfRule type="duplicateValues" dxfId="0" priority="197"/>
  </conditionalFormatting>
  <conditionalFormatting sqref="L47:L52">
    <cfRule type="duplicateValues" dxfId="0" priority="107"/>
  </conditionalFormatting>
  <conditionalFormatting sqref="L54:L58">
    <cfRule type="duplicateValues" dxfId="0" priority="99"/>
  </conditionalFormatting>
  <conditionalFormatting sqref="L83:L87">
    <cfRule type="duplicateValues" dxfId="0" priority="43"/>
  </conditionalFormatting>
  <conditionalFormatting sqref="L89:L94">
    <cfRule type="duplicateValues" dxfId="0" priority="35"/>
  </conditionalFormatting>
  <conditionalFormatting sqref="L96:L100">
    <cfRule type="duplicateValues" dxfId="0" priority="189"/>
  </conditionalFormatting>
  <conditionalFormatting sqref="L119:L122">
    <cfRule type="duplicateValues" dxfId="0" priority="157"/>
  </conditionalFormatting>
  <conditionalFormatting sqref="S28:S104">
    <cfRule type="duplicateValues" dxfId="0" priority="231"/>
    <cfRule type="duplicateValues" dxfId="0" priority="232"/>
    <cfRule type="duplicateValues" dxfId="1" priority="233"/>
  </conditionalFormatting>
  <conditionalFormatting sqref="L17 L19:L22">
    <cfRule type="duplicateValues" dxfId="0" priority="117"/>
  </conditionalFormatting>
  <conditionalFormatting sqref="L23:L24 L26:L28">
    <cfRule type="duplicateValues" dxfId="0" priority="228"/>
  </conditionalFormatting>
  <conditionalFormatting sqref="L29:L31 L33:L34">
    <cfRule type="duplicateValues" dxfId="0" priority="213"/>
  </conditionalFormatting>
  <conditionalFormatting sqref="L35:L38 L40">
    <cfRule type="duplicateValues" dxfId="0" priority="205"/>
  </conditionalFormatting>
  <conditionalFormatting sqref="L59 L61:L64">
    <cfRule type="duplicateValues" dxfId="0" priority="75"/>
  </conditionalFormatting>
  <conditionalFormatting sqref="L65:L66 L68:L70">
    <cfRule type="duplicateValues" dxfId="0" priority="67"/>
  </conditionalFormatting>
  <conditionalFormatting sqref="L71:L73 L75:L76">
    <cfRule type="duplicateValues" dxfId="0" priority="59"/>
  </conditionalFormatting>
  <conditionalFormatting sqref="L77:L80 L82">
    <cfRule type="duplicateValues" dxfId="0" priority="51"/>
  </conditionalFormatting>
  <conditionalFormatting sqref="L101 L103:L106">
    <cfRule type="duplicateValues" dxfId="0" priority="181"/>
  </conditionalFormatting>
  <conditionalFormatting sqref="L107:L108 L110:L112">
    <cfRule type="duplicateValues" dxfId="0" priority="173"/>
  </conditionalFormatting>
  <conditionalFormatting sqref="L113:L115 L117:L118">
    <cfRule type="duplicateValues" dxfId="0" priority="16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25"/>
  <sheetViews>
    <sheetView workbookViewId="0">
      <selection activeCell="G5" sqref="G5:G10"/>
    </sheetView>
  </sheetViews>
  <sheetFormatPr defaultColWidth="9" defaultRowHeight="13.5"/>
  <cols>
    <col min="1" max="1" width="13.125" customWidth="1"/>
    <col min="2" max="2" width="15.75" customWidth="1"/>
    <col min="3" max="3" width="15.875" customWidth="1"/>
    <col min="4" max="4" width="17.375" customWidth="1"/>
    <col min="5" max="5" width="39.25" customWidth="1"/>
    <col min="7" max="7" width="29.875" customWidth="1"/>
  </cols>
  <sheetData>
    <row r="1" spans="1: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>
      <c r="A2" s="2" t="s">
        <v>18</v>
      </c>
      <c r="B2" s="2" t="s">
        <v>58</v>
      </c>
      <c r="C2" s="3" t="s">
        <v>0</v>
      </c>
      <c r="D2" s="2"/>
      <c r="E2" s="4" t="s">
        <v>59</v>
      </c>
    </row>
    <row r="3" spans="1:5">
      <c r="A3" s="2" t="s">
        <v>21</v>
      </c>
      <c r="B3" s="2" t="s">
        <v>58</v>
      </c>
      <c r="C3" s="3" t="s">
        <v>3</v>
      </c>
      <c r="D3" s="2"/>
      <c r="E3" s="4" t="s">
        <v>60</v>
      </c>
    </row>
    <row r="4" spans="1:5">
      <c r="A4" s="2" t="s">
        <v>22</v>
      </c>
      <c r="B4" s="2" t="s">
        <v>58</v>
      </c>
      <c r="C4" s="3" t="s">
        <v>4</v>
      </c>
      <c r="D4" s="2"/>
      <c r="E4" s="4" t="s">
        <v>61</v>
      </c>
    </row>
    <row r="5" ht="14.25" spans="1:7">
      <c r="A5" s="2" t="s">
        <v>25</v>
      </c>
      <c r="B5" s="2" t="s">
        <v>13</v>
      </c>
      <c r="C5" s="3" t="s">
        <v>7</v>
      </c>
      <c r="D5" s="2"/>
      <c r="E5" s="4" t="s">
        <v>62</v>
      </c>
      <c r="G5" s="5"/>
    </row>
    <row r="6" ht="14.25" spans="1:7">
      <c r="A6" s="2" t="s">
        <v>26</v>
      </c>
      <c r="B6" s="2" t="s">
        <v>13</v>
      </c>
      <c r="C6" s="3" t="s">
        <v>8</v>
      </c>
      <c r="D6" s="2"/>
      <c r="E6" s="4" t="s">
        <v>63</v>
      </c>
      <c r="G6" s="5"/>
    </row>
    <row r="7" ht="14.25" spans="1:7">
      <c r="A7" s="2" t="s">
        <v>27</v>
      </c>
      <c r="B7" s="2" t="s">
        <v>58</v>
      </c>
      <c r="C7" s="3" t="s">
        <v>9</v>
      </c>
      <c r="D7" s="2"/>
      <c r="E7" s="4" t="s">
        <v>9</v>
      </c>
      <c r="G7" s="6"/>
    </row>
    <row r="8" spans="1:5">
      <c r="A8" s="2" t="s">
        <v>28</v>
      </c>
      <c r="B8" s="2" t="s">
        <v>13</v>
      </c>
      <c r="C8" s="3" t="s">
        <v>10</v>
      </c>
      <c r="D8" s="2"/>
      <c r="E8" s="4" t="s">
        <v>64</v>
      </c>
    </row>
    <row r="9" spans="1:5">
      <c r="A9" s="2" t="s">
        <v>29</v>
      </c>
      <c r="B9" s="2" t="s">
        <v>13</v>
      </c>
      <c r="C9" s="3" t="s">
        <v>11</v>
      </c>
      <c r="D9" s="2"/>
      <c r="E9" s="4" t="s">
        <v>11</v>
      </c>
    </row>
    <row r="10" spans="7:7">
      <c r="G10" s="2"/>
    </row>
    <row r="11" spans="7:7">
      <c r="G11" s="2"/>
    </row>
    <row r="12" spans="5:1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4:1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4:1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4:1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4:1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4:1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4:1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4:1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4:1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4:1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4:1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4:4">
      <c r="D23" s="2"/>
    </row>
    <row r="24" spans="4:4">
      <c r="D24" s="2"/>
    </row>
    <row r="25" spans="4:4">
      <c r="D25" s="2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G1:G11"/>
  <sheetViews>
    <sheetView workbookViewId="0">
      <selection activeCell="G1" sqref="G1:G11"/>
    </sheetView>
  </sheetViews>
  <sheetFormatPr defaultColWidth="9" defaultRowHeight="13.5" outlineLevelCol="6"/>
  <sheetData>
    <row r="1" spans="7:7">
      <c r="G1" s="1" t="s">
        <v>17</v>
      </c>
    </row>
    <row r="2" spans="7:7">
      <c r="G2" s="1" t="s">
        <v>30</v>
      </c>
    </row>
    <row r="3" spans="7:7">
      <c r="G3" s="1" t="s">
        <v>33</v>
      </c>
    </row>
    <row r="4" spans="7:7">
      <c r="G4" s="1" t="s">
        <v>36</v>
      </c>
    </row>
    <row r="5" spans="7:7">
      <c r="G5" s="1" t="s">
        <v>65</v>
      </c>
    </row>
    <row r="6" spans="7:7">
      <c r="G6" s="1" t="s">
        <v>40</v>
      </c>
    </row>
    <row r="7" spans="7:7">
      <c r="G7" s="1" t="s">
        <v>66</v>
      </c>
    </row>
    <row r="8" spans="7:7">
      <c r="G8" s="1" t="s">
        <v>44</v>
      </c>
    </row>
    <row r="9" spans="7:7">
      <c r="G9" s="1" t="s">
        <v>48</v>
      </c>
    </row>
    <row r="10" spans="7:7">
      <c r="G10" s="1" t="s">
        <v>49</v>
      </c>
    </row>
    <row r="11" spans="7:7">
      <c r="G11" s="1">
        <v>233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2023-06-01T03:03:00Z</dcterms:created>
  <dcterms:modified xsi:type="dcterms:W3CDTF">2024-02-29T07:14:45Z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17E539ABA4674E6BB54EDB7EA8E16CBD_12</vt:lpwstr>
  </property>
  <property fmtid="{D5CDD505-2E9C-101B-9397-08002B2CF9AE}" pid="3" name="KSOProductBuildVer">
    <vt:lpwstr>2052-11.1.0.12763</vt:lpwstr>
  </property>
</Properties>
</file>