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liktechnologies365-my.sharepoint.com/personal/gax_qlik_com/Documents/Data/Demos/Recipes/"/>
    </mc:Choice>
  </mc:AlternateContent>
  <xr:revisionPtr revIDLastSave="791" documentId="13_ncr:1_{99E010B5-00F5-458F-8420-7ED54D549A99}" xr6:coauthVersionLast="44" xr6:coauthVersionMax="45" xr10:uidLastSave="{A1441BE2-12F3-4CDE-97DC-2907CAFD44A6}"/>
  <bookViews>
    <workbookView xWindow="28680" yWindow="-120" windowWidth="29040" windowHeight="15840" activeTab="1" xr2:uid="{C26C208B-A128-4E6C-8FD0-EE5A514C65EC}"/>
  </bookViews>
  <sheets>
    <sheet name="Sheet1" sheetId="1" r:id="rId1"/>
    <sheet name="Dates" sheetId="2" r:id="rId2"/>
  </sheets>
  <definedNames>
    <definedName name="_xlnm._FilterDatabase" localSheetId="1" hidden="1">Dates!$A$6:$E$211</definedName>
    <definedName name="_xlnm._FilterDatabase" localSheetId="0" hidden="1">Sheet1!$A$1:$R$146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8" i="2" l="1"/>
  <c r="E98" i="2"/>
  <c r="B99" i="2"/>
  <c r="E99" i="2"/>
  <c r="B100" i="2"/>
  <c r="E100" i="2"/>
  <c r="B101" i="2"/>
  <c r="E101" i="2"/>
  <c r="B102" i="2"/>
  <c r="E102" i="2"/>
  <c r="B103" i="2"/>
  <c r="E103" i="2"/>
  <c r="B104" i="2"/>
  <c r="E104" i="2"/>
  <c r="B105" i="2"/>
  <c r="E105" i="2"/>
  <c r="B106" i="2"/>
  <c r="E106" i="2"/>
  <c r="B107" i="2"/>
  <c r="E107" i="2"/>
  <c r="B108" i="2"/>
  <c r="E108" i="2"/>
  <c r="B109" i="2"/>
  <c r="E109" i="2"/>
  <c r="B110" i="2"/>
  <c r="E110" i="2"/>
  <c r="B176" i="2"/>
  <c r="E176" i="2"/>
  <c r="B200" i="2"/>
  <c r="E200" i="2"/>
  <c r="B111" i="2"/>
  <c r="E111" i="2"/>
  <c r="I4" i="2" l="1"/>
  <c r="I3" i="2"/>
  <c r="E211" i="2" l="1"/>
  <c r="E210" i="2"/>
  <c r="E209" i="2"/>
  <c r="E208" i="2"/>
  <c r="E207" i="2"/>
  <c r="E206" i="2"/>
  <c r="E205" i="2"/>
  <c r="E204" i="2"/>
  <c r="E203" i="2"/>
  <c r="E202" i="2"/>
  <c r="E201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H4" i="2" l="1"/>
  <c r="B211" i="2"/>
  <c r="B210" i="2"/>
  <c r="B209" i="2"/>
  <c r="B208" i="2"/>
  <c r="B207" i="2"/>
  <c r="B206" i="2"/>
  <c r="B205" i="2"/>
  <c r="B204" i="2"/>
  <c r="B203" i="2"/>
  <c r="B202" i="2"/>
  <c r="B201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54" i="2"/>
  <c r="B53" i="2"/>
  <c r="B52" i="2"/>
  <c r="B140" i="2"/>
  <c r="B51" i="2"/>
  <c r="B97" i="2"/>
  <c r="B50" i="2"/>
  <c r="B139" i="2"/>
  <c r="B49" i="2"/>
  <c r="B96" i="2"/>
  <c r="B138" i="2"/>
  <c r="B95" i="2"/>
  <c r="B137" i="2"/>
  <c r="B48" i="2"/>
  <c r="B136" i="2"/>
  <c r="B94" i="2"/>
  <c r="B47" i="2"/>
  <c r="B46" i="2"/>
  <c r="B93" i="2"/>
  <c r="B92" i="2"/>
  <c r="B45" i="2"/>
  <c r="B135" i="2"/>
  <c r="B91" i="2"/>
  <c r="B44" i="2"/>
  <c r="B43" i="2"/>
  <c r="B134" i="2"/>
  <c r="B90" i="2"/>
  <c r="B133" i="2"/>
  <c r="B132" i="2"/>
  <c r="B89" i="2"/>
  <c r="B21" i="2"/>
  <c r="B20" i="2"/>
  <c r="B7" i="2"/>
  <c r="B131" i="2"/>
  <c r="B88" i="2"/>
  <c r="B130" i="2"/>
  <c r="B129" i="2"/>
  <c r="B87" i="2"/>
  <c r="B86" i="2"/>
  <c r="B85" i="2"/>
  <c r="B128" i="2"/>
  <c r="B84" i="2"/>
  <c r="B83" i="2"/>
  <c r="B127" i="2"/>
  <c r="B19" i="2"/>
  <c r="B42" i="2"/>
  <c r="B126" i="2"/>
  <c r="B41" i="2"/>
  <c r="B82" i="2"/>
  <c r="B40" i="2"/>
  <c r="B81" i="2"/>
  <c r="B125" i="2"/>
  <c r="B39" i="2"/>
  <c r="B38" i="2"/>
  <c r="B80" i="2"/>
  <c r="B79" i="2"/>
  <c r="B78" i="2"/>
  <c r="B37" i="2"/>
  <c r="B124" i="2"/>
  <c r="B77" i="2"/>
  <c r="B76" i="2"/>
  <c r="B75" i="2"/>
  <c r="B10" i="2"/>
  <c r="B36" i="2"/>
  <c r="B74" i="2"/>
  <c r="B123" i="2"/>
  <c r="B122" i="2"/>
  <c r="B121" i="2"/>
  <c r="B73" i="2"/>
  <c r="B120" i="2"/>
  <c r="B72" i="2"/>
  <c r="B119" i="2"/>
  <c r="B71" i="2"/>
  <c r="B118" i="2"/>
  <c r="B35" i="2"/>
  <c r="B18" i="2"/>
  <c r="B34" i="2"/>
  <c r="B33" i="2"/>
  <c r="B17" i="2"/>
  <c r="B70" i="2"/>
  <c r="B32" i="2"/>
  <c r="B31" i="2"/>
  <c r="B30" i="2"/>
  <c r="B69" i="2"/>
  <c r="B16" i="2"/>
  <c r="B9" i="2"/>
  <c r="B15" i="2"/>
  <c r="B68" i="2"/>
  <c r="B117" i="2"/>
  <c r="B8" i="2"/>
  <c r="B29" i="2"/>
  <c r="B67" i="2"/>
  <c r="B66" i="2"/>
  <c r="B65" i="2"/>
  <c r="B116" i="2"/>
  <c r="B14" i="2"/>
  <c r="B13" i="2"/>
  <c r="B28" i="2"/>
  <c r="B115" i="2"/>
  <c r="B64" i="2"/>
  <c r="B27" i="2"/>
  <c r="B63" i="2"/>
  <c r="B114" i="2"/>
  <c r="B113" i="2"/>
  <c r="B62" i="2"/>
  <c r="B61" i="2"/>
  <c r="B26" i="2"/>
  <c r="B112" i="2"/>
  <c r="B12" i="2"/>
  <c r="B60" i="2"/>
  <c r="B59" i="2"/>
  <c r="B58" i="2"/>
  <c r="B25" i="2"/>
  <c r="B57" i="2"/>
  <c r="B24" i="2"/>
  <c r="B11" i="2"/>
  <c r="B56" i="2"/>
  <c r="B55" i="2"/>
  <c r="B23" i="2"/>
  <c r="B22" i="2"/>
  <c r="E4" i="2"/>
  <c r="E3" i="2" s="1"/>
  <c r="H3" i="2"/>
  <c r="D98" i="2" l="1"/>
  <c r="D100" i="2"/>
  <c r="D99" i="2"/>
  <c r="D101" i="2"/>
  <c r="D111" i="2"/>
  <c r="D4" i="2"/>
  <c r="D3" i="2"/>
  <c r="D7" i="2"/>
  <c r="D207" i="2"/>
  <c r="D208" i="2"/>
  <c r="D209" i="2"/>
  <c r="D190" i="2"/>
  <c r="D191" i="2"/>
  <c r="D192" i="2"/>
  <c r="D193" i="2"/>
  <c r="D180" i="2"/>
  <c r="D179" i="2"/>
  <c r="D167" i="2"/>
  <c r="D168" i="2"/>
  <c r="D20" i="2"/>
  <c r="D159" i="2"/>
  <c r="D160" i="2"/>
  <c r="D144" i="2"/>
  <c r="D143" i="2"/>
  <c r="D149" i="2"/>
  <c r="D135" i="2"/>
  <c r="D116" i="2"/>
  <c r="D120" i="2"/>
  <c r="D123" i="2"/>
  <c r="D83" i="2"/>
  <c r="D84" i="2"/>
  <c r="D65" i="2"/>
  <c r="D67" i="2"/>
  <c r="D68" i="2"/>
  <c r="D51" i="2"/>
  <c r="D38" i="2"/>
  <c r="D39" i="2"/>
  <c r="D29" i="2"/>
  <c r="D28" i="2"/>
  <c r="C98" i="2" l="1"/>
  <c r="C100" i="2"/>
  <c r="C102" i="2"/>
  <c r="C110" i="2"/>
  <c r="C105" i="2"/>
  <c r="C107" i="2"/>
  <c r="C108" i="2"/>
  <c r="C103" i="2"/>
  <c r="C104" i="2"/>
  <c r="C99" i="2"/>
  <c r="C101" i="2"/>
  <c r="C106" i="2"/>
  <c r="C109" i="2"/>
  <c r="C176" i="2"/>
  <c r="C200" i="2"/>
  <c r="C111" i="2"/>
  <c r="C58" i="2"/>
  <c r="C211" i="2"/>
  <c r="C193" i="2"/>
  <c r="C48" i="2"/>
  <c r="C60" i="2"/>
  <c r="C113" i="2"/>
  <c r="C62" i="2"/>
  <c r="C35" i="2"/>
  <c r="C166" i="2"/>
  <c r="C223" i="2"/>
  <c r="C59" i="2"/>
  <c r="C69" i="2"/>
  <c r="C162" i="2"/>
  <c r="C190" i="2"/>
  <c r="C194" i="2"/>
  <c r="C11" i="2"/>
  <c r="C88" i="2"/>
  <c r="C52" i="2"/>
  <c r="C24" i="2"/>
  <c r="C140" i="2"/>
  <c r="C64" i="2"/>
  <c r="C39" i="2"/>
  <c r="C172" i="2"/>
  <c r="C51" i="2"/>
  <c r="C87" i="2"/>
  <c r="C57" i="2"/>
  <c r="C73" i="2"/>
  <c r="C165" i="2"/>
  <c r="C191" i="2"/>
  <c r="C228" i="2"/>
  <c r="C85" i="2"/>
  <c r="C40" i="2"/>
  <c r="C19" i="2"/>
  <c r="C168" i="2"/>
  <c r="C227" i="2"/>
  <c r="C41" i="2"/>
  <c r="C37" i="2"/>
  <c r="C76" i="2"/>
  <c r="C164" i="2"/>
  <c r="C10" i="2"/>
  <c r="C79" i="2"/>
  <c r="C78" i="2"/>
  <c r="C123" i="2"/>
  <c r="C83" i="2"/>
  <c r="C89" i="2"/>
  <c r="C153" i="2"/>
  <c r="C174" i="2"/>
  <c r="C215" i="2"/>
  <c r="C86" i="2"/>
  <c r="C43" i="2"/>
  <c r="C38" i="2"/>
  <c r="C149" i="2"/>
  <c r="C80" i="2"/>
  <c r="C82" i="2"/>
  <c r="C120" i="2"/>
  <c r="C145" i="2"/>
  <c r="C210" i="2"/>
  <c r="C212" i="2"/>
  <c r="C72" i="2"/>
  <c r="C36" i="2"/>
  <c r="C74" i="2"/>
  <c r="C118" i="2"/>
  <c r="C124" i="2"/>
  <c r="C42" i="2"/>
  <c r="C152" i="2"/>
  <c r="C170" i="2"/>
  <c r="C9" i="2"/>
  <c r="C75" i="2"/>
  <c r="C141" i="2"/>
  <c r="C159" i="2"/>
  <c r="C167" i="2"/>
  <c r="C202" i="2"/>
  <c r="C220" i="2"/>
  <c r="C53" i="2"/>
  <c r="C119" i="2"/>
  <c r="C97" i="2"/>
  <c r="C93" i="2"/>
  <c r="C18" i="2"/>
  <c r="C33" i="2"/>
  <c r="C147" i="2"/>
  <c r="C187" i="2"/>
  <c r="C163" i="2"/>
  <c r="C208" i="2"/>
  <c r="C224" i="2"/>
  <c r="C136" i="2"/>
  <c r="C15" i="2"/>
  <c r="C94" i="2"/>
  <c r="C70" i="2"/>
  <c r="C32" i="2"/>
  <c r="C96" i="2"/>
  <c r="C8" i="2"/>
  <c r="C56" i="2"/>
  <c r="C67" i="2"/>
  <c r="C12" i="2"/>
  <c r="C65" i="2"/>
  <c r="C30" i="2"/>
  <c r="C27" i="2"/>
  <c r="C148" i="2"/>
  <c r="C181" i="2"/>
  <c r="C188" i="2"/>
  <c r="C183" i="2"/>
  <c r="C151" i="2"/>
  <c r="C160" i="2"/>
  <c r="C199" i="2"/>
  <c r="C207" i="2"/>
  <c r="C232" i="2"/>
  <c r="C221" i="2"/>
  <c r="C217" i="2"/>
  <c r="C29" i="2"/>
  <c r="C34" i="2"/>
  <c r="C81" i="2"/>
  <c r="C189" i="2"/>
  <c r="C161" i="2"/>
  <c r="C209" i="2"/>
  <c r="C216" i="2"/>
  <c r="C49" i="2"/>
  <c r="C54" i="2"/>
  <c r="C31" i="2"/>
  <c r="C63" i="2"/>
  <c r="C66" i="2"/>
  <c r="C185" i="2"/>
  <c r="C157" i="2"/>
  <c r="C203" i="2"/>
  <c r="C213" i="2"/>
  <c r="C91" i="2"/>
  <c r="C116" i="2"/>
  <c r="C44" i="2"/>
  <c r="C68" i="2"/>
  <c r="C117" i="2"/>
  <c r="C46" i="2"/>
  <c r="C28" i="2"/>
  <c r="C50" i="2"/>
  <c r="C139" i="2"/>
  <c r="C92" i="2"/>
  <c r="C112" i="2"/>
  <c r="C23" i="2"/>
  <c r="C115" i="2"/>
  <c r="C150" i="2"/>
  <c r="C144" i="2"/>
  <c r="C177" i="2"/>
  <c r="C184" i="2"/>
  <c r="C179" i="2"/>
  <c r="C186" i="2"/>
  <c r="C156" i="2"/>
  <c r="C195" i="2"/>
  <c r="C206" i="2"/>
  <c r="C218" i="2"/>
  <c r="C214" i="2"/>
  <c r="C225" i="2"/>
  <c r="C138" i="2"/>
  <c r="C77" i="2"/>
  <c r="C16" i="2"/>
  <c r="C158" i="2"/>
  <c r="C229" i="2"/>
  <c r="C17" i="2"/>
  <c r="C71" i="2"/>
  <c r="C26" i="2"/>
  <c r="C122" i="2"/>
  <c r="C155" i="2"/>
  <c r="C196" i="2"/>
  <c r="C231" i="2"/>
  <c r="C21" i="2"/>
  <c r="C114" i="2"/>
  <c r="C20" i="2"/>
  <c r="C14" i="2"/>
  <c r="C47" i="2"/>
  <c r="C13" i="2"/>
  <c r="C84" i="2"/>
  <c r="C61" i="2"/>
  <c r="C135" i="2"/>
  <c r="C90" i="2"/>
  <c r="C121" i="2"/>
  <c r="C55" i="2"/>
  <c r="C22" i="2"/>
  <c r="C25" i="2"/>
  <c r="C146" i="2"/>
  <c r="C143" i="2"/>
  <c r="C173" i="2"/>
  <c r="C180" i="2"/>
  <c r="C175" i="2"/>
  <c r="C182" i="2"/>
  <c r="C201" i="2"/>
  <c r="C192" i="2"/>
  <c r="C205" i="2"/>
  <c r="C226" i="2"/>
  <c r="C222" i="2"/>
  <c r="C233" i="2"/>
  <c r="C95" i="2"/>
  <c r="C137" i="2"/>
  <c r="C45" i="2"/>
  <c r="C142" i="2"/>
  <c r="C154" i="2"/>
  <c r="C169" i="2"/>
  <c r="C171" i="2"/>
  <c r="C178" i="2"/>
  <c r="C197" i="2"/>
  <c r="C198" i="2"/>
  <c r="C204" i="2"/>
  <c r="C219" i="2"/>
  <c r="C230" i="2"/>
</calcChain>
</file>

<file path=xl/sharedStrings.xml><?xml version="1.0" encoding="utf-8"?>
<sst xmlns="http://schemas.openxmlformats.org/spreadsheetml/2006/main" count="1696" uniqueCount="599">
  <si>
    <t>Name</t>
  </si>
  <si>
    <t>Rating</t>
  </si>
  <si>
    <t>Ease of Prep</t>
  </si>
  <si>
    <t>Notes</t>
  </si>
  <si>
    <t>Type</t>
  </si>
  <si>
    <t>Prep Time</t>
  </si>
  <si>
    <t>Cookbook</t>
  </si>
  <si>
    <t>Page</t>
  </si>
  <si>
    <t>Ingredients</t>
  </si>
  <si>
    <t>Slowcooker</t>
  </si>
  <si>
    <t>Link</t>
  </si>
  <si>
    <t>Last Made</t>
  </si>
  <si>
    <t>Make it next</t>
  </si>
  <si>
    <t>Jamaican Jerk Chicken</t>
  </si>
  <si>
    <t>⭐⭐⭐⭐⭐</t>
  </si>
  <si>
    <t>Average</t>
  </si>
  <si>
    <t>Luke loved this one</t>
  </si>
  <si>
    <t>Main Dish</t>
  </si>
  <si>
    <t>Chicken</t>
  </si>
  <si>
    <t>Pasta Salad</t>
  </si>
  <si>
    <t>⭐⭐⭐</t>
  </si>
  <si>
    <t>Fairly Easy</t>
  </si>
  <si>
    <t>Make night before</t>
  </si>
  <si>
    <t>Salad</t>
  </si>
  <si>
    <t>Kielbasa, Noodles</t>
  </si>
  <si>
    <t>#ERROR</t>
  </si>
  <si>
    <t>Lasagna</t>
  </si>
  <si>
    <t>Sausage, Noodles</t>
  </si>
  <si>
    <t>Hearty Pancakes</t>
  </si>
  <si>
    <t>⭐⭐⭐⭐</t>
  </si>
  <si>
    <t>Makes enough for 2 days</t>
  </si>
  <si>
    <t>Breakfast</t>
  </si>
  <si>
    <t>Milk, Eggs, Corn Meal</t>
  </si>
  <si>
    <t>Summer Garden Couscous Salad</t>
  </si>
  <si>
    <t>Hard</t>
  </si>
  <si>
    <t>Taste of Home</t>
  </si>
  <si>
    <t>Vegetarian</t>
  </si>
  <si>
    <t>Squash Corn Chowder</t>
  </si>
  <si>
    <t>⭐⭐</t>
  </si>
  <si>
    <t>Vegetarian, Potatoes</t>
  </si>
  <si>
    <t>White beans, tomatoes, and spinach</t>
  </si>
  <si>
    <t>Luke likes this one</t>
  </si>
  <si>
    <t>Rice, Vegetarian, Beans, Eggs</t>
  </si>
  <si>
    <t>Spaghetti</t>
  </si>
  <si>
    <t>Super Simple</t>
  </si>
  <si>
    <t>Noodles, Marinara Sauce</t>
  </si>
  <si>
    <t>Scones</t>
  </si>
  <si>
    <t>Make dough night before</t>
  </si>
  <si>
    <t>Baking Basics</t>
  </si>
  <si>
    <t>Pizza</t>
  </si>
  <si>
    <t>Use half whole wheat flour</t>
  </si>
  <si>
    <t>Sausage, Cheese</t>
  </si>
  <si>
    <t>Stir-Fry</t>
  </si>
  <si>
    <t>Chicken, Rice</t>
  </si>
  <si>
    <t>Rustic Italian Tortellini Soup</t>
  </si>
  <si>
    <t>Sausage, Noodles, Cheese</t>
  </si>
  <si>
    <t>Swedish Meatballs</t>
  </si>
  <si>
    <t>Very Difficult</t>
  </si>
  <si>
    <t>Beef, Noodles, Eggs</t>
  </si>
  <si>
    <t>Barley Beef Skillet</t>
  </si>
  <si>
    <t>Beef</t>
  </si>
  <si>
    <t>Southwest Beef &amp; Rice Skillet</t>
  </si>
  <si>
    <t>Beef, Rice, Beans</t>
  </si>
  <si>
    <t>Glazed Pork Chops with Corn Bread Dressing</t>
  </si>
  <si>
    <t>Pork</t>
  </si>
  <si>
    <t>Fried Rice</t>
  </si>
  <si>
    <t>Chicken, Eggs, Rice</t>
  </si>
  <si>
    <t>https://www.tasteofhome.com/recipes/mom-s-fried-rice</t>
  </si>
  <si>
    <t>Zesty Sausage &amp; Beans</t>
  </si>
  <si>
    <t>Sausage, Beans, Rice</t>
  </si>
  <si>
    <t>checked</t>
  </si>
  <si>
    <t>Prosciutto Pasta Toss</t>
  </si>
  <si>
    <t>Noodles, Ham</t>
  </si>
  <si>
    <t>Cashew Chicken with Noodles</t>
  </si>
  <si>
    <t>Noodles, Chicken</t>
  </si>
  <si>
    <t>Herb Chicken with Honey Butter</t>
  </si>
  <si>
    <t>French Toast</t>
  </si>
  <si>
    <t>Eggs</t>
  </si>
  <si>
    <t>Swedish Pancakes</t>
  </si>
  <si>
    <t>Milk, Eggs</t>
  </si>
  <si>
    <t>Baked Cheddar Eggs &amp; Potatoes</t>
  </si>
  <si>
    <t>Add bacon</t>
  </si>
  <si>
    <t>Potatoes, Bacon, Cheese, Eggs</t>
  </si>
  <si>
    <t>Baked Mostaccioli</t>
  </si>
  <si>
    <t>Noodles, Marinara Sauce, Cheese, Sausage</t>
  </si>
  <si>
    <t>Ravioli with Snap Peas</t>
  </si>
  <si>
    <t>Cloverleaf Rolls</t>
  </si>
  <si>
    <t>Side Dish</t>
  </si>
  <si>
    <t>Milk</t>
  </si>
  <si>
    <t>Greek Yogurt and Honey Blueberry Muffins</t>
  </si>
  <si>
    <t>Eggs, Milk</t>
  </si>
  <si>
    <t>Whole Grain Waffles</t>
  </si>
  <si>
    <t>Lemon Bars</t>
  </si>
  <si>
    <t>Dessert</t>
  </si>
  <si>
    <t>Qahaq Cookies</t>
  </si>
  <si>
    <t>Blondies with Nutella</t>
  </si>
  <si>
    <t>Hot Chocolate</t>
  </si>
  <si>
    <t>Chocolate Mousse</t>
  </si>
  <si>
    <t>Whisk on stove until thick</t>
  </si>
  <si>
    <t>S'mores Cookie Bars</t>
  </si>
  <si>
    <t>Orange Chicken</t>
  </si>
  <si>
    <t>Tostadas</t>
  </si>
  <si>
    <t>Chicken, Cheese</t>
  </si>
  <si>
    <t>Black Bean Stuffed Sweet Potatoes</t>
  </si>
  <si>
    <t>⭐</t>
  </si>
  <si>
    <t>Beans, Cheese</t>
  </si>
  <si>
    <t>Asian Shredded Beef</t>
  </si>
  <si>
    <t>Beef, Noodles</t>
  </si>
  <si>
    <t>Capellini with sausage, spinach, and jalapeno</t>
  </si>
  <si>
    <t>Crispy Chicken with Kale</t>
  </si>
  <si>
    <t>Roast Chicken Grain Bowl</t>
  </si>
  <si>
    <t>Chicken thighs with barley and peas</t>
  </si>
  <si>
    <t>Rice noodles with meatballs and bok choy</t>
  </si>
  <si>
    <t>Paprika Pork with Roasted Potatoes and Dill Cream</t>
  </si>
  <si>
    <t>Pork, Potatoes</t>
  </si>
  <si>
    <t>Chicken cutlets with carrot and kale salad</t>
  </si>
  <si>
    <t>Gnocchi and sweet potatoes</t>
  </si>
  <si>
    <t>Shepherd's Pie</t>
  </si>
  <si>
    <t>Beef, Potatoes</t>
  </si>
  <si>
    <t>Garlic Parmesan Chicken</t>
  </si>
  <si>
    <t>Turkey Pot Pie</t>
  </si>
  <si>
    <t>Turkey</t>
  </si>
  <si>
    <t>Balsamic Bacon Brussels Sprouts</t>
  </si>
  <si>
    <t>Lemon Red Potatoes</t>
  </si>
  <si>
    <t>Potatoes</t>
  </si>
  <si>
    <t>Potato and Corn Chowder</t>
  </si>
  <si>
    <t>Potatoes, Milk, Cheese</t>
  </si>
  <si>
    <t>Thai Chicken</t>
  </si>
  <si>
    <t>Chicken, Noodles, Eggs</t>
  </si>
  <si>
    <t>Italian Fagoli Vegetable Soup</t>
  </si>
  <si>
    <t>I added pasta to make it heartier</t>
  </si>
  <si>
    <t>Vegetarian, Beans, Noodles</t>
  </si>
  <si>
    <t>Blueberry Pie</t>
  </si>
  <si>
    <t>Chocolate Pudding</t>
  </si>
  <si>
    <t>Browned Butter Beets</t>
  </si>
  <si>
    <t>Roast longer than you think</t>
  </si>
  <si>
    <t>Beets, Breadcrumbs</t>
  </si>
  <si>
    <t>Turkey Soup with Homemade Noodles</t>
  </si>
  <si>
    <t>Turkey, Noodles</t>
  </si>
  <si>
    <t>Home fries</t>
  </si>
  <si>
    <t>Chocolate Raspberry Torte</t>
  </si>
  <si>
    <t>So good</t>
  </si>
  <si>
    <t>Golden Latte</t>
  </si>
  <si>
    <t>Drink</t>
  </si>
  <si>
    <t>Fig Shake</t>
  </si>
  <si>
    <t>Lentil Soup</t>
  </si>
  <si>
    <t>Double it next time</t>
  </si>
  <si>
    <t>Pinterest</t>
  </si>
  <si>
    <t>Lentils, Vegetarian, Carrots, Onion</t>
  </si>
  <si>
    <t>http://www.recipetineats.com/lentil-soup/</t>
  </si>
  <si>
    <t>Buckwheat Tabboulah</t>
  </si>
  <si>
    <t>Use more buckwheat</t>
  </si>
  <si>
    <t>Buckwheat, Vegetarian, Carrots, Onion</t>
  </si>
  <si>
    <t>http://rawmanda.com/buckwheat-tabbouleh/</t>
  </si>
  <si>
    <t>Lentil Rice Bowls with Egg</t>
  </si>
  <si>
    <t>Add rice in after 15 minutes and use more water</t>
  </si>
  <si>
    <t>Rice, Lentils, Onion</t>
  </si>
  <si>
    <t>https://www.thekitchn.com/recipe-brown-rice-bowl-with-lentils-caramelized-onions-fried-egg-223112</t>
  </si>
  <si>
    <t>Italian Vegetable Lentil Soup</t>
  </si>
  <si>
    <t>Lentils, Onion, Vegetarian</t>
  </si>
  <si>
    <t>http://www.cookingclassy.com/italian-vegetable-lentil-soup/</t>
  </si>
  <si>
    <t>One Pot Chicken &amp; Potatoes</t>
  </si>
  <si>
    <t>Potatoes, Chicken, Carrots, Onion</t>
  </si>
  <si>
    <t>http://letthebakingbeginblog.com/2014/05/one-pot-chicken-potatoes/</t>
  </si>
  <si>
    <t>Sweet Korean Lentils</t>
  </si>
  <si>
    <t>DELICIOUS</t>
  </si>
  <si>
    <t>Lentils, Rice, Onion</t>
  </si>
  <si>
    <t>https://itdoesnttastelikechicken.com/easyrecipe-print/7850-0/</t>
  </si>
  <si>
    <t>Buckwheat Beetroot Salad</t>
  </si>
  <si>
    <t>Beets, Buckwheat</t>
  </si>
  <si>
    <t>https://www.lazycatkitchen.com/warm-buckwheat-beetroot-salad/</t>
  </si>
  <si>
    <t>New Potato Lentil Salad</t>
  </si>
  <si>
    <t>Potatoes, Lentils</t>
  </si>
  <si>
    <t>http://www.occasionallyeggs.com/2016/08/roasted-new-potato-salad-with-lentils.html</t>
  </si>
  <si>
    <t>Ham &amp; Potato Soup</t>
  </si>
  <si>
    <t>Super yummy</t>
  </si>
  <si>
    <t>Potatoes, Ham, Onion, Milk</t>
  </si>
  <si>
    <t>http://allrecipes.com/recipe/56927/delicious-ham-and-potato-soup/</t>
  </si>
  <si>
    <t>Lemon Dill Potatoes</t>
  </si>
  <si>
    <t>https://tastespace.wordpress.com/2015/07/18/creamy-lemon-dill-roasted-potato-salad/</t>
  </si>
  <si>
    <t>BBQ Lentils</t>
  </si>
  <si>
    <t>Very good</t>
  </si>
  <si>
    <t>Lentils, Rice</t>
  </si>
  <si>
    <t>https://www.rebootedmom.com/2017/08/05/barbecue-lentils-vegan-gluten-free-and-dairy-free/?utm_medium=social&amp;utm_source=pinterest&amp;utm_campaign=tailwind_tribes&amp;utm_content=tribes</t>
  </si>
  <si>
    <t>Healthy Buckwheat Soup</t>
  </si>
  <si>
    <t>Eh</t>
  </si>
  <si>
    <t>Buckwheat, Carrots, Onion</t>
  </si>
  <si>
    <t>http://momsdish.com/recipe/385/healthy-buckwheat-soup</t>
  </si>
  <si>
    <t>Buckwheat Chicken Pilaf</t>
  </si>
  <si>
    <t>Extremely good</t>
  </si>
  <si>
    <t>Buckwheat, Carrots, Chicken, Onion</t>
  </si>
  <si>
    <t>https://natashaskitchen.com/buckwheat-and-beef-pilaf-plov/</t>
  </si>
  <si>
    <t>Vegetable Noodle Soup</t>
  </si>
  <si>
    <t>Luke's favorite way to eat noodles.  Absorbs a lot of water, need to add more second day</t>
  </si>
  <si>
    <t>Carrots, Noodles</t>
  </si>
  <si>
    <t>http://thevegan8.com/2014/10/18/classic-vegan-noodle-soup/</t>
  </si>
  <si>
    <t>Bacon and Honey Potato Salad</t>
  </si>
  <si>
    <t>Don't cook bacon too long</t>
  </si>
  <si>
    <t>Potatoes, Bacon</t>
  </si>
  <si>
    <t>https://www.smalltownwoman.com/warm-bacon-honey-mustard-potato-salad/</t>
  </si>
  <si>
    <t>Pretzel Sticks</t>
  </si>
  <si>
    <t>Flip pretzel sticks half way through</t>
  </si>
  <si>
    <t>Eggs, Flour, Yeast</t>
  </si>
  <si>
    <t>https://gatherforbread.com/german-soft-pretzel-sticks/</t>
  </si>
  <si>
    <t>Golden French Lentil Soup</t>
  </si>
  <si>
    <t>Best lentil soup</t>
  </si>
  <si>
    <t>Lentils</t>
  </si>
  <si>
    <t>https://www.veggiesdontbite.com/vegan-lentil-stew-oh-she-glows-every-day/</t>
  </si>
  <si>
    <t>Lentil Shepherd's Pie</t>
  </si>
  <si>
    <t>Lentils, Carrots, Onion, Peas, Potatoes</t>
  </si>
  <si>
    <t>https://itdoesnttastelikechicken.com/seriously-the-best-lentil-shepherds-pie/</t>
  </si>
  <si>
    <t>Honey Lime Chicken</t>
  </si>
  <si>
    <t>Doesn't use the stove!  Sear chicken skin longer (+5 minutes)</t>
  </si>
  <si>
    <t>http://www.juliasalbum.com/2015/09/cilantro-lime-honey-chicken-thighs-recipe/</t>
  </si>
  <si>
    <t>Lentil Curry</t>
  </si>
  <si>
    <t>Makes a ton</t>
  </si>
  <si>
    <t>Lentils, Carrots, Onion</t>
  </si>
  <si>
    <t>https://www.forksoverknives.com/recipes/indian-curry-lentils/#gs.lUICmXM</t>
  </si>
  <si>
    <t>Dutch Oven Bread</t>
  </si>
  <si>
    <t>Bake at 180 for 25 min with lid and 15 min without</t>
  </si>
  <si>
    <t>Flour, Yeast</t>
  </si>
  <si>
    <t>http://www.nutritiouseats.com/rosemary-dutch-oven-bread/</t>
  </si>
  <si>
    <t>Potato Apple Roast</t>
  </si>
  <si>
    <t>Apple, Potatoes, Ham</t>
  </si>
  <si>
    <t>https://www.healthyseasonalrecipes.com/roasted-potatoes-with-apples-sausage-and-maple-mustard-glaze/</t>
  </si>
  <si>
    <t>Baking Powder Biscuits</t>
  </si>
  <si>
    <t>Flour, Milk, Eggs</t>
  </si>
  <si>
    <t>https://www.kingarthurflour.com/recipes/baking-powder-biscuits-recipe</t>
  </si>
  <si>
    <t>Sugar Cookies</t>
  </si>
  <si>
    <t>Flour, Eggs</t>
  </si>
  <si>
    <t>https://deliciouslysprinkled.com/soft-sugar-cookies/</t>
  </si>
  <si>
    <t>Potato Curry</t>
  </si>
  <si>
    <t>Too tomatoey, use less tomato, more cream</t>
  </si>
  <si>
    <t>Potatoes, Vegetarian</t>
  </si>
  <si>
    <t>http://www.savorytooth.com/easy-weeknight-potato-curry/</t>
  </si>
  <si>
    <t>Bucatini all'Amatriciana</t>
  </si>
  <si>
    <t>Very yummy</t>
  </si>
  <si>
    <t>Noodles, Tomatoes, Bacon</t>
  </si>
  <si>
    <t>https://www.bonappetit.com/recipe/bucatini-all-amatriciana-2</t>
  </si>
  <si>
    <t>Brioche Chocolate Rolls</t>
  </si>
  <si>
    <t>Flour, Eggs, Yeast, Fish</t>
  </si>
  <si>
    <t>https://tutti-dolci.com/2013/11/brioche-rolls-with-chocolate/</t>
  </si>
  <si>
    <t>Naan</t>
  </si>
  <si>
    <t>Don't fry too long</t>
  </si>
  <si>
    <t>Milk, Yogurt, Flour, Yeast</t>
  </si>
  <si>
    <t>https://food52.com/recipes/24144-homemade-naan?utm_source=cj&amp;affil=cj&amp;utm_medium=affiliate&amp;utm_campaign=Food52+Shop&amp;company=Skimlinks&amp;website=7262954</t>
  </si>
  <si>
    <t>Lemon Poppy Seed Scones</t>
  </si>
  <si>
    <t>Flour, Butter, Sour Cream</t>
  </si>
  <si>
    <t>http://barefootandbaking.blogspot.ru/2012/05/lemon-poppy-seed-scones.html</t>
  </si>
  <si>
    <t>Balsamic Dijon Root Vegetables</t>
  </si>
  <si>
    <t>Really yummy - takes a long time to cook</t>
  </si>
  <si>
    <t>Potatoes, Onion, Carrots, Parsnips</t>
  </si>
  <si>
    <t>http://www.thecreativebite.com/balsamic-dijon-roasted-root-vegetables/</t>
  </si>
  <si>
    <t>Best Baked Chicken Legs</t>
  </si>
  <si>
    <t>Luke loves it</t>
  </si>
  <si>
    <t>https://www.blessthismessplease.com/chicken-legs/?m</t>
  </si>
  <si>
    <t>Spanish Lentil Soup</t>
  </si>
  <si>
    <t>Burns in an enamel pot</t>
  </si>
  <si>
    <t>Ham, Lentils</t>
  </si>
  <si>
    <t>http://www.myrecipes.com/recipe/spanish-style-lentil-soup</t>
  </si>
  <si>
    <t>Chocolate Chip Irish Soda Bread</t>
  </si>
  <si>
    <t>Can use enamel pot instead of skillet</t>
  </si>
  <si>
    <t>Flour, Chocolate Chips</t>
  </si>
  <si>
    <t>http://www.delish.com/cooking/recipe-ideas/recipes/a51728/irish-soda-bread-recipe/</t>
  </si>
  <si>
    <t>Malteese Gilatti</t>
  </si>
  <si>
    <t>Hard to get them toasty</t>
  </si>
  <si>
    <t>Flour, Butter, Yeast</t>
  </si>
  <si>
    <t>http://www.ilovefood.com.mt/recipes/galletti-recipe/</t>
  </si>
  <si>
    <t>Buckwheat Carrot and Onion</t>
  </si>
  <si>
    <t>http://www.pinchofcinnamon.com/2011/12/cooking-buckwheat.html</t>
  </si>
  <si>
    <t>Sweet Potatoes with Yogurt and Chickpeas</t>
  </si>
  <si>
    <t>Chickpeas, Potatoes, Yogurt, Eggs</t>
  </si>
  <si>
    <t>https://www.prevention.com/food/10-healthy-chickpea-recipes/slide/9</t>
  </si>
  <si>
    <t>Spanish Chickpeas</t>
  </si>
  <si>
    <t>Don't forget to make Naan dough ahead of time</t>
  </si>
  <si>
    <t>Chickpeas, Flour, Yogurt, Onion, Eggs</t>
  </si>
  <si>
    <t>https://www.prevention.com/food/10-healthy-chickpea-recipes/slide/3</t>
  </si>
  <si>
    <t>Lemon Fettuchini</t>
  </si>
  <si>
    <t>Noodles, Coconut milk</t>
  </si>
  <si>
    <t>https://veganheaven.org/recipe/lemon-spaghetti-with-spinach/</t>
  </si>
  <si>
    <t>Chickpea Masala</t>
  </si>
  <si>
    <t>Chickpeas, Flour, Yogurt, Eggs</t>
  </si>
  <si>
    <t>Chickpea Broccoli Pesto</t>
  </si>
  <si>
    <t>Broccoli, Chickpeas</t>
  </si>
  <si>
    <t>Thai Veggie Soup</t>
  </si>
  <si>
    <t>Coconut milk, Noodles</t>
  </si>
  <si>
    <t>https://www.budgetbytes.com/thai-curry-vegetable-soup/</t>
  </si>
  <si>
    <t>Buttery Herb Chicken</t>
  </si>
  <si>
    <t>Rosemary Parsnips</t>
  </si>
  <si>
    <t>Can throw in carrots as well</t>
  </si>
  <si>
    <t>Parsnips</t>
  </si>
  <si>
    <t>Balsamic Potatoes and Asparagus</t>
  </si>
  <si>
    <t>Potatoes for 25 min then aspargus for 15</t>
  </si>
  <si>
    <t>Potatoes, Asparagus</t>
  </si>
  <si>
    <t>http://wallflowerkitchen.com/balsamic-roasted-new-potatoes-asparagus/</t>
  </si>
  <si>
    <t>Quinoa Brussels Sweet Potato Salad</t>
  </si>
  <si>
    <t>https://laurenkellynutrition.com/sweet-potato-brussels-sprout-quinoa-bowl/</t>
  </si>
  <si>
    <t>Thai Peanut Cabbage Quinoa</t>
  </si>
  <si>
    <t>Quinoa, Cabbage, Peanut</t>
  </si>
  <si>
    <t>https://cookieandkate.com/2017/thai-peanut-quinoa-salad-recipe/</t>
  </si>
  <si>
    <t>Lemon Garlic Asparagus with Orzo</t>
  </si>
  <si>
    <t>Orzo, Asparagus</t>
  </si>
  <si>
    <t>https://www.thegardengrazer.com/2018/03/lemon-garlic-orzo-with-asparagus.html</t>
  </si>
  <si>
    <t>Moroccan Sweet Potato Lentil Stew</t>
  </si>
  <si>
    <t>Sweet potato, Lentils, Spinach, Onion, Carrots</t>
  </si>
  <si>
    <t>https://monkeyandmekitchenadventures.com/moroccan-sweet-potato-lentil-stew/</t>
  </si>
  <si>
    <t>Chia Crusted Salmon</t>
  </si>
  <si>
    <t>SO GOOD</t>
  </si>
  <si>
    <t>Salmon, Chia</t>
  </si>
  <si>
    <t>https://houseandhome.com/recipe/chia-crusted-salmon-recipe/</t>
  </si>
  <si>
    <t>Pinto Beans and Tomatillo Cilantro Lime Rice</t>
  </si>
  <si>
    <t>Amazing flavor</t>
  </si>
  <si>
    <t>Beans, Rice, Onion, Tomatillo, Lime, Garlic</t>
  </si>
  <si>
    <t>https://www.thecuriouschickpea.com/mexican-pinto-beans-and-tomatillo-cilantro-lime-rice/</t>
  </si>
  <si>
    <t>Thai Squash Soup</t>
  </si>
  <si>
    <t>Squash, Coconut milk, Peanut, Onion, Garlic, Carrots, Cilantro</t>
  </si>
  <si>
    <t>http://hostthetoast.com/thai-coconut-curry-butternut-squash-soup/</t>
  </si>
  <si>
    <t>Roasted Carrot &amp; Peanut Sauce</t>
  </si>
  <si>
    <t>Ask Luke for recipe link</t>
  </si>
  <si>
    <t>Carrots, Peanut, Cilantro</t>
  </si>
  <si>
    <t>https://pinchofyum.com/lentil-curry-bowls-with-cilantro-cashew-sauce</t>
  </si>
  <si>
    <t>Majoram White Wine Chicken</t>
  </si>
  <si>
    <t>Chicken, Wine</t>
  </si>
  <si>
    <t>https://www.foodandwine.com/recipes/wine-baked-chicken-legs-with-marjoram</t>
  </si>
  <si>
    <t>Marjoram Carrots</t>
  </si>
  <si>
    <t>Carrots, Garlic</t>
  </si>
  <si>
    <t>https://www.foodandwine.com/recipes/sauteed-carrots-lemon-and-marjoram</t>
  </si>
  <si>
    <t>Soy Mustard Salmon</t>
  </si>
  <si>
    <t>Salmon, Soy Sauce, Dijon Mustard, Garlic, Ginger</t>
  </si>
  <si>
    <t>Chive Butter Radishes</t>
  </si>
  <si>
    <t>Mango Chutney</t>
  </si>
  <si>
    <t>Lots of chopping but easy clean up_x000D_
Use less spices to allow mango and feta flavors more room</t>
  </si>
  <si>
    <t>Mango, Cheese, Apple, Raisins, Bell Pepper, Jalopeno Pepper</t>
  </si>
  <si>
    <t>Vegetarian Chili</t>
  </si>
  <si>
    <t>Vegetarian, Tomatoes</t>
  </si>
  <si>
    <t>Sweet Potato Breakfast Burritos</t>
  </si>
  <si>
    <t>Sweet potato</t>
  </si>
  <si>
    <t>Roasted Sweet Potato Lentil Salad</t>
  </si>
  <si>
    <t>Super healthy and yummy._x000D_
_x000D_
Combined two rexpies, use 1 c lentils, 3 sweet potatoes and add more celery and spinach._x000D_
_x000D_
Also use 1/4 tsp each paprika and cumin in dressing.</t>
  </si>
  <si>
    <t>Lentils, Sweet potato, Spinach, celery</t>
  </si>
  <si>
    <t>https://www.melskitchencafe.com/roasted-sweet-potato-lentil-salad/</t>
  </si>
  <si>
    <t>Cornbread</t>
  </si>
  <si>
    <t>Butter, Milk, Flour, Corn Meal, Baking Powder</t>
  </si>
  <si>
    <t>Brussel Honey Lentil Quinoa</t>
  </si>
  <si>
    <t>https://www.thekitchn.com/recipe-honey-roasted-sprouts-and-lentils-and-quinoa-249782</t>
  </si>
  <si>
    <t>Lentil Sweet Potato Curry</t>
  </si>
  <si>
    <t>Sweet potato, Apple, Lentils, Onion, Garlic, Tomatoes, Rice</t>
  </si>
  <si>
    <t>Gnocci and white beans</t>
  </si>
  <si>
    <t>Beans, Spinach, Tomatoes, gnocchi, Cheese</t>
  </si>
  <si>
    <t>Pad Thai</t>
  </si>
  <si>
    <t>Vegetarian, Noodles</t>
  </si>
  <si>
    <t>Kung Pao Chicken</t>
  </si>
  <si>
    <t>Would be better with chicken breast, not legs</t>
  </si>
  <si>
    <t>Chicken, Peanut, Water chestnuts</t>
  </si>
  <si>
    <t>Mediterranean Tuna Steaks</t>
  </si>
  <si>
    <t>Make some rice to go with it</t>
  </si>
  <si>
    <t>Tuna, Capers</t>
  </si>
  <si>
    <t>https://howtofeedaloon.com/mediterranean-tuna-steaks/</t>
  </si>
  <si>
    <t>Spicy Black Bean Nachos</t>
  </si>
  <si>
    <t>Beans, Adobo Chile</t>
  </si>
  <si>
    <t>https://www.mexicanplease.com/spicy-black-bean-nachos/</t>
  </si>
  <si>
    <t>Tomato Basil Soup</t>
  </si>
  <si>
    <t>Good Housekeeping</t>
  </si>
  <si>
    <t>Tomatoes, Basil</t>
  </si>
  <si>
    <t>Chewy Chocolate Chip COokies</t>
  </si>
  <si>
    <t>Butter, Chocolate Chips, Flour</t>
  </si>
  <si>
    <t>https://www.ihearteating.com/chewy-brown-sugar-chocolate-chip-cookie-recipe/</t>
  </si>
  <si>
    <t>Quinoa Peanut Kale Curry</t>
  </si>
  <si>
    <t>Quinoa, Kale, Peanut, Cilantro, Onion, Coconut milk</t>
  </si>
  <si>
    <t>https://www.cookinglight.com/recipes/chickpea-and-kale-curry</t>
  </si>
  <si>
    <t>Sweet Potato Lentil Curry with Pickled Onion</t>
  </si>
  <si>
    <t>Sweet potato, Red onion, Lentils, Ginger, Coconut milk, Cilantro</t>
  </si>
  <si>
    <t>https://www.cookinglight.com/recipes/sweet-potato-and-red-lentil-curry</t>
  </si>
  <si>
    <t>Sardine Mediterranean Pasta</t>
  </si>
  <si>
    <t>Sardine, Capers, Shallots, Lemon, Parsley</t>
  </si>
  <si>
    <t>https://toriavey.com/toris-kitchen/mediterranean-sardine-lemon-pasta/</t>
  </si>
  <si>
    <t>Prosciutto apple flatbread pizza</t>
  </si>
  <si>
    <t>Sheet Pan Suppers</t>
  </si>
  <si>
    <t>Apple, Prosciutto, Cheese</t>
  </si>
  <si>
    <t>Dill Cucumber Salmon</t>
  </si>
  <si>
    <t>Fish, Yogurt, Cucumber, Dill, Broccoli, Red onion</t>
  </si>
  <si>
    <t>Vegetable Couscous</t>
  </si>
  <si>
    <t>Talapia Tacos</t>
  </si>
  <si>
    <t>Tilapia</t>
  </si>
  <si>
    <t>Roasted Mackerel</t>
  </si>
  <si>
    <t>Lentil Salsa Soup</t>
  </si>
  <si>
    <t>Pesto Tomato Penne</t>
  </si>
  <si>
    <t>Pesto</t>
  </si>
  <si>
    <t>https://www.foodnetwork.com/recipes/giada-de-laurentiis/penne-with-sun-dried-tomato-pesto-recipe-1942250</t>
  </si>
  <si>
    <t>Black Bean Soup</t>
  </si>
  <si>
    <t>Balsamic Pork Chops</t>
  </si>
  <si>
    <t>Min Date=</t>
  </si>
  <si>
    <t>Max Date</t>
  </si>
  <si>
    <t>Make Next</t>
  </si>
  <si>
    <t>Made It</t>
  </si>
  <si>
    <t>Max Date=</t>
  </si>
  <si>
    <t>x</t>
  </si>
  <si>
    <t>Jamaica</t>
  </si>
  <si>
    <t>United States</t>
  </si>
  <si>
    <t>Italy</t>
  </si>
  <si>
    <t>Israel</t>
  </si>
  <si>
    <t>France</t>
  </si>
  <si>
    <t>Japan</t>
  </si>
  <si>
    <t>Sweden</t>
  </si>
  <si>
    <t>China</t>
  </si>
  <si>
    <t>Germany</t>
  </si>
  <si>
    <t>Country of Origin</t>
  </si>
  <si>
    <t>United Kingdom</t>
  </si>
  <si>
    <t>Ireland</t>
  </si>
  <si>
    <t>Greece</t>
  </si>
  <si>
    <t>Malta</t>
  </si>
  <si>
    <t>Mexico</t>
  </si>
  <si>
    <t>Canada</t>
  </si>
  <si>
    <t>Poland</t>
  </si>
  <si>
    <t>Thailand</t>
  </si>
  <si>
    <t>Egypt</t>
  </si>
  <si>
    <t>South Korea</t>
  </si>
  <si>
    <t>Denmark</t>
  </si>
  <si>
    <t>Iceland</t>
  </si>
  <si>
    <t>India</t>
  </si>
  <si>
    <t>Switzerland</t>
  </si>
  <si>
    <t>Spain</t>
  </si>
  <si>
    <t>South Africa</t>
  </si>
  <si>
    <t>Austria</t>
  </si>
  <si>
    <t>Argentina</t>
  </si>
  <si>
    <t>Morocco</t>
  </si>
  <si>
    <t>Peru</t>
  </si>
  <si>
    <t>Russia</t>
  </si>
  <si>
    <t>Bacon, Brussel Sprouts</t>
  </si>
  <si>
    <t>A</t>
  </si>
  <si>
    <t>Night Before</t>
  </si>
  <si>
    <t>Y</t>
  </si>
  <si>
    <t>Luke's Favorites</t>
  </si>
  <si>
    <t>CountIf</t>
  </si>
  <si>
    <t>Image</t>
  </si>
  <si>
    <t>https://i2.wp.com/wellplated.com/wp-content/uploads/2018/10/Crock-Pot-Red-Lentil-Curry-Vegan.jpg</t>
  </si>
  <si>
    <t>https://cdn3.tmbi.com/toh/GoogleImagesPostCard/exps48966_THCSS153652B01_23_6b.jpg</t>
  </si>
  <si>
    <t>https://res.cloudinary.com/hksqkdlah/image/upload/v1491516776/35034_sfs-black-bean-soup-015.jpg</t>
  </si>
  <si>
    <t>https://www.jessicagavin.com/wp-content/uploads/2019/09/tomato-basil-soup-14-1200.jpg</t>
  </si>
  <si>
    <t>https://c8.alamy.com/comp/X5TRHE/maltese-bigilla-dip-galletti-crackers-X5TRHE.jpg</t>
  </si>
  <si>
    <t>https://www.yumecipe.com/_site_media/com_strava/mod_recepty/recipe/00001480/img_en/sweet-potatoes-and-chickpeas-with-yogurt-and-cucumber-dressing.jpg</t>
  </si>
  <si>
    <t>https://www.carolinescooking.com/wp-content/uploads/2015/04/Spanish-chickpeas-and-spinach-photo.jpg</t>
  </si>
  <si>
    <t>https://www.gimmesomeoven.com/wp-content/uploads/2019/01/Pad-Thai-Recipe-1.jpg</t>
  </si>
  <si>
    <t>https://www.jessicagavin.com/wp-content/uploads/2019/01/kung-pao-chicken-5-1200.jpg</t>
  </si>
  <si>
    <t>https://d3eh3svpl1busq.cloudfront.net/KGfVESPIeXJnuXfxnlyvJdZmxFEDAGNJ/assets/static/source/wp-content/uploads/2016/05/7db32f5b62c7255a33132b4ec7f27cf9.Sicilian-Tuna-9-edited.jpg</t>
  </si>
  <si>
    <t>https://www.budgetbytes.com/wp-content/uploads/2017/04/Spicy-Baked-Black-Bean-Nachos-V3.jpg</t>
  </si>
  <si>
    <t>https://www.tasteofhome.com/wp-content/uploads/2018/12/Southwestern-Beef-and-Rice-Skillet_EXPS_SDFM19_182602_C10_19_4b.jpg</t>
  </si>
  <si>
    <t>https://www.simplyrecipes.com/wp-content/uploads/2004/12/lasagna-horiz-a-2000.jpg</t>
  </si>
  <si>
    <t>https://tornadoughalli.com/wp-content/uploads/2018/10/OATMEAL-PANCAKES1-2.jpg</t>
  </si>
  <si>
    <t>https://patch.com/img/cdn/users/228421/2011/02/raw/27a1d0cbe7ebfecdc5580ef57f618898.jpg</t>
  </si>
  <si>
    <t>https://www.simplyrecipes.com/wp-content/uploads/2014/12/swedish-meatballs-horiz-a-1800.jpg</t>
  </si>
  <si>
    <t>https://www.tasteofhome.com/wp-content/uploads/2018/02/Barley-Beef-Skillet_exps50097_THHC1997841C07_21_3bC_RMS-1.jpg</t>
  </si>
  <si>
    <t>https://www.inspiredtaste.net/wp-content/uploads/2018/12/Easy-Pasta-Salad-Recipe-2-1200.jpg</t>
  </si>
  <si>
    <t>https://www.cookingclassy.com/wp-content/uploads/2017/08/skillet-chicken-garlic-herb-butter-sauce-4.jpg</t>
  </si>
  <si>
    <t>https://irenamacri.com/wp-content/uploads/2019/12/roasted-quinoa-salad-brussels-sprouts-4.jpg</t>
  </si>
  <si>
    <t>https://keviniscooking.com/wp-content/uploads/2014/08/Easy-Chana-Masala1.jpg</t>
  </si>
  <si>
    <t>https://tmbidigitalassetsazure.blob.core.windows.net/rms3-prod/attachments/37/1200x1200/exps173375_TH163619B09_25_2b.jpg</t>
  </si>
  <si>
    <t>https://previews.123rf.com/images/olegd/olegd1109/olegd110900035/10486718-buckwheat-cereal-with-fried-onions-and-carrots.jpg</t>
  </si>
  <si>
    <t>https://assets.epicurious.com/photos/54b1d95ca801766f773f4830/2:1/w_1260%2Ch_630/394689_parsnip-fries_1x1.jpg</t>
  </si>
  <si>
    <t>https://tmbidigitalassetsazure.blob.core.windows.net/rms3-prod/attachments/37/1200x1200/Herb-Chicken-with-Honey-Butter_EXPS_FT20_46023_F_0131_1.jpg</t>
  </si>
  <si>
    <t>https://wallflowerkitchen.com/wp-content/uploads/2017/04/Balsamic-Roasted-New-Potatoes-and-Asparagus-2.jpg</t>
  </si>
  <si>
    <t>https://www.tasteofhome.com/wp-content/uploads/2017/10/exps_TBZ16_9009_B05_06_3b-2.jpg</t>
  </si>
  <si>
    <t>https://www.onceuponachef.com/images/2019/04/Luscious-Lemon-Bars.jpg</t>
  </si>
  <si>
    <t>https://thekittchen.com/wp-content/uploads/2018/03/Lemon-Parmesan-Fettuccini-Recipe-3.jpg</t>
  </si>
  <si>
    <t>https://tmbidigitalassetsazure.blob.core.windows.net/rms3-prod/attachments/37/1200x1200/Baked-Cheddar-Eggs---Potatoes_EXPS_CWFM19_134913_C10_12_5b.jpg</t>
  </si>
  <si>
    <t>https://hips.hearstapps.com/hmg-prod.s3.amazonaws.com/images/delish-191112-baked-mostaccioli-0311-landscape-pf-1574716317.jpg</t>
  </si>
  <si>
    <t>https://cdn.sallysbakingaddiction.com/wp-content/uploads/2017/07/whole-wheat-waffles-2.jpg</t>
  </si>
  <si>
    <t>https://www.cookingclassy.com/wp-content/uploads/2018/10/hot-chocolate-15.jpg</t>
  </si>
  <si>
    <t>https://www.recipetineats.com/wp-content/uploads/2014/06/French-Toast_3.jpg</t>
  </si>
  <si>
    <t>https://www.thespruceeats.com/thmb/3h4HhcmyT4G3PptqH0grAlPI8_w=/2000x2000/smart/filters:no_upscale()/SwedishPancakesHERO-5f011c5a3482428a8ed11ede865dff66.jpg</t>
  </si>
  <si>
    <t>https://www.tasteofhome.com/wp-content/uploads/2017/10/Ravioli-with-Snap-Peas-Mushrooms_exps47569_SD142780D08_14_3bC_RMS.jpg</t>
  </si>
  <si>
    <t>https://www.bluegrassbites.com/wp-content/uploads/2015/02/blueberrymuffins5-1024x772.jpg</t>
  </si>
  <si>
    <t>https://i.pinimg.com/originals/bd/43/02/bd430214b266ffce01945fe96cd13930.jpg</t>
  </si>
  <si>
    <t>https://www.averiecooks.com/wp-content/uploads/2016/05/nutellablondies-14.jpg</t>
  </si>
  <si>
    <t>https://www.onceuponachef.com/images/2019/04/Chocolate-Mousse.jpg</t>
  </si>
  <si>
    <t>https://www.iheartnaptime.net/wp-content/uploads/2019/04/smores-bar.jpg</t>
  </si>
  <si>
    <t>https://hips.hearstapps.com/del.h-cdn.co/assets/17/15/1492181807-delish-sticky-orange-chicken-1.jpg</t>
  </si>
  <si>
    <t>https://www.tasteofhome.com/wp-content/uploads/2018/01/Zesty-Sausage-Beans_EXPS_HSCBZ19_50061_E07_18_5b-1.jpg</t>
  </si>
  <si>
    <t>https://www.tasteofhome.com/wp-content/uploads/2018/01/Cashew-Chicken-with-Noodles_EXPS_CHBZ19_122361_C10_24_9b-2.jpg</t>
  </si>
  <si>
    <t>https://www.tasteofhome.com/wp-content/uploads/2017/10/Pork-Chops-with-Corn-Bread-Stuffing_exps79292_TH2379806A09_12_6b_RMS.jpg</t>
  </si>
  <si>
    <t>https://therecipecritic.com/wp-content/uploads/2019/07/easy_fried_rice-1.jpg</t>
  </si>
  <si>
    <t>https://www.tasteofhome.com/wp-content/uploads/2018/01/Prosciutto-Pasta-Toss_EXPS_FTTMZ20_35339_E03_06_6b.jpg</t>
  </si>
  <si>
    <t>https://www.makingthymeforhealth.com/wp-content/uploads/2017/09/One-Pot-Red-Lentil-Sweet-Potato-Curry-8.jpg</t>
  </si>
  <si>
    <t>https://www.onceuponachef.com/images/2011/08/Grilled-Salmon-11.jpg</t>
  </si>
  <si>
    <t>https://img.hellofresh.com/f_auto,fl_lossy,q_auto,w_1200/hellofresh_s3/image/5df67e471413cb766f30164f-f4da364a.jpg</t>
  </si>
  <si>
    <t>https://i.dailymail.co.uk/i/pix/2017/11/03/13/45E574FE00000578-0-image-a-31_1509715447962.jpg</t>
  </si>
  <si>
    <t>https://www.halfbakedharvest.com/wp-content/uploads/2016/09/Roasted-Butternut-Squash-Apple-Burrata-Pizza-1.jpg</t>
  </si>
  <si>
    <t>https://www.threeolivesbranch.com/wp-content/uploads/2017/10/IMG_7189-768x1024.jpg</t>
  </si>
  <si>
    <t>https://www.budgetbytes.com/wp-content/uploads/2011/08/Roasted-Vegetable-Couscous-V1.jpg</t>
  </si>
  <si>
    <t>https://realfood.tesco.com/media/images/Mackerel-LGH-0d44176f-fae4-4711-864b-2ab555c84af8-0-1400x919.jpg</t>
  </si>
  <si>
    <t>https://4.bp.blogspot.com/-ELxghfkk6DM/Vp_uSILzISI/AAAAAAAAGJQ/qmFGal5fmzQ/s1600/IMG_6482.JPG</t>
  </si>
  <si>
    <t>https://www.jocooks.com/wp-content/uploads/2015/06/mustard-balsamic-pork-chops-1-2.jpg</t>
  </si>
  <si>
    <t>https://www.simplyrecipes.com/wp-content/uploads/2019/10/Vegetarian-Lentil-Soup-LEAD-1.jpg</t>
  </si>
  <si>
    <t>https://cdn77-s3.lazycatkitchen.com/wp-content/uploads/2016/12/buckwheat-and-beetroot-salad-portion-1000x1500.jpg</t>
  </si>
  <si>
    <t>https://www.rebootedmom.com/wp-content/uploads/2017/08/BBQ-Lentil-1.png</t>
  </si>
  <si>
    <t>https://simple-veganista.com/wp-content/uploads/2013/11/mushroom-buckwheat-soup-7.jpg</t>
  </si>
  <si>
    <t>https://tmbidigitalassetsazure.blob.core.windows.net/secure/RMS/attachments/37/1200x1200/exps39139_MRR1899684D117_WEB.jpg</t>
  </si>
  <si>
    <t>https://i2.wp.com/www.downshiftology.com/wp-content/uploads/2014/11/Balsamic-Bacon-Brussels-Sprouts-11.jpg</t>
  </si>
  <si>
    <t>https://cdn3.tmbi.com/toh/GoogleImages/Quick-Potato-Corn-Chowder_exps158873_TH2379800B05_03_1bC_RMS.jpg</t>
  </si>
  <si>
    <t>https://www.tasteandtellblog.com/wp-content/uploads/2007/09/Spicy-Thai-Chicken-tasteandtellblog.com-1.jpg</t>
  </si>
  <si>
    <t>https://natashaskitchen.com/wp-content/uploads/2018/08/Blueberry-Pie-6.jpg</t>
  </si>
  <si>
    <t>https://www.mantitlement.com/wp-content/uploads/2016/11/roasted-beets-sweets-brown-butter-maple-glaze-feature-photo.jpg</t>
  </si>
  <si>
    <t>https://www.simplyrecipes.com/wp-content/uploads/2008/03/home-fries-vertical-b-1200-2.jpg</t>
  </si>
  <si>
    <t>https://cdn3.tmbi.com/toh/GoogleImagesPostCard/Best-Chocolate-Raspberry-Torte_exps47787_THCA1917912C10_02_2bC_RMS.jpg</t>
  </si>
  <si>
    <t>https://www.vegan.io/attachments/70a955dc228120acfb8ee048eac88b97ba1dc399/store/fill/975/1463/Center/edf850aad23a449bacb4b71bf01a434e52fa43484117fadcbf323ff302fd/sweet-korean-lentils-single.jpg</t>
  </si>
  <si>
    <t>https://cookieandkate.com/images/2017/08/crunchy-thai-peanut-quinoa-salad-recipe-4.jpg</t>
  </si>
  <si>
    <t>https://thechiaco.com/au/wp-content/uploads/2016/09/recipe-crusted-salmon.jpg</t>
  </si>
  <si>
    <t>https://www.saltandlavender.com/wp-content/uploads/2019/02/creamy-white-wine-chicken-3.jpg</t>
  </si>
  <si>
    <t>https://assets.epicurious.com/photos/5776d7a02cd485bf35b0440f/2:1/w_1260%2Ch_630/honey-and-soy-glazed-salmon.jpg</t>
  </si>
  <si>
    <t>https://www.ambitiouskitchen.com/wp-content/uploads/2013/04/thaiquinoa-3.jpg</t>
  </si>
  <si>
    <t>https://www.tasteofhome.com/wp-content/uploads/2018/01/Lemon-Red-Potatoes_EXPS_SCBZ18_8811_B07_25_2b-1.jpg</t>
  </si>
  <si>
    <t>https://valentinascorner.com/wp-content/uploads/2018/12/Pasta-Fagioli-Recipe-0039.jpg</t>
  </si>
  <si>
    <t>https://thepioneerwoman.com/wp-content/uploads/2016/04/how-to-make-chocolate-pudding-00a.jpg?fit=2000%2C1335</t>
  </si>
  <si>
    <t>https://www.tasteofhome.com/wp-content/uploads/2018/01/Creamy-Turkey-Noodle-Soup_EXPS_SDFM17_92039_D10_07_1b.jpg</t>
  </si>
  <si>
    <t>https://www.thespruceeats.com/thmb/fCevFlaciuOasPcJvYQbsjGuruY=/960x0/filters:no_upscale():max_bytes(150000):strip_icc()/IMG_4435fq-579d3acf5f9b589aa98bcea3.jpg</t>
  </si>
  <si>
    <t>https://ukcdn.ar-cdn.com/recipes/originals/3da8e578-8f31-4609-9921-5fe989455900.jpg</t>
  </si>
  <si>
    <t>https://cdn.apartmenttherapy.info/image/upload/v1558663636/k/archive/fef4c2b64df419d29a5ca4a33427a1bc79b2025c.jpg</t>
  </si>
  <si>
    <t>https://www.cookingclassy.com/wp-content/uploads/2017/01/lentil-soup-3.jpg</t>
  </si>
  <si>
    <t>https://cafedelites.com/wp-content/uploads/2018/09/Honey-Mustard-Chicken-Potatoes-IMAGE-7.jpg</t>
  </si>
  <si>
    <t>https://www.occasionallyeggs.com/wp-content/uploads/2016/08/Roasted-New-Potato-Salad-with-Lentils-Herb-Dressing.jpg</t>
  </si>
  <si>
    <t>https://cafedelites.com/wp-content/uploads/2018/12/Ham-Soup-IMAGE-87.jpg</t>
  </si>
  <si>
    <t>https://www.lecremedelacrumb.com/wp-content/uploads/2019/08/roasted-lemon-dill-potatoes-3.jpg</t>
  </si>
  <si>
    <t>https://marusik.com/wp-content/uploads/2018/04/DSC09036-1300x865.jpg</t>
  </si>
  <si>
    <t>https://www.smalltownwoman.com/wp-content/uploads/2016/02/Warm-Bacon-Honey-Mustard-Potato-Salad-2.jpg</t>
  </si>
  <si>
    <t>https://images-na.ssl-images-amazon.com/images/I/719qZUsfYkL._SL1500_.jpg</t>
  </si>
  <si>
    <t>https://www.healthycolours.be/wp-content/uploads/2019/06/lentil-stew.jpg</t>
  </si>
  <si>
    <t>https://minimalistbaker.com/wp-content/uploads/2014/11/SIMPLE-Shepherds-Pie-So-hearty-delicious-and-perfect-for-colder-months-vegan-GF-healthy.jpg</t>
  </si>
  <si>
    <t>https://dinnerthendessert.com/wp-content/uploads/2018/01/Baked-Honey-Lime-Chicken-2.jpg</t>
  </si>
  <si>
    <t>https://www.acouplecooks.com/wp-content/uploads/2017/09/Coconut-Lentil-Curry-004.jpg</t>
  </si>
  <si>
    <t>https://img.buzzfeed.com/video-api-prod/assets/47c5933837cf427a83f059d410d977ef/FB_4.jpg</t>
  </si>
  <si>
    <t>https://joyfoodsunshine.com/wp-content/uploads/2018/10/cinnamon-roasted-sweet-potatoes-and-apples-recipe-8.jpg</t>
  </si>
  <si>
    <t>https://www.kingarthurflour.com/sites/default/files/recipe_legacy/6163-3-large.jpg</t>
  </si>
  <si>
    <t>https://www.aspicyperspective.com/wp-content/uploads/2018/10/best-sugar-cookies-1.jpg</t>
  </si>
  <si>
    <t>https://img.buzzfeed.com/thumbnailer-prod-us-east-1/video-api/assets/154693.jpg</t>
  </si>
  <si>
    <t>https://upload.wikimedia.org/wikipedia/commons/9/9d/Bucatini_allamatriciana.jpg</t>
  </si>
  <si>
    <t>https://butteryourbiscuit.com/wp-content/uploads/2017/04/lemon-garlic-parmesan-orzo-with-roasted-asparagus-5.jpeg</t>
  </si>
  <si>
    <t>https://monkeyandmekitchenadventures.com/wp-content/uploads/2018/01/Moroccan-Sweet-Potato-Lentil-Stew_02.jpg</t>
  </si>
  <si>
    <t>https://www.thecuriouschickpea.com/wp-content/uploads/2018/02/Mexicanpintobeanstomatillorice-2.jpg</t>
  </si>
  <si>
    <t>https://cookieandkate.com/images/2018/10/thai-curried-butternut-squash-soup-1-3.jpg</t>
  </si>
  <si>
    <t>https://minimalistbaker.com/wp-content/uploads/2018/03/Curry-Roasted-Carrots-with-Peanut-Sauce.png</t>
  </si>
  <si>
    <t>https://www.tasteofhome.com/wp-content/uploads/2018/01/Summer-Garden-Couscous-Salad_exps40637_SD1785605D54_RMS.jpg</t>
  </si>
  <si>
    <t>https://www.simplyrecipes.com/wp-content/uploads/2009/09/mexican-tostada-horiz-b-1800.jpg</t>
  </si>
  <si>
    <t>https://www.simplyrecipes.com/wp-content/uploads/2007/05/mango-chutney-horiz-a-2000.jpg</t>
  </si>
  <si>
    <t>https://sallysbakingaddiction.com/wp-content/uploads/2015/06/cornbread.jpg</t>
  </si>
  <si>
    <t>https://s3.amazonaws.com/finecooking.s3.tauntonclud.com/app/uploads/2019/04/28213156/radishes_square.jpg</t>
  </si>
  <si>
    <t>https://www.macheesmo.com/wp-content/uploads/2018/01/10-Minute-Sweet-Potato-Breakfast-Burrito.jpg</t>
  </si>
  <si>
    <t>https://peaceloveandlowcarb.com/wp-content/uploads/2019/03/176A6672.jpg</t>
  </si>
  <si>
    <t>https://pinchofyum.com/wp-content/uploads/Sweet-Potato-Gnocchi-Recipe.jpg</t>
  </si>
  <si>
    <t>https://i2.wp.com/wellplated.com/wp-content/uploads/2018/10/Easy-Savory-Stuffed-Sweet-Potatoes.jpg</t>
  </si>
  <si>
    <t>https://pinchandswirl.com/wp-content/uploads/2017/01/Crispy-Chicken-Thighs-with-Kale-and-Bacon-on-white-plates.jpg</t>
  </si>
  <si>
    <t>https://i2.wp.com/www.downshiftology.com/wp-content/uploads/2019/12/Shepherds-Pie-8.jpg</t>
  </si>
  <si>
    <t>https://www.yellowblissroad.com/wp-content/uploads/2017/08/Crispy-Garlic-Parmesan-Baked-Chicken-2-of-4.jpg</t>
  </si>
  <si>
    <t>https://imagesvc.meredithcorp.io/v3/mm/image?url=https%3A%2F%2Fimages.media-allrecipes.com%2Fuserphotos%2F3837836.jpg</t>
  </si>
  <si>
    <t>https://www.budgetbytes.com/wp-content/uploads/2016/10/Tomato-Herb-Rice-with-White-Beans-and-Spinach-V.jpg</t>
  </si>
  <si>
    <t>https://mediterranealicious.com/wp-content/uploads/2016/12/chocolate-brioche-4.jpg</t>
  </si>
  <si>
    <t>https://upload.wikimedia.org/wikipedia/commons/thumb/5/57/Stuffed_Tandoori_Naan.jpg/1200px-Stuffed_Tandoori_Naan.jpg</t>
  </si>
  <si>
    <t>https://www.budgetbytes.com/wp-content/uploads/2017/03/Lemon-Poppy-Seed-Two-Bite-Scones-V1.jpg</t>
  </si>
  <si>
    <t>https://www.thecreativebite.com/wp-content/uploads/2016/02/Balsamic-Dijon-Roasted-Root-Vegetables-The-Creative-Bite-4-copy.jpg</t>
  </si>
  <si>
    <t>https://www.blessthismessplease.com/wp-content/uploads/2019/05/best-baked-chicken-legs-recipe-5-of-6.jpg</t>
  </si>
  <si>
    <t>https://images.food52.com/WXfwWyeDHGBqv6qHBKAkd7-kzAM=/1200x1200/82a417ba-a160-47d0-96a5-ae1aad65f024--26cropped.jpg</t>
  </si>
  <si>
    <t>https://www.acozykitchen.com/wp-content/uploads/2018/03/IrishSodaBreadChocolateChips-7.jpg</t>
  </si>
  <si>
    <t>https://upload.wikimedia.org/wikipedia/commons/a/a3/Eq_it-na_pizza-margherita_sep2005_sml.jpg</t>
  </si>
  <si>
    <t>https://natashaskitchen.com/wp-content/uploads/2018/08/Chicken-Stir-Fry-1-1.jpg</t>
  </si>
  <si>
    <t>https://www.inspiredtaste.net/wp-content/uploads/2019/03/Spaghetti-with-Meat-Sauce-Recipe-1-1200.jpg</t>
  </si>
  <si>
    <t>https://www.livewellbakeoften.com/wp-content/uploads/2019/08/Scones-Recipe-5.jpg</t>
  </si>
  <si>
    <t>https://i.pinimg.com/originals/62/b4/ac/62b4ace13ac9c9c00f3f6fe5e05c1945.jpg</t>
  </si>
  <si>
    <t>https://www.simplyrecipes.com/wp-content/uploads/2007/06/jerk-chicken-horiz-a-1600.jpg</t>
  </si>
  <si>
    <t>https://theforkedspoon.com/wp-content/uploads/2017/01/Ginger-Garlic-Noodle-Soup-With-Bok-Choy-4.jpg</t>
  </si>
  <si>
    <t>https://previews.123rf.com/images/jackf/jackf1808/jackf180808423/107096153-baked-chicken-thighs-with-barley-porridge-in-ceramic-bowl-isolated-over-white-background.jpg</t>
  </si>
  <si>
    <t>https://i.pinimg.com/originals/b3/c8/6f/b3c86f52f835b24ff6406a9ca2b91d9a.jpg</t>
  </si>
  <si>
    <t>https://www.saltandlavender.com/wp-content/uploads/2018/08/canned-tuna-pasta-recipe-1.jpg</t>
  </si>
  <si>
    <t>https://atablespoonofoil.files.wordpress.com/2010/03/img_9544.jpg</t>
  </si>
  <si>
    <t>https://abalancedlifecooks.files.wordpress.com/2013/02/dscn2097.jpg</t>
  </si>
  <si>
    <t>https://hips.hearstapps.com/del.h-cdn.co/assets/18/11/1520973187-vegetarian-chili-horizontal.jpg</t>
  </si>
  <si>
    <t>https://cookiesandcups.com/wp-content/uploads/2018/10/chewychocolatechipcookies-4.jpg</t>
  </si>
  <si>
    <t>https://reciperunner.com/wp-content/uploads/2020/02/Roasted-Sweet-Potato-Lentil-Salad-scaled.jpg</t>
  </si>
  <si>
    <t>https://i.pinimg.com/originals/9a/f2/a0/9af2a0b95d6195e432dced62fefbdfd0.jpg</t>
  </si>
  <si>
    <t>https://cdn3.tmbi.com/toh/GoogleImagesPostCard/Chicken-and-Vegetable-Noodle-Soup_exps46000_WTHCB1730599A06_24_4bC_RMS.jpg</t>
  </si>
  <si>
    <t>https://naturallyella.com/wp-content/uploads/2019/01/broccoli_pesto_pasta.jpg</t>
  </si>
  <si>
    <t>Chocolate, Gelatin, Sugar, Milk</t>
  </si>
  <si>
    <t>Blueberries, Graham Cracker, Sugar, Milk, Eggs</t>
  </si>
  <si>
    <t>Chives, Butter, Radishes</t>
  </si>
  <si>
    <t>Gnocchi, Sweet Potatoes, Olive Oil, Garlic, White Wine</t>
  </si>
  <si>
    <t>Eggs, Milk, Sugar, Flour, Almonds</t>
  </si>
  <si>
    <t>Black Beans, Broth, Chicken, Kidney Beans</t>
  </si>
  <si>
    <t>Milk, Flour, Sugar, Almonds</t>
  </si>
  <si>
    <t>Graham Cracker, Chocolate, Marshmallows, Flour, Sugar</t>
  </si>
  <si>
    <t>Lentils, Salsa, Pepper, Salt</t>
  </si>
  <si>
    <t>Lemon, Sugar, Flour, Milk</t>
  </si>
  <si>
    <t>Mackerel, Olive Oil, Garlic</t>
  </si>
  <si>
    <t>Milk, Sugar, Flour, Nutella</t>
  </si>
  <si>
    <t>Balsamic, Pork Chops, Red Wine, Chives</t>
  </si>
  <si>
    <t>Beef, Soy Sauce, White Rice, Pepper, Broccoli, Garlic, Ginger</t>
  </si>
  <si>
    <t>https://www.tasteofhome.com/recipes/Asian-beef-and-rice/</t>
  </si>
  <si>
    <t>Cheese Ravioli, Milk, Parmesan Cheese, Heavy Cream, Snap Peas, Pine Nuts</t>
  </si>
  <si>
    <t>https://www.ambitiouskitchen.com/wp-content/uploads/2018/01/goldlatte-2.jpg</t>
  </si>
  <si>
    <t>Couscous, Green Onion, Carrots, Roasted Peppers, Red Cabbage, Eggplant</t>
  </si>
  <si>
    <t>Quinoa, Brussel Sprouts , Sweet potato</t>
  </si>
  <si>
    <t>Brussel Sprouts , Quinoa, Lentils, Onion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</si>
</sst>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steofhome.com/recipes/Asian-beef-and-rice/" TargetMode="External"/><Relationship Id="rId2" Type="http://schemas.openxmlformats.org/officeDocument/2006/relationships/hyperlink" Target="https://cdn3.tmbi.com/toh/GoogleImagesPostCard/exps48966_THCSS153652B01_23_6b.jpg" TargetMode="External"/><Relationship Id="rId1" Type="http://schemas.openxmlformats.org/officeDocument/2006/relationships/hyperlink" Target="https://i2.wp.com/wellplated.com/wp-content/uploads/2018/10/Crock-Pot-Red-Lentil-Curry-Vega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3AA05-9B71-44BB-9C3F-D72263C576E1}">
  <dimension ref="A1:R146"/>
  <sheetViews>
    <sheetView workbookViewId="0">
      <selection activeCell="C11" sqref="C11"/>
    </sheetView>
  </sheetViews>
  <sheetFormatPr defaultRowHeight="14.4" x14ac:dyDescent="0.3"/>
  <cols>
    <col min="1" max="1" width="50.6640625" customWidth="1"/>
    <col min="2" max="2" width="16.21875" customWidth="1"/>
    <col min="3" max="3" width="34.33203125" customWidth="1"/>
    <col min="4" max="8" width="8.88671875" customWidth="1"/>
    <col min="9" max="9" width="23.44140625" customWidth="1"/>
    <col min="10" max="10" width="8.88671875" customWidth="1"/>
    <col min="11" max="11" width="58.88671875" customWidth="1"/>
    <col min="12" max="12" width="11.44140625" customWidth="1"/>
    <col min="13" max="13" width="16.5546875" customWidth="1"/>
    <col min="14" max="14" width="10.88671875" customWidth="1"/>
    <col min="15" max="15" width="12.109375" customWidth="1"/>
  </cols>
  <sheetData>
    <row r="1" spans="1:18" x14ac:dyDescent="0.3">
      <c r="A1" t="s">
        <v>0</v>
      </c>
      <c r="B1" t="s">
        <v>433</v>
      </c>
      <c r="C1" t="s">
        <v>434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406</v>
      </c>
      <c r="Q1" t="s">
        <v>430</v>
      </c>
      <c r="R1" t="s">
        <v>432</v>
      </c>
    </row>
    <row r="2" spans="1:18" x14ac:dyDescent="0.3">
      <c r="A2" t="s">
        <v>222</v>
      </c>
      <c r="B2">
        <v>1</v>
      </c>
      <c r="C2" t="s">
        <v>530</v>
      </c>
      <c r="D2" t="s">
        <v>29</v>
      </c>
      <c r="E2" t="s">
        <v>15</v>
      </c>
      <c r="G2" t="s">
        <v>17</v>
      </c>
      <c r="H2">
        <v>45</v>
      </c>
      <c r="I2" t="s">
        <v>147</v>
      </c>
      <c r="K2" t="s">
        <v>223</v>
      </c>
      <c r="M2" t="s">
        <v>224</v>
      </c>
      <c r="N2" s="1">
        <v>43302</v>
      </c>
      <c r="O2" s="1">
        <v>43332</v>
      </c>
      <c r="P2" t="s">
        <v>398</v>
      </c>
    </row>
    <row r="3" spans="1:18" x14ac:dyDescent="0.3">
      <c r="A3" t="s">
        <v>376</v>
      </c>
      <c r="B3">
        <v>1</v>
      </c>
      <c r="C3" t="s">
        <v>486</v>
      </c>
      <c r="D3" t="s">
        <v>20</v>
      </c>
      <c r="E3" t="s">
        <v>21</v>
      </c>
      <c r="G3" t="s">
        <v>17</v>
      </c>
      <c r="H3">
        <v>45</v>
      </c>
      <c r="I3" t="s">
        <v>377</v>
      </c>
      <c r="K3" t="s">
        <v>378</v>
      </c>
      <c r="M3" t="s">
        <v>360</v>
      </c>
      <c r="N3" s="1">
        <v>43366</v>
      </c>
      <c r="O3" s="1">
        <v>43413</v>
      </c>
      <c r="P3" t="s">
        <v>399</v>
      </c>
    </row>
    <row r="4" spans="1:18" x14ac:dyDescent="0.3">
      <c r="A4" t="s">
        <v>122</v>
      </c>
      <c r="B4">
        <v>1</v>
      </c>
      <c r="C4" t="s">
        <v>497</v>
      </c>
      <c r="D4" t="s">
        <v>20</v>
      </c>
      <c r="E4" t="s">
        <v>21</v>
      </c>
      <c r="G4" t="s">
        <v>87</v>
      </c>
      <c r="H4">
        <v>40</v>
      </c>
      <c r="I4" t="s">
        <v>35</v>
      </c>
      <c r="K4" t="s">
        <v>428</v>
      </c>
      <c r="M4" t="s">
        <v>360</v>
      </c>
      <c r="N4" s="1">
        <v>43414</v>
      </c>
      <c r="O4" s="1">
        <v>43461</v>
      </c>
      <c r="P4" t="s">
        <v>398</v>
      </c>
    </row>
    <row r="5" spans="1:18" x14ac:dyDescent="0.3">
      <c r="A5" t="s">
        <v>358</v>
      </c>
      <c r="B5">
        <v>3</v>
      </c>
      <c r="C5" t="s">
        <v>445</v>
      </c>
      <c r="D5" t="s">
        <v>38</v>
      </c>
      <c r="E5" t="s">
        <v>15</v>
      </c>
      <c r="G5" t="s">
        <v>17</v>
      </c>
      <c r="H5">
        <v>65</v>
      </c>
      <c r="I5" t="s">
        <v>377</v>
      </c>
      <c r="K5" t="s">
        <v>359</v>
      </c>
      <c r="M5" t="s">
        <v>360</v>
      </c>
      <c r="N5" s="1">
        <v>43360</v>
      </c>
      <c r="O5" s="1">
        <v>43422</v>
      </c>
      <c r="P5" t="s">
        <v>411</v>
      </c>
    </row>
    <row r="6" spans="1:18" x14ac:dyDescent="0.3">
      <c r="A6" t="s">
        <v>103</v>
      </c>
      <c r="B6">
        <v>1</v>
      </c>
      <c r="C6" t="s">
        <v>548</v>
      </c>
      <c r="D6" t="s">
        <v>104</v>
      </c>
      <c r="E6" t="s">
        <v>21</v>
      </c>
      <c r="G6" t="s">
        <v>17</v>
      </c>
      <c r="H6">
        <v>20</v>
      </c>
      <c r="I6" t="s">
        <v>35</v>
      </c>
      <c r="K6" t="s">
        <v>105</v>
      </c>
      <c r="M6" t="s">
        <v>313</v>
      </c>
      <c r="O6" t="s">
        <v>25</v>
      </c>
      <c r="P6" t="s">
        <v>411</v>
      </c>
    </row>
    <row r="7" spans="1:18" x14ac:dyDescent="0.3">
      <c r="A7" t="s">
        <v>310</v>
      </c>
      <c r="B7">
        <v>1</v>
      </c>
      <c r="C7" t="s">
        <v>537</v>
      </c>
      <c r="D7" t="s">
        <v>14</v>
      </c>
      <c r="E7" t="s">
        <v>34</v>
      </c>
      <c r="F7" t="s">
        <v>311</v>
      </c>
      <c r="G7" t="s">
        <v>17</v>
      </c>
      <c r="H7">
        <v>60</v>
      </c>
      <c r="I7" t="s">
        <v>362</v>
      </c>
      <c r="K7" t="s">
        <v>312</v>
      </c>
      <c r="M7" t="s">
        <v>313</v>
      </c>
      <c r="N7" s="1">
        <v>43513</v>
      </c>
      <c r="O7" s="1">
        <v>43533</v>
      </c>
      <c r="P7" t="s">
        <v>412</v>
      </c>
    </row>
    <row r="8" spans="1:18" x14ac:dyDescent="0.3">
      <c r="A8" t="s">
        <v>347</v>
      </c>
      <c r="B8">
        <v>4</v>
      </c>
      <c r="C8" s="7" t="s">
        <v>436</v>
      </c>
      <c r="D8" t="s">
        <v>29</v>
      </c>
      <c r="E8" t="s">
        <v>15</v>
      </c>
      <c r="G8" t="s">
        <v>17</v>
      </c>
      <c r="H8">
        <v>30</v>
      </c>
      <c r="I8" t="s">
        <v>35</v>
      </c>
      <c r="J8">
        <v>258</v>
      </c>
      <c r="K8" t="s">
        <v>348</v>
      </c>
      <c r="M8" t="s">
        <v>344</v>
      </c>
      <c r="N8" s="1">
        <v>43499</v>
      </c>
      <c r="O8" s="1">
        <v>43529</v>
      </c>
      <c r="P8" t="s">
        <v>399</v>
      </c>
    </row>
    <row r="9" spans="1:18" x14ac:dyDescent="0.3">
      <c r="A9" t="s">
        <v>59</v>
      </c>
      <c r="B9">
        <v>3</v>
      </c>
      <c r="C9" t="s">
        <v>451</v>
      </c>
      <c r="D9" t="s">
        <v>29</v>
      </c>
      <c r="E9" t="s">
        <v>44</v>
      </c>
      <c r="G9" t="s">
        <v>17</v>
      </c>
      <c r="H9">
        <v>25</v>
      </c>
      <c r="I9" t="s">
        <v>35</v>
      </c>
      <c r="J9">
        <v>114</v>
      </c>
      <c r="K9" t="s">
        <v>60</v>
      </c>
      <c r="M9" t="s">
        <v>344</v>
      </c>
      <c r="N9" s="1">
        <v>42898</v>
      </c>
      <c r="O9" s="1">
        <v>42928</v>
      </c>
      <c r="P9" t="s">
        <v>401</v>
      </c>
    </row>
    <row r="10" spans="1:18" x14ac:dyDescent="0.3">
      <c r="A10" t="s">
        <v>106</v>
      </c>
      <c r="B10">
        <v>1</v>
      </c>
      <c r="C10" t="s">
        <v>572</v>
      </c>
      <c r="D10" t="s">
        <v>14</v>
      </c>
      <c r="E10" t="s">
        <v>44</v>
      </c>
      <c r="G10" t="s">
        <v>17</v>
      </c>
      <c r="H10">
        <v>30</v>
      </c>
      <c r="I10" t="s">
        <v>35</v>
      </c>
      <c r="K10" t="s">
        <v>592</v>
      </c>
      <c r="L10" t="s">
        <v>70</v>
      </c>
      <c r="M10" s="7" t="s">
        <v>593</v>
      </c>
      <c r="O10" t="s">
        <v>25</v>
      </c>
      <c r="P10" t="s">
        <v>404</v>
      </c>
    </row>
    <row r="11" spans="1:18" x14ac:dyDescent="0.3">
      <c r="A11" t="s">
        <v>112</v>
      </c>
      <c r="B11">
        <v>1</v>
      </c>
      <c r="C11" t="s">
        <v>567</v>
      </c>
      <c r="D11" t="s">
        <v>29</v>
      </c>
      <c r="E11" t="s">
        <v>34</v>
      </c>
      <c r="G11" t="s">
        <v>17</v>
      </c>
      <c r="H11">
        <v>45</v>
      </c>
      <c r="I11" t="s">
        <v>35</v>
      </c>
      <c r="K11" t="s">
        <v>107</v>
      </c>
      <c r="M11" t="s">
        <v>344</v>
      </c>
      <c r="O11" t="s">
        <v>25</v>
      </c>
      <c r="P11" t="s">
        <v>404</v>
      </c>
    </row>
    <row r="12" spans="1:18" x14ac:dyDescent="0.3">
      <c r="A12" t="s">
        <v>56</v>
      </c>
      <c r="B12">
        <v>3</v>
      </c>
      <c r="C12" t="s">
        <v>450</v>
      </c>
      <c r="D12" t="s">
        <v>20</v>
      </c>
      <c r="E12" t="s">
        <v>57</v>
      </c>
      <c r="G12" t="s">
        <v>17</v>
      </c>
      <c r="H12">
        <v>90</v>
      </c>
      <c r="I12" t="s">
        <v>35</v>
      </c>
      <c r="J12">
        <v>110</v>
      </c>
      <c r="K12" t="s">
        <v>58</v>
      </c>
      <c r="M12" t="s">
        <v>170</v>
      </c>
      <c r="O12" t="s">
        <v>25</v>
      </c>
      <c r="P12" t="s">
        <v>403</v>
      </c>
    </row>
    <row r="13" spans="1:18" x14ac:dyDescent="0.3">
      <c r="A13" t="s">
        <v>117</v>
      </c>
      <c r="B13">
        <v>1</v>
      </c>
      <c r="C13" t="s">
        <v>550</v>
      </c>
      <c r="D13" t="s">
        <v>29</v>
      </c>
      <c r="E13" t="s">
        <v>34</v>
      </c>
      <c r="G13" t="s">
        <v>17</v>
      </c>
      <c r="H13">
        <v>60</v>
      </c>
      <c r="I13" t="s">
        <v>35</v>
      </c>
      <c r="K13" t="s">
        <v>118</v>
      </c>
      <c r="M13" t="s">
        <v>170</v>
      </c>
      <c r="O13" t="s">
        <v>25</v>
      </c>
      <c r="P13" t="s">
        <v>408</v>
      </c>
    </row>
    <row r="14" spans="1:18" x14ac:dyDescent="0.3">
      <c r="A14" t="s">
        <v>61</v>
      </c>
      <c r="B14">
        <v>3</v>
      </c>
      <c r="C14" t="s">
        <v>446</v>
      </c>
      <c r="D14" t="s">
        <v>14</v>
      </c>
      <c r="E14" t="s">
        <v>44</v>
      </c>
      <c r="G14" t="s">
        <v>17</v>
      </c>
      <c r="H14">
        <v>25</v>
      </c>
      <c r="I14" t="s">
        <v>35</v>
      </c>
      <c r="J14">
        <v>115</v>
      </c>
      <c r="K14" t="s">
        <v>62</v>
      </c>
      <c r="M14" t="s">
        <v>170</v>
      </c>
      <c r="N14" s="1">
        <v>43310</v>
      </c>
      <c r="O14" s="1">
        <v>43330</v>
      </c>
      <c r="P14" t="s">
        <v>398</v>
      </c>
    </row>
    <row r="15" spans="1:18" x14ac:dyDescent="0.3">
      <c r="A15" t="s">
        <v>134</v>
      </c>
      <c r="B15">
        <v>1</v>
      </c>
      <c r="C15" t="s">
        <v>501</v>
      </c>
      <c r="D15" t="s">
        <v>14</v>
      </c>
      <c r="E15" t="s">
        <v>34</v>
      </c>
      <c r="F15" t="s">
        <v>135</v>
      </c>
      <c r="G15" t="s">
        <v>87</v>
      </c>
      <c r="H15">
        <v>120</v>
      </c>
      <c r="I15" t="s">
        <v>35</v>
      </c>
      <c r="K15" t="s">
        <v>136</v>
      </c>
      <c r="M15" t="s">
        <v>170</v>
      </c>
      <c r="N15" s="1">
        <v>42890</v>
      </c>
      <c r="O15" s="1">
        <v>42910</v>
      </c>
      <c r="P15" t="s">
        <v>398</v>
      </c>
    </row>
    <row r="16" spans="1:18" x14ac:dyDescent="0.3">
      <c r="A16" t="s">
        <v>168</v>
      </c>
      <c r="B16">
        <v>1</v>
      </c>
      <c r="C16" t="s">
        <v>493</v>
      </c>
      <c r="D16" t="s">
        <v>20</v>
      </c>
      <c r="E16" t="s">
        <v>15</v>
      </c>
      <c r="G16" t="s">
        <v>17</v>
      </c>
      <c r="H16">
        <v>60</v>
      </c>
      <c r="I16" t="s">
        <v>147</v>
      </c>
      <c r="K16" t="s">
        <v>169</v>
      </c>
      <c r="M16" t="s">
        <v>170</v>
      </c>
      <c r="N16" s="1">
        <v>43082</v>
      </c>
      <c r="O16" s="1">
        <v>43129</v>
      </c>
      <c r="P16" t="s">
        <v>398</v>
      </c>
    </row>
    <row r="17" spans="1:18" x14ac:dyDescent="0.3">
      <c r="A17" t="s">
        <v>282</v>
      </c>
      <c r="B17">
        <v>2</v>
      </c>
      <c r="C17" t="s">
        <v>578</v>
      </c>
      <c r="D17" t="s">
        <v>20</v>
      </c>
      <c r="E17" t="s">
        <v>44</v>
      </c>
      <c r="G17" t="s">
        <v>87</v>
      </c>
      <c r="H17">
        <v>40</v>
      </c>
      <c r="I17" t="s">
        <v>362</v>
      </c>
      <c r="K17" t="s">
        <v>283</v>
      </c>
      <c r="M17" t="s">
        <v>191</v>
      </c>
      <c r="N17" s="1">
        <v>43252</v>
      </c>
      <c r="O17" s="1">
        <v>43299</v>
      </c>
      <c r="P17" t="s">
        <v>399</v>
      </c>
      <c r="R17" t="s">
        <v>431</v>
      </c>
    </row>
    <row r="18" spans="1:18" x14ac:dyDescent="0.3">
      <c r="A18" t="s">
        <v>343</v>
      </c>
      <c r="B18">
        <v>1</v>
      </c>
      <c r="C18" t="s">
        <v>565</v>
      </c>
      <c r="D18" t="s">
        <v>20</v>
      </c>
      <c r="E18" t="s">
        <v>21</v>
      </c>
      <c r="G18" t="s">
        <v>17</v>
      </c>
      <c r="H18">
        <v>40</v>
      </c>
      <c r="I18" t="s">
        <v>362</v>
      </c>
      <c r="K18" t="s">
        <v>598</v>
      </c>
      <c r="M18" t="s">
        <v>344</v>
      </c>
      <c r="N18" s="1">
        <v>43388</v>
      </c>
      <c r="O18" s="1">
        <v>43435</v>
      </c>
      <c r="P18" t="s">
        <v>426</v>
      </c>
      <c r="Q18" t="s">
        <v>431</v>
      </c>
      <c r="R18" t="s">
        <v>431</v>
      </c>
    </row>
    <row r="19" spans="1:18" x14ac:dyDescent="0.3">
      <c r="A19" t="s">
        <v>188</v>
      </c>
      <c r="B19">
        <v>1</v>
      </c>
      <c r="C19" t="s">
        <v>522</v>
      </c>
      <c r="D19" t="s">
        <v>14</v>
      </c>
      <c r="E19" t="s">
        <v>34</v>
      </c>
      <c r="F19" t="s">
        <v>189</v>
      </c>
      <c r="G19" t="s">
        <v>17</v>
      </c>
      <c r="H19">
        <v>120</v>
      </c>
      <c r="I19" t="s">
        <v>147</v>
      </c>
      <c r="K19" t="s">
        <v>190</v>
      </c>
      <c r="M19" t="s">
        <v>191</v>
      </c>
      <c r="N19" s="1">
        <v>43484</v>
      </c>
      <c r="O19" s="1">
        <v>43504</v>
      </c>
      <c r="P19" t="s">
        <v>398</v>
      </c>
    </row>
    <row r="20" spans="1:18" x14ac:dyDescent="0.3">
      <c r="A20" t="s">
        <v>268</v>
      </c>
      <c r="B20">
        <v>3</v>
      </c>
      <c r="C20" t="s">
        <v>457</v>
      </c>
      <c r="D20" t="s">
        <v>29</v>
      </c>
      <c r="E20" t="s">
        <v>21</v>
      </c>
      <c r="G20" t="s">
        <v>17</v>
      </c>
      <c r="H20">
        <v>40</v>
      </c>
      <c r="I20" t="s">
        <v>147</v>
      </c>
      <c r="K20" t="s">
        <v>186</v>
      </c>
      <c r="M20" t="s">
        <v>269</v>
      </c>
      <c r="N20" s="1">
        <v>43110</v>
      </c>
      <c r="O20" s="1">
        <v>43140</v>
      </c>
      <c r="P20" t="s">
        <v>422</v>
      </c>
      <c r="R20" t="s">
        <v>431</v>
      </c>
    </row>
    <row r="21" spans="1:18" x14ac:dyDescent="0.3">
      <c r="A21" t="s">
        <v>184</v>
      </c>
      <c r="B21">
        <v>1</v>
      </c>
      <c r="C21" t="s">
        <v>495</v>
      </c>
      <c r="D21" t="s">
        <v>20</v>
      </c>
      <c r="E21" t="s">
        <v>44</v>
      </c>
      <c r="F21" t="s">
        <v>185</v>
      </c>
      <c r="G21" t="s">
        <v>17</v>
      </c>
      <c r="H21">
        <v>45</v>
      </c>
      <c r="I21" t="s">
        <v>147</v>
      </c>
      <c r="K21" t="s">
        <v>186</v>
      </c>
      <c r="M21" t="s">
        <v>187</v>
      </c>
      <c r="N21" s="1">
        <v>43086</v>
      </c>
      <c r="O21" s="1">
        <v>43133</v>
      </c>
      <c r="P21" t="s">
        <v>398</v>
      </c>
    </row>
    <row r="22" spans="1:18" x14ac:dyDescent="0.3">
      <c r="A22" t="s">
        <v>150</v>
      </c>
      <c r="B22">
        <v>1</v>
      </c>
      <c r="C22" t="s">
        <v>515</v>
      </c>
      <c r="D22" t="s">
        <v>104</v>
      </c>
      <c r="E22" t="s">
        <v>44</v>
      </c>
      <c r="F22" t="s">
        <v>151</v>
      </c>
      <c r="G22" t="s">
        <v>17</v>
      </c>
      <c r="H22">
        <v>30</v>
      </c>
      <c r="I22" t="s">
        <v>147</v>
      </c>
      <c r="K22" t="s">
        <v>152</v>
      </c>
      <c r="M22" t="s">
        <v>153</v>
      </c>
      <c r="N22" s="1">
        <v>42973</v>
      </c>
      <c r="O22" s="1">
        <v>43046</v>
      </c>
      <c r="P22" t="s">
        <v>415</v>
      </c>
    </row>
    <row r="23" spans="1:18" x14ac:dyDescent="0.3">
      <c r="A23" t="s">
        <v>364</v>
      </c>
      <c r="B23">
        <v>1</v>
      </c>
      <c r="C23" t="s">
        <v>574</v>
      </c>
      <c r="D23" t="s">
        <v>14</v>
      </c>
      <c r="E23" t="s">
        <v>21</v>
      </c>
      <c r="G23" t="s">
        <v>93</v>
      </c>
      <c r="H23">
        <v>30</v>
      </c>
      <c r="I23" t="s">
        <v>147</v>
      </c>
      <c r="K23" t="s">
        <v>365</v>
      </c>
      <c r="M23" t="s">
        <v>366</v>
      </c>
      <c r="N23" s="1">
        <v>43353</v>
      </c>
      <c r="O23" s="1">
        <v>43373</v>
      </c>
      <c r="P23" t="s">
        <v>398</v>
      </c>
    </row>
    <row r="24" spans="1:18" x14ac:dyDescent="0.3">
      <c r="A24" t="s">
        <v>341</v>
      </c>
      <c r="B24">
        <v>1</v>
      </c>
      <c r="C24" t="s">
        <v>543</v>
      </c>
      <c r="D24" t="s">
        <v>20</v>
      </c>
      <c r="E24" t="s">
        <v>21</v>
      </c>
      <c r="G24" t="s">
        <v>87</v>
      </c>
      <c r="H24">
        <v>40</v>
      </c>
      <c r="I24" t="s">
        <v>35</v>
      </c>
      <c r="J24">
        <v>450</v>
      </c>
      <c r="K24" t="s">
        <v>342</v>
      </c>
      <c r="M24" t="s">
        <v>366</v>
      </c>
      <c r="N24" s="1">
        <v>43289</v>
      </c>
      <c r="O24" s="1">
        <v>43336</v>
      </c>
      <c r="P24" t="s">
        <v>398</v>
      </c>
    </row>
    <row r="25" spans="1:18" x14ac:dyDescent="0.3">
      <c r="A25" t="s">
        <v>324</v>
      </c>
      <c r="B25">
        <v>1</v>
      </c>
      <c r="C25" t="s">
        <v>576</v>
      </c>
      <c r="D25" t="s">
        <v>14</v>
      </c>
      <c r="E25" t="s">
        <v>21</v>
      </c>
      <c r="G25" t="s">
        <v>87</v>
      </c>
      <c r="H25">
        <v>30</v>
      </c>
      <c r="I25" t="s">
        <v>147</v>
      </c>
      <c r="K25" t="s">
        <v>325</v>
      </c>
      <c r="M25" t="s">
        <v>326</v>
      </c>
      <c r="N25" s="1">
        <v>43473</v>
      </c>
      <c r="O25" s="1">
        <v>43493</v>
      </c>
      <c r="P25" t="s">
        <v>121</v>
      </c>
      <c r="R25" t="s">
        <v>431</v>
      </c>
    </row>
    <row r="26" spans="1:18" x14ac:dyDescent="0.3">
      <c r="A26" t="s">
        <v>192</v>
      </c>
      <c r="B26">
        <v>1</v>
      </c>
      <c r="C26" t="s">
        <v>577</v>
      </c>
      <c r="D26" t="s">
        <v>29</v>
      </c>
      <c r="E26" t="s">
        <v>44</v>
      </c>
      <c r="F26" t="s">
        <v>193</v>
      </c>
      <c r="G26" t="s">
        <v>17</v>
      </c>
      <c r="H26">
        <v>40</v>
      </c>
      <c r="I26" t="s">
        <v>147</v>
      </c>
      <c r="K26" t="s">
        <v>194</v>
      </c>
      <c r="M26" t="s">
        <v>195</v>
      </c>
      <c r="N26" s="1">
        <v>43340</v>
      </c>
      <c r="O26" s="1">
        <v>43370</v>
      </c>
      <c r="P26" t="s">
        <v>398</v>
      </c>
      <c r="R26" t="s">
        <v>431</v>
      </c>
    </row>
    <row r="27" spans="1:18" x14ac:dyDescent="0.3">
      <c r="A27" t="s">
        <v>317</v>
      </c>
      <c r="B27">
        <v>1</v>
      </c>
      <c r="C27" t="s">
        <v>539</v>
      </c>
      <c r="D27" t="s">
        <v>14</v>
      </c>
      <c r="E27" t="s">
        <v>15</v>
      </c>
      <c r="F27" t="s">
        <v>318</v>
      </c>
      <c r="G27" t="s">
        <v>17</v>
      </c>
      <c r="H27">
        <v>75</v>
      </c>
      <c r="I27" t="s">
        <v>362</v>
      </c>
      <c r="K27" t="s">
        <v>319</v>
      </c>
      <c r="M27" t="s">
        <v>320</v>
      </c>
      <c r="N27" s="1">
        <v>43507</v>
      </c>
      <c r="O27" s="1">
        <v>43527</v>
      </c>
      <c r="P27" t="s">
        <v>412</v>
      </c>
      <c r="Q27" t="s">
        <v>431</v>
      </c>
      <c r="R27" t="s">
        <v>431</v>
      </c>
    </row>
    <row r="28" spans="1:18" x14ac:dyDescent="0.3">
      <c r="A28" t="s">
        <v>13</v>
      </c>
      <c r="B28">
        <v>3</v>
      </c>
      <c r="C28" t="s">
        <v>566</v>
      </c>
      <c r="D28" t="s">
        <v>14</v>
      </c>
      <c r="E28" t="s">
        <v>15</v>
      </c>
      <c r="F28" t="s">
        <v>16</v>
      </c>
      <c r="G28" t="s">
        <v>17</v>
      </c>
      <c r="H28">
        <v>30</v>
      </c>
      <c r="I28" t="s">
        <v>35</v>
      </c>
      <c r="K28" t="s">
        <v>18</v>
      </c>
      <c r="M28" t="s">
        <v>320</v>
      </c>
      <c r="N28" s="1">
        <v>43442</v>
      </c>
      <c r="O28" s="1">
        <v>43462</v>
      </c>
      <c r="P28" t="s">
        <v>397</v>
      </c>
      <c r="R28" t="s">
        <v>431</v>
      </c>
    </row>
    <row r="29" spans="1:18" x14ac:dyDescent="0.3">
      <c r="A29" t="s">
        <v>75</v>
      </c>
      <c r="B29">
        <v>2</v>
      </c>
      <c r="C29" t="s">
        <v>459</v>
      </c>
      <c r="D29" t="s">
        <v>20</v>
      </c>
      <c r="E29" t="s">
        <v>15</v>
      </c>
      <c r="G29" t="s">
        <v>17</v>
      </c>
      <c r="H29">
        <v>30</v>
      </c>
      <c r="I29" t="s">
        <v>35</v>
      </c>
      <c r="J29">
        <v>176</v>
      </c>
      <c r="K29" t="s">
        <v>18</v>
      </c>
      <c r="M29" t="s">
        <v>320</v>
      </c>
      <c r="N29" s="1">
        <v>42878</v>
      </c>
      <c r="O29" s="1">
        <v>42925</v>
      </c>
      <c r="P29" t="s">
        <v>398</v>
      </c>
    </row>
    <row r="30" spans="1:18" x14ac:dyDescent="0.3">
      <c r="A30" t="s">
        <v>115</v>
      </c>
      <c r="B30">
        <v>1</v>
      </c>
      <c r="C30" t="s">
        <v>571</v>
      </c>
      <c r="D30" t="s">
        <v>20</v>
      </c>
      <c r="E30" t="s">
        <v>15</v>
      </c>
      <c r="G30" t="s">
        <v>17</v>
      </c>
      <c r="H30">
        <v>30</v>
      </c>
      <c r="I30" t="s">
        <v>35</v>
      </c>
      <c r="K30" t="s">
        <v>18</v>
      </c>
      <c r="M30" t="s">
        <v>320</v>
      </c>
      <c r="O30" t="s">
        <v>25</v>
      </c>
      <c r="P30" t="s">
        <v>412</v>
      </c>
    </row>
    <row r="31" spans="1:18" x14ac:dyDescent="0.3">
      <c r="A31" t="s">
        <v>109</v>
      </c>
      <c r="B31">
        <v>1</v>
      </c>
      <c r="C31" t="s">
        <v>549</v>
      </c>
      <c r="D31" t="s">
        <v>38</v>
      </c>
      <c r="E31" t="s">
        <v>21</v>
      </c>
      <c r="G31" t="s">
        <v>17</v>
      </c>
      <c r="H31">
        <v>45</v>
      </c>
      <c r="I31" t="s">
        <v>35</v>
      </c>
      <c r="K31" t="s">
        <v>18</v>
      </c>
      <c r="M31" t="s">
        <v>67</v>
      </c>
      <c r="O31" t="s">
        <v>25</v>
      </c>
      <c r="P31" t="s">
        <v>402</v>
      </c>
      <c r="R31" t="s">
        <v>431</v>
      </c>
    </row>
    <row r="32" spans="1:18" x14ac:dyDescent="0.3">
      <c r="A32" t="s">
        <v>110</v>
      </c>
      <c r="B32">
        <v>1</v>
      </c>
      <c r="C32" t="s">
        <v>569</v>
      </c>
      <c r="D32" t="s">
        <v>104</v>
      </c>
      <c r="E32" t="s">
        <v>15</v>
      </c>
      <c r="G32" t="s">
        <v>17</v>
      </c>
      <c r="H32">
        <v>60</v>
      </c>
      <c r="I32" t="s">
        <v>35</v>
      </c>
      <c r="K32" t="s">
        <v>18</v>
      </c>
      <c r="M32" t="s">
        <v>67</v>
      </c>
      <c r="O32" t="s">
        <v>25</v>
      </c>
      <c r="P32" t="s">
        <v>398</v>
      </c>
    </row>
    <row r="33" spans="1:18" x14ac:dyDescent="0.3">
      <c r="A33" t="s">
        <v>111</v>
      </c>
      <c r="B33">
        <v>1</v>
      </c>
      <c r="C33" t="s">
        <v>568</v>
      </c>
      <c r="D33" t="s">
        <v>38</v>
      </c>
      <c r="E33" t="s">
        <v>21</v>
      </c>
      <c r="G33" t="s">
        <v>17</v>
      </c>
      <c r="H33">
        <v>60</v>
      </c>
      <c r="I33" t="s">
        <v>35</v>
      </c>
      <c r="K33" t="s">
        <v>18</v>
      </c>
      <c r="M33" t="s">
        <v>67</v>
      </c>
      <c r="N33" s="1">
        <v>43461</v>
      </c>
      <c r="O33" s="1">
        <v>43523</v>
      </c>
      <c r="P33" t="s">
        <v>405</v>
      </c>
    </row>
    <row r="34" spans="1:18" x14ac:dyDescent="0.3">
      <c r="A34" t="s">
        <v>101</v>
      </c>
      <c r="B34">
        <v>1</v>
      </c>
      <c r="C34" t="s">
        <v>541</v>
      </c>
      <c r="D34" t="s">
        <v>20</v>
      </c>
      <c r="E34" t="s">
        <v>44</v>
      </c>
      <c r="G34" t="s">
        <v>17</v>
      </c>
      <c r="H34">
        <v>20</v>
      </c>
      <c r="I34" t="s">
        <v>35</v>
      </c>
      <c r="K34" t="s">
        <v>102</v>
      </c>
      <c r="M34" t="s">
        <v>67</v>
      </c>
      <c r="O34" t="s">
        <v>25</v>
      </c>
      <c r="P34" t="s">
        <v>411</v>
      </c>
    </row>
    <row r="35" spans="1:18" x14ac:dyDescent="0.3">
      <c r="A35" t="s">
        <v>65</v>
      </c>
      <c r="B35">
        <v>2</v>
      </c>
      <c r="C35" t="s">
        <v>480</v>
      </c>
      <c r="D35" t="s">
        <v>29</v>
      </c>
      <c r="E35" t="s">
        <v>44</v>
      </c>
      <c r="G35" t="s">
        <v>17</v>
      </c>
      <c r="H35">
        <v>20</v>
      </c>
      <c r="I35" t="s">
        <v>35</v>
      </c>
      <c r="J35">
        <v>135</v>
      </c>
      <c r="K35" t="s">
        <v>66</v>
      </c>
      <c r="M35" t="s">
        <v>67</v>
      </c>
      <c r="N35" s="1">
        <v>43489</v>
      </c>
      <c r="O35" s="1">
        <v>43519</v>
      </c>
      <c r="P35" t="s">
        <v>404</v>
      </c>
    </row>
    <row r="36" spans="1:18" x14ac:dyDescent="0.3">
      <c r="A36" t="s">
        <v>127</v>
      </c>
      <c r="B36">
        <v>1</v>
      </c>
      <c r="C36" t="s">
        <v>499</v>
      </c>
      <c r="D36" t="s">
        <v>14</v>
      </c>
      <c r="E36" t="s">
        <v>44</v>
      </c>
      <c r="G36" t="s">
        <v>17</v>
      </c>
      <c r="H36">
        <v>30</v>
      </c>
      <c r="I36" t="s">
        <v>377</v>
      </c>
      <c r="K36" t="s">
        <v>128</v>
      </c>
      <c r="M36" t="s">
        <v>213</v>
      </c>
      <c r="N36" s="1">
        <v>42877</v>
      </c>
      <c r="O36" s="1">
        <v>42897</v>
      </c>
      <c r="P36" t="s">
        <v>414</v>
      </c>
    </row>
    <row r="37" spans="1:18" x14ac:dyDescent="0.3">
      <c r="A37" t="s">
        <v>351</v>
      </c>
      <c r="B37">
        <v>3</v>
      </c>
      <c r="C37" t="s">
        <v>443</v>
      </c>
      <c r="D37" t="s">
        <v>38</v>
      </c>
      <c r="E37" t="s">
        <v>21</v>
      </c>
      <c r="F37" t="s">
        <v>352</v>
      </c>
      <c r="G37" t="s">
        <v>17</v>
      </c>
      <c r="H37">
        <v>50</v>
      </c>
      <c r="I37" t="s">
        <v>362</v>
      </c>
      <c r="K37" t="s">
        <v>353</v>
      </c>
      <c r="M37" t="s">
        <v>213</v>
      </c>
      <c r="N37" s="1">
        <v>43424</v>
      </c>
      <c r="O37" s="1">
        <v>43486</v>
      </c>
      <c r="P37" t="s">
        <v>404</v>
      </c>
      <c r="Q37" t="s">
        <v>431</v>
      </c>
    </row>
    <row r="38" spans="1:18" x14ac:dyDescent="0.3">
      <c r="A38" t="s">
        <v>287</v>
      </c>
      <c r="B38">
        <v>2</v>
      </c>
      <c r="C38" t="s">
        <v>453</v>
      </c>
      <c r="D38" t="s">
        <v>29</v>
      </c>
      <c r="E38" t="s">
        <v>21</v>
      </c>
      <c r="G38" t="s">
        <v>17</v>
      </c>
      <c r="H38">
        <v>20</v>
      </c>
      <c r="I38" t="s">
        <v>362</v>
      </c>
      <c r="K38" t="s">
        <v>53</v>
      </c>
      <c r="M38" t="s">
        <v>213</v>
      </c>
      <c r="N38" s="1">
        <v>43191</v>
      </c>
      <c r="O38" s="1">
        <v>43221</v>
      </c>
      <c r="P38" t="s">
        <v>398</v>
      </c>
    </row>
    <row r="39" spans="1:18" x14ac:dyDescent="0.3">
      <c r="A39" t="s">
        <v>211</v>
      </c>
      <c r="B39">
        <v>1</v>
      </c>
      <c r="C39" t="s">
        <v>527</v>
      </c>
      <c r="D39" t="s">
        <v>20</v>
      </c>
      <c r="E39" t="s">
        <v>21</v>
      </c>
      <c r="F39" t="s">
        <v>212</v>
      </c>
      <c r="G39" t="s">
        <v>17</v>
      </c>
      <c r="H39">
        <v>45</v>
      </c>
      <c r="I39" t="s">
        <v>147</v>
      </c>
      <c r="K39" t="s">
        <v>53</v>
      </c>
      <c r="M39" t="s">
        <v>213</v>
      </c>
      <c r="N39" s="1">
        <v>43050</v>
      </c>
      <c r="O39" s="1">
        <v>43097</v>
      </c>
      <c r="P39" t="s">
        <v>418</v>
      </c>
    </row>
    <row r="40" spans="1:18" x14ac:dyDescent="0.3">
      <c r="A40" t="s">
        <v>253</v>
      </c>
      <c r="B40">
        <v>0</v>
      </c>
      <c r="C40" t="s">
        <v>558</v>
      </c>
      <c r="D40" t="s">
        <v>14</v>
      </c>
      <c r="E40" t="s">
        <v>44</v>
      </c>
      <c r="F40" t="s">
        <v>254</v>
      </c>
      <c r="G40" t="s">
        <v>17</v>
      </c>
      <c r="H40">
        <v>90</v>
      </c>
      <c r="I40" t="s">
        <v>147</v>
      </c>
      <c r="K40" t="s">
        <v>53</v>
      </c>
      <c r="M40" t="s">
        <v>255</v>
      </c>
      <c r="N40" s="1">
        <v>43476</v>
      </c>
      <c r="O40" s="1">
        <v>43496</v>
      </c>
      <c r="P40" t="s">
        <v>421</v>
      </c>
      <c r="Q40" t="s">
        <v>431</v>
      </c>
      <c r="R40" t="s">
        <v>431</v>
      </c>
    </row>
    <row r="41" spans="1:18" x14ac:dyDescent="0.3">
      <c r="A41" t="s">
        <v>52</v>
      </c>
      <c r="B41">
        <v>0</v>
      </c>
      <c r="C41" t="s">
        <v>562</v>
      </c>
      <c r="D41" t="s">
        <v>14</v>
      </c>
      <c r="E41" t="s">
        <v>21</v>
      </c>
      <c r="G41" t="s">
        <v>17</v>
      </c>
      <c r="H41">
        <v>25</v>
      </c>
      <c r="I41" t="s">
        <v>35</v>
      </c>
      <c r="J41">
        <v>4</v>
      </c>
      <c r="K41" t="s">
        <v>53</v>
      </c>
      <c r="M41" t="s">
        <v>255</v>
      </c>
      <c r="N41" s="1">
        <v>43501</v>
      </c>
      <c r="O41" s="1">
        <v>43521</v>
      </c>
      <c r="P41" t="s">
        <v>402</v>
      </c>
    </row>
    <row r="42" spans="1:18" x14ac:dyDescent="0.3">
      <c r="A42" t="s">
        <v>100</v>
      </c>
      <c r="B42">
        <v>2</v>
      </c>
      <c r="C42" t="s">
        <v>476</v>
      </c>
      <c r="D42" t="s">
        <v>29</v>
      </c>
      <c r="E42" t="s">
        <v>21</v>
      </c>
      <c r="G42" t="s">
        <v>17</v>
      </c>
      <c r="H42">
        <v>40</v>
      </c>
      <c r="I42" t="s">
        <v>35</v>
      </c>
      <c r="K42" t="s">
        <v>53</v>
      </c>
      <c r="M42" t="s">
        <v>255</v>
      </c>
      <c r="O42" t="s">
        <v>25</v>
      </c>
      <c r="P42" t="s">
        <v>404</v>
      </c>
    </row>
    <row r="43" spans="1:18" x14ac:dyDescent="0.3">
      <c r="A43" t="s">
        <v>119</v>
      </c>
      <c r="B43">
        <v>1</v>
      </c>
      <c r="C43" t="s">
        <v>551</v>
      </c>
      <c r="D43" t="s">
        <v>38</v>
      </c>
      <c r="E43" t="s">
        <v>44</v>
      </c>
      <c r="G43" t="s">
        <v>17</v>
      </c>
      <c r="H43">
        <v>45</v>
      </c>
      <c r="I43" t="s">
        <v>35</v>
      </c>
      <c r="K43" t="s">
        <v>53</v>
      </c>
      <c r="M43" t="s">
        <v>255</v>
      </c>
      <c r="O43" t="s">
        <v>25</v>
      </c>
      <c r="P43" t="s">
        <v>399</v>
      </c>
    </row>
    <row r="44" spans="1:18" x14ac:dyDescent="0.3">
      <c r="A44" t="s">
        <v>321</v>
      </c>
      <c r="B44">
        <v>1</v>
      </c>
      <c r="C44" t="s">
        <v>507</v>
      </c>
      <c r="D44" t="s">
        <v>29</v>
      </c>
      <c r="E44" t="s">
        <v>15</v>
      </c>
      <c r="G44" t="s">
        <v>17</v>
      </c>
      <c r="H44">
        <v>120</v>
      </c>
      <c r="I44" t="s">
        <v>147</v>
      </c>
      <c r="K44" t="s">
        <v>322</v>
      </c>
      <c r="M44" t="s">
        <v>323</v>
      </c>
      <c r="N44" s="1">
        <v>43473</v>
      </c>
      <c r="O44" s="1">
        <v>43503</v>
      </c>
      <c r="P44" t="s">
        <v>121</v>
      </c>
    </row>
    <row r="45" spans="1:18" x14ac:dyDescent="0.3">
      <c r="A45" t="s">
        <v>280</v>
      </c>
      <c r="B45">
        <v>2</v>
      </c>
      <c r="C45" t="s">
        <v>455</v>
      </c>
      <c r="D45" t="s">
        <v>14</v>
      </c>
      <c r="E45" t="s">
        <v>21</v>
      </c>
      <c r="F45" t="s">
        <v>274</v>
      </c>
      <c r="G45" t="s">
        <v>17</v>
      </c>
      <c r="H45">
        <v>40</v>
      </c>
      <c r="I45" t="s">
        <v>362</v>
      </c>
      <c r="K45" t="s">
        <v>281</v>
      </c>
      <c r="M45" t="s">
        <v>323</v>
      </c>
      <c r="N45" s="1">
        <v>43415</v>
      </c>
      <c r="O45" s="1">
        <v>43435</v>
      </c>
      <c r="P45" t="s">
        <v>419</v>
      </c>
    </row>
    <row r="46" spans="1:18" x14ac:dyDescent="0.3">
      <c r="A46" t="s">
        <v>273</v>
      </c>
      <c r="B46">
        <v>3</v>
      </c>
      <c r="C46" t="s">
        <v>441</v>
      </c>
      <c r="D46" t="s">
        <v>14</v>
      </c>
      <c r="E46" t="s">
        <v>15</v>
      </c>
      <c r="F46" t="s">
        <v>274</v>
      </c>
      <c r="G46" t="s">
        <v>17</v>
      </c>
      <c r="H46">
        <v>45</v>
      </c>
      <c r="I46" t="s">
        <v>377</v>
      </c>
      <c r="K46" t="s">
        <v>275</v>
      </c>
      <c r="M46" t="s">
        <v>276</v>
      </c>
      <c r="N46" s="1">
        <v>43486</v>
      </c>
      <c r="O46" s="1">
        <v>43506</v>
      </c>
      <c r="P46" t="s">
        <v>421</v>
      </c>
    </row>
    <row r="47" spans="1:18" x14ac:dyDescent="0.3">
      <c r="A47" t="s">
        <v>270</v>
      </c>
      <c r="B47">
        <v>3</v>
      </c>
      <c r="C47" t="s">
        <v>440</v>
      </c>
      <c r="D47" t="s">
        <v>14</v>
      </c>
      <c r="E47" t="s">
        <v>21</v>
      </c>
      <c r="G47" t="s">
        <v>17</v>
      </c>
      <c r="H47">
        <v>30</v>
      </c>
      <c r="I47" t="s">
        <v>377</v>
      </c>
      <c r="K47" t="s">
        <v>271</v>
      </c>
      <c r="M47" t="s">
        <v>272</v>
      </c>
      <c r="N47" s="1">
        <v>43473</v>
      </c>
      <c r="O47" s="1">
        <v>43493</v>
      </c>
      <c r="P47" t="s">
        <v>398</v>
      </c>
    </row>
    <row r="48" spans="1:18" x14ac:dyDescent="0.3">
      <c r="A48" t="s">
        <v>284</v>
      </c>
      <c r="B48">
        <v>2</v>
      </c>
      <c r="C48" t="s">
        <v>456</v>
      </c>
      <c r="D48" t="s">
        <v>20</v>
      </c>
      <c r="E48" t="s">
        <v>15</v>
      </c>
      <c r="G48" t="s">
        <v>17</v>
      </c>
      <c r="H48">
        <v>30</v>
      </c>
      <c r="I48" t="s">
        <v>362</v>
      </c>
      <c r="K48" t="s">
        <v>285</v>
      </c>
      <c r="M48" t="s">
        <v>286</v>
      </c>
      <c r="N48" s="1">
        <v>43292</v>
      </c>
      <c r="O48" s="1">
        <v>43339</v>
      </c>
      <c r="P48" t="s">
        <v>414</v>
      </c>
    </row>
    <row r="49" spans="1:18" x14ac:dyDescent="0.3">
      <c r="A49" t="s">
        <v>381</v>
      </c>
      <c r="B49">
        <v>1</v>
      </c>
      <c r="C49" t="s">
        <v>488</v>
      </c>
      <c r="D49" t="s">
        <v>14</v>
      </c>
      <c r="E49" t="s">
        <v>15</v>
      </c>
      <c r="G49" t="s">
        <v>17</v>
      </c>
      <c r="H49">
        <v>75</v>
      </c>
      <c r="I49" t="s">
        <v>362</v>
      </c>
      <c r="J49">
        <v>380</v>
      </c>
      <c r="K49" t="s">
        <v>596</v>
      </c>
      <c r="M49" t="s">
        <v>286</v>
      </c>
      <c r="N49" s="1">
        <v>43495</v>
      </c>
      <c r="O49" s="1">
        <v>43515</v>
      </c>
      <c r="P49" t="s">
        <v>415</v>
      </c>
      <c r="R49" t="s">
        <v>431</v>
      </c>
    </row>
    <row r="50" spans="1:18" x14ac:dyDescent="0.3">
      <c r="A50" t="s">
        <v>76</v>
      </c>
      <c r="B50">
        <v>2</v>
      </c>
      <c r="C50" t="s">
        <v>468</v>
      </c>
      <c r="D50" t="s">
        <v>29</v>
      </c>
      <c r="E50" t="s">
        <v>44</v>
      </c>
      <c r="G50" t="s">
        <v>31</v>
      </c>
      <c r="H50">
        <v>10</v>
      </c>
      <c r="I50" t="s">
        <v>35</v>
      </c>
      <c r="J50">
        <v>245</v>
      </c>
      <c r="K50" t="s">
        <v>77</v>
      </c>
      <c r="M50" t="s">
        <v>286</v>
      </c>
      <c r="O50" t="s">
        <v>25</v>
      </c>
      <c r="P50" t="s">
        <v>398</v>
      </c>
      <c r="Q50" t="s">
        <v>431</v>
      </c>
    </row>
    <row r="51" spans="1:18" x14ac:dyDescent="0.3">
      <c r="A51" t="s">
        <v>97</v>
      </c>
      <c r="B51">
        <v>2</v>
      </c>
      <c r="C51" t="s">
        <v>474</v>
      </c>
      <c r="D51" t="s">
        <v>29</v>
      </c>
      <c r="E51" t="s">
        <v>34</v>
      </c>
      <c r="F51" t="s">
        <v>98</v>
      </c>
      <c r="G51" t="s">
        <v>93</v>
      </c>
      <c r="H51">
        <v>30</v>
      </c>
      <c r="I51" t="s">
        <v>35</v>
      </c>
      <c r="K51" t="s">
        <v>77</v>
      </c>
      <c r="M51" t="s">
        <v>286</v>
      </c>
      <c r="O51" t="s">
        <v>25</v>
      </c>
      <c r="P51" t="s">
        <v>398</v>
      </c>
    </row>
    <row r="52" spans="1:18" x14ac:dyDescent="0.3">
      <c r="A52" t="s">
        <v>200</v>
      </c>
      <c r="B52">
        <v>1</v>
      </c>
      <c r="C52" t="s">
        <v>524</v>
      </c>
      <c r="D52" t="s">
        <v>29</v>
      </c>
      <c r="E52" t="s">
        <v>15</v>
      </c>
      <c r="F52" t="s">
        <v>201</v>
      </c>
      <c r="G52" t="s">
        <v>48</v>
      </c>
      <c r="H52">
        <v>60</v>
      </c>
      <c r="I52" t="s">
        <v>147</v>
      </c>
      <c r="K52" t="s">
        <v>202</v>
      </c>
      <c r="M52" t="s">
        <v>203</v>
      </c>
      <c r="N52" s="1">
        <v>43012</v>
      </c>
      <c r="O52" s="1">
        <v>43042</v>
      </c>
      <c r="P52" t="s">
        <v>405</v>
      </c>
    </row>
    <row r="53" spans="1:18" x14ac:dyDescent="0.3">
      <c r="A53" t="s">
        <v>140</v>
      </c>
      <c r="B53">
        <v>1</v>
      </c>
      <c r="C53" t="s">
        <v>503</v>
      </c>
      <c r="D53" t="s">
        <v>14</v>
      </c>
      <c r="E53" t="s">
        <v>34</v>
      </c>
      <c r="F53" t="s">
        <v>141</v>
      </c>
      <c r="G53" t="s">
        <v>93</v>
      </c>
      <c r="H53">
        <v>60</v>
      </c>
      <c r="I53" t="s">
        <v>377</v>
      </c>
      <c r="K53" t="s">
        <v>90</v>
      </c>
      <c r="M53" t="s">
        <v>203</v>
      </c>
      <c r="N53" s="1">
        <v>42654</v>
      </c>
      <c r="O53" s="1">
        <v>42674</v>
      </c>
      <c r="P53" t="s">
        <v>398</v>
      </c>
    </row>
    <row r="54" spans="1:18" x14ac:dyDescent="0.3">
      <c r="A54" t="s">
        <v>91</v>
      </c>
      <c r="B54">
        <v>2</v>
      </c>
      <c r="C54" t="s">
        <v>466</v>
      </c>
      <c r="D54" t="s">
        <v>14</v>
      </c>
      <c r="E54" t="s">
        <v>44</v>
      </c>
      <c r="G54" t="s">
        <v>31</v>
      </c>
      <c r="H54">
        <v>25</v>
      </c>
      <c r="I54" t="s">
        <v>35</v>
      </c>
      <c r="K54" t="s">
        <v>90</v>
      </c>
      <c r="M54" t="s">
        <v>203</v>
      </c>
      <c r="O54" t="s">
        <v>25</v>
      </c>
      <c r="P54" t="s">
        <v>398</v>
      </c>
      <c r="R54" t="s">
        <v>431</v>
      </c>
    </row>
    <row r="55" spans="1:18" x14ac:dyDescent="0.3">
      <c r="A55" t="s">
        <v>89</v>
      </c>
      <c r="B55">
        <v>2</v>
      </c>
      <c r="C55" t="s">
        <v>471</v>
      </c>
      <c r="D55" t="s">
        <v>29</v>
      </c>
      <c r="E55" t="s">
        <v>15</v>
      </c>
      <c r="G55" t="s">
        <v>31</v>
      </c>
      <c r="H55">
        <v>30</v>
      </c>
      <c r="I55" t="s">
        <v>35</v>
      </c>
      <c r="K55" t="s">
        <v>90</v>
      </c>
      <c r="M55" t="s">
        <v>203</v>
      </c>
      <c r="O55" t="s">
        <v>25</v>
      </c>
      <c r="P55" t="s">
        <v>409</v>
      </c>
      <c r="Q55" t="s">
        <v>431</v>
      </c>
    </row>
    <row r="56" spans="1:18" x14ac:dyDescent="0.3">
      <c r="A56" t="s">
        <v>379</v>
      </c>
      <c r="B56">
        <v>1</v>
      </c>
      <c r="C56" t="s">
        <v>483</v>
      </c>
      <c r="D56" t="s">
        <v>29</v>
      </c>
      <c r="E56" t="s">
        <v>15</v>
      </c>
      <c r="G56" t="s">
        <v>17</v>
      </c>
      <c r="H56">
        <v>30</v>
      </c>
      <c r="I56" t="s">
        <v>377</v>
      </c>
      <c r="K56" t="s">
        <v>380</v>
      </c>
      <c r="M56" t="s">
        <v>203</v>
      </c>
      <c r="N56" s="1">
        <v>43406</v>
      </c>
      <c r="O56" s="1">
        <v>43436</v>
      </c>
      <c r="P56" t="s">
        <v>427</v>
      </c>
    </row>
    <row r="57" spans="1:18" x14ac:dyDescent="0.3">
      <c r="A57" t="s">
        <v>246</v>
      </c>
      <c r="B57">
        <v>0</v>
      </c>
      <c r="C57" t="s">
        <v>556</v>
      </c>
      <c r="D57" t="s">
        <v>14</v>
      </c>
      <c r="E57" t="s">
        <v>44</v>
      </c>
      <c r="G57" t="s">
        <v>48</v>
      </c>
      <c r="H57">
        <v>30</v>
      </c>
      <c r="I57" t="s">
        <v>147</v>
      </c>
      <c r="K57" t="s">
        <v>247</v>
      </c>
      <c r="M57" t="s">
        <v>248</v>
      </c>
      <c r="N57" s="1">
        <v>43058</v>
      </c>
      <c r="O57" s="1">
        <v>43078</v>
      </c>
      <c r="P57" t="s">
        <v>407</v>
      </c>
    </row>
    <row r="58" spans="1:18" x14ac:dyDescent="0.3">
      <c r="A58" t="s">
        <v>264</v>
      </c>
      <c r="B58">
        <v>3</v>
      </c>
      <c r="C58" t="s">
        <v>439</v>
      </c>
      <c r="D58" t="s">
        <v>38</v>
      </c>
      <c r="E58" t="s">
        <v>15</v>
      </c>
      <c r="F58" t="s">
        <v>265</v>
      </c>
      <c r="G58" t="s">
        <v>48</v>
      </c>
      <c r="H58">
        <v>120</v>
      </c>
      <c r="I58" t="s">
        <v>147</v>
      </c>
      <c r="K58" t="s">
        <v>266</v>
      </c>
      <c r="M58" t="s">
        <v>267</v>
      </c>
      <c r="N58" s="1">
        <v>43086</v>
      </c>
      <c r="O58" s="1">
        <v>43148</v>
      </c>
      <c r="P58" t="s">
        <v>410</v>
      </c>
    </row>
    <row r="59" spans="1:18" x14ac:dyDescent="0.3">
      <c r="A59" t="s">
        <v>260</v>
      </c>
      <c r="B59">
        <v>0</v>
      </c>
      <c r="C59" t="s">
        <v>560</v>
      </c>
      <c r="D59" t="s">
        <v>38</v>
      </c>
      <c r="E59" t="s">
        <v>15</v>
      </c>
      <c r="F59" t="s">
        <v>261</v>
      </c>
      <c r="G59" t="s">
        <v>48</v>
      </c>
      <c r="H59">
        <v>60</v>
      </c>
      <c r="I59" t="s">
        <v>147</v>
      </c>
      <c r="K59" t="s">
        <v>262</v>
      </c>
      <c r="M59" t="s">
        <v>263</v>
      </c>
      <c r="N59" s="1">
        <v>43071</v>
      </c>
      <c r="O59" s="1">
        <v>43133</v>
      </c>
      <c r="P59" t="s">
        <v>408</v>
      </c>
    </row>
    <row r="60" spans="1:18" x14ac:dyDescent="0.3">
      <c r="A60" t="s">
        <v>228</v>
      </c>
      <c r="B60">
        <v>1</v>
      </c>
      <c r="C60" t="s">
        <v>532</v>
      </c>
      <c r="D60" t="s">
        <v>14</v>
      </c>
      <c r="E60" t="s">
        <v>21</v>
      </c>
      <c r="G60" t="s">
        <v>48</v>
      </c>
      <c r="H60">
        <v>25</v>
      </c>
      <c r="I60" t="s">
        <v>147</v>
      </c>
      <c r="K60" t="s">
        <v>229</v>
      </c>
      <c r="M60" t="s">
        <v>230</v>
      </c>
      <c r="N60" s="1">
        <v>43026</v>
      </c>
      <c r="O60" s="1">
        <v>43046</v>
      </c>
      <c r="P60" t="s">
        <v>398</v>
      </c>
    </row>
    <row r="61" spans="1:18" x14ac:dyDescent="0.3">
      <c r="A61" t="s">
        <v>239</v>
      </c>
      <c r="B61">
        <v>0</v>
      </c>
      <c r="C61" t="s">
        <v>554</v>
      </c>
      <c r="D61" t="s">
        <v>29</v>
      </c>
      <c r="E61" t="s">
        <v>21</v>
      </c>
      <c r="G61" t="s">
        <v>48</v>
      </c>
      <c r="H61">
        <v>120</v>
      </c>
      <c r="I61" t="s">
        <v>147</v>
      </c>
      <c r="K61" t="s">
        <v>240</v>
      </c>
      <c r="M61" t="s">
        <v>241</v>
      </c>
      <c r="N61" s="1">
        <v>43046</v>
      </c>
      <c r="O61" s="1">
        <v>43076</v>
      </c>
      <c r="P61" t="s">
        <v>398</v>
      </c>
    </row>
    <row r="62" spans="1:18" x14ac:dyDescent="0.3">
      <c r="A62" t="s">
        <v>225</v>
      </c>
      <c r="B62">
        <v>1</v>
      </c>
      <c r="C62" t="s">
        <v>531</v>
      </c>
      <c r="D62" t="s">
        <v>29</v>
      </c>
      <c r="E62" t="s">
        <v>44</v>
      </c>
      <c r="G62" t="s">
        <v>48</v>
      </c>
      <c r="H62">
        <v>30</v>
      </c>
      <c r="I62" t="s">
        <v>147</v>
      </c>
      <c r="K62" t="s">
        <v>226</v>
      </c>
      <c r="M62" t="s">
        <v>227</v>
      </c>
      <c r="N62" s="1">
        <v>43033</v>
      </c>
      <c r="O62" s="1">
        <v>43063</v>
      </c>
      <c r="P62" t="s">
        <v>398</v>
      </c>
      <c r="R62" t="s">
        <v>431</v>
      </c>
    </row>
    <row r="63" spans="1:18" x14ac:dyDescent="0.3">
      <c r="A63" t="s">
        <v>218</v>
      </c>
      <c r="B63">
        <v>1</v>
      </c>
      <c r="C63" t="s">
        <v>529</v>
      </c>
      <c r="D63" t="s">
        <v>14</v>
      </c>
      <c r="E63" t="s">
        <v>44</v>
      </c>
      <c r="F63" t="s">
        <v>219</v>
      </c>
      <c r="G63" t="s">
        <v>48</v>
      </c>
      <c r="H63">
        <v>60</v>
      </c>
      <c r="I63" t="s">
        <v>147</v>
      </c>
      <c r="K63" t="s">
        <v>220</v>
      </c>
      <c r="M63" t="s">
        <v>221</v>
      </c>
      <c r="N63" s="1">
        <v>43044</v>
      </c>
      <c r="O63" s="1">
        <v>43064</v>
      </c>
      <c r="P63" t="s">
        <v>419</v>
      </c>
    </row>
    <row r="64" spans="1:18" x14ac:dyDescent="0.3">
      <c r="A64" t="s">
        <v>256</v>
      </c>
      <c r="B64">
        <v>0</v>
      </c>
      <c r="C64" t="s">
        <v>559</v>
      </c>
      <c r="D64" t="s">
        <v>20</v>
      </c>
      <c r="E64" t="s">
        <v>21</v>
      </c>
      <c r="F64" t="s">
        <v>257</v>
      </c>
      <c r="G64" t="s">
        <v>17</v>
      </c>
      <c r="H64">
        <v>60</v>
      </c>
      <c r="I64" t="s">
        <v>147</v>
      </c>
      <c r="K64" t="s">
        <v>258</v>
      </c>
      <c r="M64" t="s">
        <v>259</v>
      </c>
      <c r="N64" s="1">
        <v>43058</v>
      </c>
      <c r="O64" s="1">
        <v>43058</v>
      </c>
      <c r="P64" t="s">
        <v>421</v>
      </c>
    </row>
    <row r="65" spans="1:17" x14ac:dyDescent="0.3">
      <c r="A65" t="s">
        <v>19</v>
      </c>
      <c r="B65">
        <v>3</v>
      </c>
      <c r="C65" t="s">
        <v>452</v>
      </c>
      <c r="D65" t="s">
        <v>20</v>
      </c>
      <c r="E65" t="s">
        <v>21</v>
      </c>
      <c r="F65" t="s">
        <v>22</v>
      </c>
      <c r="G65" t="s">
        <v>23</v>
      </c>
      <c r="H65">
        <v>20</v>
      </c>
      <c r="I65" t="s">
        <v>35</v>
      </c>
      <c r="K65" t="s">
        <v>24</v>
      </c>
      <c r="M65" t="s">
        <v>259</v>
      </c>
      <c r="O65" t="s">
        <v>25</v>
      </c>
      <c r="P65" t="s">
        <v>398</v>
      </c>
      <c r="Q65" t="s">
        <v>431</v>
      </c>
    </row>
    <row r="66" spans="1:17" x14ac:dyDescent="0.3">
      <c r="A66" t="s">
        <v>204</v>
      </c>
      <c r="B66">
        <v>1</v>
      </c>
      <c r="C66" t="s">
        <v>525</v>
      </c>
      <c r="D66" t="s">
        <v>20</v>
      </c>
      <c r="E66" t="s">
        <v>21</v>
      </c>
      <c r="F66" t="s">
        <v>205</v>
      </c>
      <c r="G66" t="s">
        <v>17</v>
      </c>
      <c r="H66">
        <v>60</v>
      </c>
      <c r="I66" t="s">
        <v>147</v>
      </c>
      <c r="K66" t="s">
        <v>206</v>
      </c>
      <c r="M66" t="s">
        <v>207</v>
      </c>
      <c r="N66" s="1">
        <v>43497</v>
      </c>
      <c r="O66" s="1">
        <v>43544</v>
      </c>
      <c r="P66" t="s">
        <v>417</v>
      </c>
    </row>
    <row r="67" spans="1:17" x14ac:dyDescent="0.3">
      <c r="A67" t="s">
        <v>214</v>
      </c>
      <c r="B67">
        <v>1</v>
      </c>
      <c r="C67" t="s">
        <v>528</v>
      </c>
      <c r="D67" t="s">
        <v>38</v>
      </c>
      <c r="E67" t="s">
        <v>44</v>
      </c>
      <c r="F67" t="s">
        <v>215</v>
      </c>
      <c r="G67" t="s">
        <v>17</v>
      </c>
      <c r="H67">
        <v>45</v>
      </c>
      <c r="I67" t="s">
        <v>147</v>
      </c>
      <c r="K67" t="s">
        <v>216</v>
      </c>
      <c r="M67" t="s">
        <v>217</v>
      </c>
      <c r="N67" s="1">
        <v>43103</v>
      </c>
      <c r="O67" s="1">
        <v>43165</v>
      </c>
      <c r="P67" t="s">
        <v>419</v>
      </c>
    </row>
    <row r="68" spans="1:17" x14ac:dyDescent="0.3">
      <c r="A68" t="s">
        <v>208</v>
      </c>
      <c r="B68">
        <v>1</v>
      </c>
      <c r="C68" t="s">
        <v>526</v>
      </c>
      <c r="D68" t="s">
        <v>14</v>
      </c>
      <c r="E68" t="s">
        <v>15</v>
      </c>
      <c r="F68" t="s">
        <v>141</v>
      </c>
      <c r="G68" t="s">
        <v>17</v>
      </c>
      <c r="H68">
        <v>90</v>
      </c>
      <c r="I68" t="s">
        <v>147</v>
      </c>
      <c r="K68" t="s">
        <v>209</v>
      </c>
      <c r="M68" t="s">
        <v>210</v>
      </c>
      <c r="N68" s="1">
        <v>43102</v>
      </c>
      <c r="O68" s="1">
        <v>43122</v>
      </c>
      <c r="P68" t="s">
        <v>408</v>
      </c>
    </row>
    <row r="69" spans="1:17" x14ac:dyDescent="0.3">
      <c r="A69" t="s">
        <v>158</v>
      </c>
      <c r="B69">
        <v>1</v>
      </c>
      <c r="C69" t="s">
        <v>517</v>
      </c>
      <c r="D69" t="s">
        <v>29</v>
      </c>
      <c r="E69" t="s">
        <v>21</v>
      </c>
      <c r="G69" t="s">
        <v>17</v>
      </c>
      <c r="H69">
        <v>60</v>
      </c>
      <c r="I69" t="s">
        <v>147</v>
      </c>
      <c r="K69" t="s">
        <v>159</v>
      </c>
      <c r="M69" t="s">
        <v>160</v>
      </c>
      <c r="N69" s="1">
        <v>43277</v>
      </c>
      <c r="O69" s="1">
        <v>43307</v>
      </c>
      <c r="P69" t="s">
        <v>399</v>
      </c>
    </row>
    <row r="70" spans="1:17" x14ac:dyDescent="0.3">
      <c r="A70" t="s">
        <v>180</v>
      </c>
      <c r="B70">
        <v>1</v>
      </c>
      <c r="C70" t="s">
        <v>494</v>
      </c>
      <c r="D70" t="s">
        <v>20</v>
      </c>
      <c r="E70" t="s">
        <v>21</v>
      </c>
      <c r="F70" t="s">
        <v>181</v>
      </c>
      <c r="G70" t="s">
        <v>17</v>
      </c>
      <c r="H70">
        <v>60</v>
      </c>
      <c r="I70" t="s">
        <v>147</v>
      </c>
      <c r="K70" t="s">
        <v>182</v>
      </c>
      <c r="M70" t="s">
        <v>183</v>
      </c>
      <c r="N70" s="1">
        <v>43009</v>
      </c>
      <c r="O70" s="1">
        <v>43056</v>
      </c>
      <c r="P70" t="s">
        <v>398</v>
      </c>
    </row>
    <row r="71" spans="1:17" x14ac:dyDescent="0.3">
      <c r="A71" t="s">
        <v>164</v>
      </c>
      <c r="B71">
        <v>1</v>
      </c>
      <c r="C71" t="s">
        <v>504</v>
      </c>
      <c r="D71" t="s">
        <v>14</v>
      </c>
      <c r="E71" t="s">
        <v>21</v>
      </c>
      <c r="F71" t="s">
        <v>165</v>
      </c>
      <c r="G71" t="s">
        <v>17</v>
      </c>
      <c r="H71">
        <v>45</v>
      </c>
      <c r="I71" t="s">
        <v>147</v>
      </c>
      <c r="K71" t="s">
        <v>166</v>
      </c>
      <c r="M71" t="s">
        <v>167</v>
      </c>
      <c r="N71" s="1">
        <v>43514</v>
      </c>
      <c r="O71" s="1">
        <v>43534</v>
      </c>
      <c r="P71" t="s">
        <v>416</v>
      </c>
    </row>
    <row r="72" spans="1:17" ht="360" x14ac:dyDescent="0.3">
      <c r="A72" t="s">
        <v>337</v>
      </c>
      <c r="B72">
        <v>1</v>
      </c>
      <c r="C72" t="s">
        <v>575</v>
      </c>
      <c r="D72" t="s">
        <v>14</v>
      </c>
      <c r="E72" t="s">
        <v>21</v>
      </c>
      <c r="F72" s="2" t="s">
        <v>338</v>
      </c>
      <c r="G72" t="s">
        <v>23</v>
      </c>
      <c r="H72">
        <v>45</v>
      </c>
      <c r="I72" t="s">
        <v>147</v>
      </c>
      <c r="K72" t="s">
        <v>339</v>
      </c>
      <c r="M72" t="s">
        <v>340</v>
      </c>
      <c r="N72" s="1">
        <v>43482</v>
      </c>
      <c r="O72" s="1">
        <v>43502</v>
      </c>
      <c r="P72" t="s">
        <v>412</v>
      </c>
      <c r="Q72" t="s">
        <v>431</v>
      </c>
    </row>
    <row r="73" spans="1:17" x14ac:dyDescent="0.3">
      <c r="A73" t="s">
        <v>145</v>
      </c>
      <c r="B73">
        <v>1</v>
      </c>
      <c r="C73" t="s">
        <v>492</v>
      </c>
      <c r="D73" t="s">
        <v>20</v>
      </c>
      <c r="E73" t="s">
        <v>15</v>
      </c>
      <c r="F73" t="s">
        <v>146</v>
      </c>
      <c r="G73" t="s">
        <v>17</v>
      </c>
      <c r="H73">
        <v>60</v>
      </c>
      <c r="I73" t="s">
        <v>147</v>
      </c>
      <c r="K73" t="s">
        <v>148</v>
      </c>
      <c r="M73" t="s">
        <v>149</v>
      </c>
      <c r="N73" s="1">
        <v>42974</v>
      </c>
      <c r="O73" s="1">
        <v>43021</v>
      </c>
      <c r="P73" t="s">
        <v>398</v>
      </c>
    </row>
    <row r="74" spans="1:17" ht="172.8" x14ac:dyDescent="0.3">
      <c r="A74" t="s">
        <v>330</v>
      </c>
      <c r="B74">
        <v>1</v>
      </c>
      <c r="C74" t="s">
        <v>542</v>
      </c>
      <c r="D74" t="s">
        <v>20</v>
      </c>
      <c r="E74" t="s">
        <v>15</v>
      </c>
      <c r="F74" s="2" t="s">
        <v>331</v>
      </c>
      <c r="G74" t="s">
        <v>87</v>
      </c>
      <c r="H74">
        <v>30</v>
      </c>
      <c r="I74" t="s">
        <v>377</v>
      </c>
      <c r="K74" t="s">
        <v>332</v>
      </c>
      <c r="M74" t="s">
        <v>149</v>
      </c>
      <c r="N74" s="1">
        <v>43345</v>
      </c>
      <c r="O74" s="1">
        <v>43392</v>
      </c>
      <c r="P74" t="s">
        <v>419</v>
      </c>
      <c r="Q74" t="s">
        <v>431</v>
      </c>
    </row>
    <row r="75" spans="1:17" x14ac:dyDescent="0.3">
      <c r="A75" t="s">
        <v>144</v>
      </c>
      <c r="B75">
        <v>1</v>
      </c>
      <c r="C75" t="s">
        <v>514</v>
      </c>
      <c r="D75" t="s">
        <v>29</v>
      </c>
      <c r="E75" t="s">
        <v>21</v>
      </c>
      <c r="G75" t="s">
        <v>143</v>
      </c>
      <c r="H75">
        <v>10</v>
      </c>
      <c r="I75" t="s">
        <v>377</v>
      </c>
      <c r="K75" t="s">
        <v>88</v>
      </c>
      <c r="M75" t="s">
        <v>149</v>
      </c>
      <c r="O75" t="s">
        <v>25</v>
      </c>
      <c r="P75" t="s">
        <v>407</v>
      </c>
    </row>
    <row r="76" spans="1:17" x14ac:dyDescent="0.3">
      <c r="A76" t="s">
        <v>96</v>
      </c>
      <c r="B76">
        <v>2</v>
      </c>
      <c r="C76" t="s">
        <v>467</v>
      </c>
      <c r="D76" t="s">
        <v>14</v>
      </c>
      <c r="E76" t="s">
        <v>44</v>
      </c>
      <c r="G76" t="s">
        <v>93</v>
      </c>
      <c r="H76">
        <v>10</v>
      </c>
      <c r="I76" t="s">
        <v>35</v>
      </c>
      <c r="K76" t="s">
        <v>88</v>
      </c>
      <c r="M76" t="s">
        <v>149</v>
      </c>
      <c r="O76" t="s">
        <v>25</v>
      </c>
      <c r="P76" t="s">
        <v>398</v>
      </c>
    </row>
    <row r="77" spans="1:17" x14ac:dyDescent="0.3">
      <c r="A77" t="s">
        <v>142</v>
      </c>
      <c r="B77">
        <v>1</v>
      </c>
      <c r="C77" t="s">
        <v>595</v>
      </c>
      <c r="D77" t="s">
        <v>14</v>
      </c>
      <c r="E77" t="s">
        <v>44</v>
      </c>
      <c r="G77" t="s">
        <v>143</v>
      </c>
      <c r="H77">
        <v>20</v>
      </c>
      <c r="I77" t="s">
        <v>35</v>
      </c>
      <c r="K77" t="s">
        <v>88</v>
      </c>
      <c r="M77" t="s">
        <v>149</v>
      </c>
      <c r="O77" t="s">
        <v>25</v>
      </c>
      <c r="P77" t="s">
        <v>398</v>
      </c>
    </row>
    <row r="78" spans="1:17" x14ac:dyDescent="0.3">
      <c r="A78" t="s">
        <v>86</v>
      </c>
      <c r="B78">
        <v>2</v>
      </c>
      <c r="C78" t="s">
        <v>461</v>
      </c>
      <c r="D78" t="s">
        <v>20</v>
      </c>
      <c r="E78" t="s">
        <v>21</v>
      </c>
      <c r="G78" t="s">
        <v>87</v>
      </c>
      <c r="H78">
        <v>30</v>
      </c>
      <c r="I78" t="s">
        <v>35</v>
      </c>
      <c r="K78" t="s">
        <v>88</v>
      </c>
      <c r="M78" t="s">
        <v>245</v>
      </c>
      <c r="O78" t="s">
        <v>25</v>
      </c>
      <c r="P78" t="s">
        <v>408</v>
      </c>
      <c r="Q78" t="s">
        <v>431</v>
      </c>
    </row>
    <row r="79" spans="1:17" x14ac:dyDescent="0.3">
      <c r="A79" t="s">
        <v>78</v>
      </c>
      <c r="B79">
        <v>2</v>
      </c>
      <c r="C79" t="s">
        <v>469</v>
      </c>
      <c r="D79" t="s">
        <v>29</v>
      </c>
      <c r="E79" t="s">
        <v>21</v>
      </c>
      <c r="G79" t="s">
        <v>31</v>
      </c>
      <c r="H79">
        <v>20</v>
      </c>
      <c r="I79" t="s">
        <v>35</v>
      </c>
      <c r="J79">
        <v>245</v>
      </c>
      <c r="K79" t="s">
        <v>79</v>
      </c>
      <c r="M79" t="s">
        <v>245</v>
      </c>
      <c r="O79" t="s">
        <v>25</v>
      </c>
      <c r="P79" t="s">
        <v>403</v>
      </c>
    </row>
    <row r="80" spans="1:17" x14ac:dyDescent="0.3">
      <c r="A80" t="s">
        <v>28</v>
      </c>
      <c r="B80">
        <v>3</v>
      </c>
      <c r="C80" t="s">
        <v>448</v>
      </c>
      <c r="D80" t="s">
        <v>29</v>
      </c>
      <c r="E80" t="s">
        <v>15</v>
      </c>
      <c r="F80" t="s">
        <v>30</v>
      </c>
      <c r="G80" t="s">
        <v>31</v>
      </c>
      <c r="H80">
        <v>20</v>
      </c>
      <c r="I80" t="s">
        <v>35</v>
      </c>
      <c r="K80" t="s">
        <v>32</v>
      </c>
      <c r="M80" t="s">
        <v>245</v>
      </c>
      <c r="O80" t="s">
        <v>25</v>
      </c>
      <c r="P80" t="s">
        <v>398</v>
      </c>
    </row>
    <row r="81" spans="1:18" x14ac:dyDescent="0.3">
      <c r="A81" t="s">
        <v>242</v>
      </c>
      <c r="B81">
        <v>0</v>
      </c>
      <c r="C81" t="s">
        <v>555</v>
      </c>
      <c r="D81" t="s">
        <v>14</v>
      </c>
      <c r="E81" t="s">
        <v>21</v>
      </c>
      <c r="F81" t="s">
        <v>243</v>
      </c>
      <c r="G81" t="s">
        <v>48</v>
      </c>
      <c r="H81">
        <v>45</v>
      </c>
      <c r="I81" t="s">
        <v>147</v>
      </c>
      <c r="K81" t="s">
        <v>244</v>
      </c>
      <c r="M81" t="s">
        <v>245</v>
      </c>
      <c r="N81" s="1">
        <v>43103</v>
      </c>
      <c r="O81" s="1">
        <v>43123</v>
      </c>
      <c r="P81" t="s">
        <v>419</v>
      </c>
    </row>
    <row r="82" spans="1:18" x14ac:dyDescent="0.3">
      <c r="A82" t="s">
        <v>73</v>
      </c>
      <c r="B82">
        <v>2</v>
      </c>
      <c r="C82" t="s">
        <v>478</v>
      </c>
      <c r="D82" t="s">
        <v>14</v>
      </c>
      <c r="E82" t="s">
        <v>15</v>
      </c>
      <c r="G82" t="s">
        <v>17</v>
      </c>
      <c r="H82">
        <v>20</v>
      </c>
      <c r="I82" t="s">
        <v>35</v>
      </c>
      <c r="J82">
        <v>175</v>
      </c>
      <c r="K82" t="s">
        <v>74</v>
      </c>
      <c r="M82" t="s">
        <v>279</v>
      </c>
      <c r="O82" t="s">
        <v>25</v>
      </c>
      <c r="P82" t="s">
        <v>404</v>
      </c>
    </row>
    <row r="83" spans="1:18" x14ac:dyDescent="0.3">
      <c r="A83" t="s">
        <v>277</v>
      </c>
      <c r="B83">
        <v>2</v>
      </c>
      <c r="C83" t="s">
        <v>463</v>
      </c>
      <c r="D83" t="s">
        <v>29</v>
      </c>
      <c r="E83" t="s">
        <v>21</v>
      </c>
      <c r="G83" t="s">
        <v>17</v>
      </c>
      <c r="H83">
        <v>30</v>
      </c>
      <c r="I83" t="s">
        <v>362</v>
      </c>
      <c r="K83" t="s">
        <v>278</v>
      </c>
      <c r="M83" t="s">
        <v>279</v>
      </c>
      <c r="N83" s="1">
        <v>43252</v>
      </c>
      <c r="O83" s="1">
        <v>43282</v>
      </c>
      <c r="P83" t="s">
        <v>399</v>
      </c>
    </row>
    <row r="84" spans="1:18" x14ac:dyDescent="0.3">
      <c r="A84" t="s">
        <v>71</v>
      </c>
      <c r="B84">
        <v>2</v>
      </c>
      <c r="C84" t="s">
        <v>481</v>
      </c>
      <c r="D84" t="s">
        <v>38</v>
      </c>
      <c r="E84" t="s">
        <v>21</v>
      </c>
      <c r="G84" t="s">
        <v>17</v>
      </c>
      <c r="H84">
        <v>30</v>
      </c>
      <c r="I84" t="s">
        <v>35</v>
      </c>
      <c r="J84">
        <v>146</v>
      </c>
      <c r="K84" t="s">
        <v>72</v>
      </c>
      <c r="M84" t="s">
        <v>238</v>
      </c>
      <c r="O84" t="s">
        <v>25</v>
      </c>
      <c r="P84" t="s">
        <v>399</v>
      </c>
    </row>
    <row r="85" spans="1:18" x14ac:dyDescent="0.3">
      <c r="A85" t="s">
        <v>43</v>
      </c>
      <c r="B85">
        <v>0</v>
      </c>
      <c r="C85" t="s">
        <v>563</v>
      </c>
      <c r="D85" t="s">
        <v>14</v>
      </c>
      <c r="E85" t="s">
        <v>44</v>
      </c>
      <c r="G85" t="s">
        <v>17</v>
      </c>
      <c r="H85">
        <v>15</v>
      </c>
      <c r="I85" t="s">
        <v>35</v>
      </c>
      <c r="K85" t="s">
        <v>45</v>
      </c>
      <c r="M85" t="s">
        <v>238</v>
      </c>
      <c r="N85" s="1">
        <v>43255</v>
      </c>
      <c r="O85" s="1">
        <v>43275</v>
      </c>
      <c r="P85" t="s">
        <v>399</v>
      </c>
    </row>
    <row r="86" spans="1:18" x14ac:dyDescent="0.3">
      <c r="A86" t="s">
        <v>83</v>
      </c>
      <c r="B86">
        <v>2</v>
      </c>
      <c r="C86" t="s">
        <v>465</v>
      </c>
      <c r="D86" t="s">
        <v>14</v>
      </c>
      <c r="E86" t="s">
        <v>44</v>
      </c>
      <c r="G86" t="s">
        <v>17</v>
      </c>
      <c r="H86">
        <v>90</v>
      </c>
      <c r="I86" t="s">
        <v>35</v>
      </c>
      <c r="J86">
        <v>284</v>
      </c>
      <c r="K86" t="s">
        <v>84</v>
      </c>
      <c r="M86" t="s">
        <v>238</v>
      </c>
      <c r="O86" t="s">
        <v>25</v>
      </c>
      <c r="P86" t="s">
        <v>399</v>
      </c>
    </row>
    <row r="87" spans="1:18" x14ac:dyDescent="0.3">
      <c r="A87" t="s">
        <v>85</v>
      </c>
      <c r="B87">
        <v>2</v>
      </c>
      <c r="C87" t="s">
        <v>470</v>
      </c>
      <c r="D87" t="s">
        <v>29</v>
      </c>
      <c r="E87" t="s">
        <v>57</v>
      </c>
      <c r="G87" t="s">
        <v>17</v>
      </c>
      <c r="H87">
        <v>40</v>
      </c>
      <c r="I87" t="s">
        <v>35</v>
      </c>
      <c r="J87">
        <v>286</v>
      </c>
      <c r="K87" t="s">
        <v>594</v>
      </c>
      <c r="M87" t="s">
        <v>238</v>
      </c>
      <c r="N87" s="1">
        <v>43304</v>
      </c>
      <c r="O87" s="1">
        <v>43334</v>
      </c>
      <c r="P87" t="s">
        <v>399</v>
      </c>
      <c r="R87" t="s">
        <v>431</v>
      </c>
    </row>
    <row r="88" spans="1:18" x14ac:dyDescent="0.3">
      <c r="A88" t="s">
        <v>235</v>
      </c>
      <c r="B88">
        <v>1</v>
      </c>
      <c r="C88" t="s">
        <v>534</v>
      </c>
      <c r="D88" t="s">
        <v>29</v>
      </c>
      <c r="E88" t="s">
        <v>34</v>
      </c>
      <c r="F88" t="s">
        <v>236</v>
      </c>
      <c r="G88" t="s">
        <v>17</v>
      </c>
      <c r="H88">
        <v>45</v>
      </c>
      <c r="I88" t="s">
        <v>147</v>
      </c>
      <c r="K88" t="s">
        <v>237</v>
      </c>
      <c r="M88" t="s">
        <v>238</v>
      </c>
      <c r="N88" s="1">
        <v>43300</v>
      </c>
      <c r="O88" s="1">
        <v>43330</v>
      </c>
      <c r="P88" t="s">
        <v>399</v>
      </c>
    </row>
    <row r="89" spans="1:18" x14ac:dyDescent="0.3">
      <c r="A89" t="s">
        <v>300</v>
      </c>
      <c r="B89">
        <v>1</v>
      </c>
      <c r="C89" t="s">
        <v>535</v>
      </c>
      <c r="D89" t="s">
        <v>20</v>
      </c>
      <c r="E89" t="s">
        <v>15</v>
      </c>
      <c r="G89" t="s">
        <v>17</v>
      </c>
      <c r="H89">
        <v>30</v>
      </c>
      <c r="I89" t="s">
        <v>362</v>
      </c>
      <c r="K89" t="s">
        <v>301</v>
      </c>
      <c r="M89" t="s">
        <v>302</v>
      </c>
      <c r="N89" s="1">
        <v>43264</v>
      </c>
      <c r="O89" s="1">
        <v>43311</v>
      </c>
      <c r="P89" t="s">
        <v>424</v>
      </c>
    </row>
    <row r="90" spans="1:18" x14ac:dyDescent="0.3">
      <c r="A90" t="s">
        <v>288</v>
      </c>
      <c r="B90">
        <v>2</v>
      </c>
      <c r="C90" t="s">
        <v>458</v>
      </c>
      <c r="D90" t="s">
        <v>14</v>
      </c>
      <c r="E90" t="s">
        <v>44</v>
      </c>
      <c r="F90" t="s">
        <v>289</v>
      </c>
      <c r="G90" t="s">
        <v>17</v>
      </c>
      <c r="H90">
        <v>35</v>
      </c>
      <c r="I90" t="s">
        <v>362</v>
      </c>
      <c r="K90" t="s">
        <v>290</v>
      </c>
      <c r="M90" t="s">
        <v>388</v>
      </c>
      <c r="N90" s="1">
        <v>43191</v>
      </c>
      <c r="O90" s="1">
        <v>43211</v>
      </c>
      <c r="P90" t="s">
        <v>423</v>
      </c>
    </row>
    <row r="91" spans="1:18" x14ac:dyDescent="0.3">
      <c r="A91" t="s">
        <v>386</v>
      </c>
      <c r="B91">
        <v>1</v>
      </c>
      <c r="C91" t="s">
        <v>487</v>
      </c>
      <c r="D91" t="s">
        <v>20</v>
      </c>
      <c r="E91" t="s">
        <v>44</v>
      </c>
      <c r="G91" t="s">
        <v>17</v>
      </c>
      <c r="H91">
        <v>20</v>
      </c>
      <c r="I91" t="s">
        <v>377</v>
      </c>
      <c r="K91" t="s">
        <v>387</v>
      </c>
      <c r="M91" t="s">
        <v>388</v>
      </c>
      <c r="N91" s="1">
        <v>43478</v>
      </c>
      <c r="O91" s="1">
        <v>43525</v>
      </c>
      <c r="P91" t="s">
        <v>399</v>
      </c>
      <c r="Q91" t="s">
        <v>431</v>
      </c>
    </row>
    <row r="92" spans="1:18" x14ac:dyDescent="0.3">
      <c r="A92" t="s">
        <v>63</v>
      </c>
      <c r="B92">
        <v>2</v>
      </c>
      <c r="C92" t="s">
        <v>479</v>
      </c>
      <c r="D92" t="s">
        <v>29</v>
      </c>
      <c r="E92" t="s">
        <v>15</v>
      </c>
      <c r="G92" t="s">
        <v>17</v>
      </c>
      <c r="H92">
        <v>45</v>
      </c>
      <c r="I92" t="s">
        <v>35</v>
      </c>
      <c r="J92">
        <v>129</v>
      </c>
      <c r="K92" t="s">
        <v>64</v>
      </c>
      <c r="M92" t="s">
        <v>179</v>
      </c>
      <c r="O92" t="s">
        <v>25</v>
      </c>
      <c r="P92" t="s">
        <v>398</v>
      </c>
    </row>
    <row r="93" spans="1:18" x14ac:dyDescent="0.3">
      <c r="A93" t="s">
        <v>113</v>
      </c>
      <c r="B93">
        <v>1</v>
      </c>
      <c r="C93" t="s">
        <v>546</v>
      </c>
      <c r="D93" t="s">
        <v>20</v>
      </c>
      <c r="E93" t="s">
        <v>21</v>
      </c>
      <c r="G93" t="s">
        <v>17</v>
      </c>
      <c r="H93">
        <v>60</v>
      </c>
      <c r="I93" t="s">
        <v>35</v>
      </c>
      <c r="K93" t="s">
        <v>114</v>
      </c>
      <c r="M93" t="s">
        <v>179</v>
      </c>
      <c r="O93" t="s">
        <v>25</v>
      </c>
      <c r="P93" t="s">
        <v>402</v>
      </c>
    </row>
    <row r="94" spans="1:18" x14ac:dyDescent="0.3">
      <c r="A94" t="s">
        <v>178</v>
      </c>
      <c r="B94">
        <v>1</v>
      </c>
      <c r="C94" t="s">
        <v>521</v>
      </c>
      <c r="D94" t="s">
        <v>29</v>
      </c>
      <c r="E94" t="s">
        <v>44</v>
      </c>
      <c r="G94" t="s">
        <v>17</v>
      </c>
      <c r="H94">
        <v>50</v>
      </c>
      <c r="I94" t="s">
        <v>147</v>
      </c>
      <c r="K94" t="s">
        <v>124</v>
      </c>
      <c r="M94" t="s">
        <v>179</v>
      </c>
      <c r="N94" s="1">
        <v>43450</v>
      </c>
      <c r="O94" s="1">
        <v>43480</v>
      </c>
      <c r="P94" t="s">
        <v>398</v>
      </c>
    </row>
    <row r="95" spans="1:18" x14ac:dyDescent="0.3">
      <c r="A95" t="s">
        <v>139</v>
      </c>
      <c r="B95">
        <v>1</v>
      </c>
      <c r="C95" t="s">
        <v>502</v>
      </c>
      <c r="D95" t="s">
        <v>14</v>
      </c>
      <c r="E95" t="s">
        <v>44</v>
      </c>
      <c r="G95" t="s">
        <v>87</v>
      </c>
      <c r="H95">
        <v>45</v>
      </c>
      <c r="I95" t="s">
        <v>377</v>
      </c>
      <c r="K95" t="s">
        <v>124</v>
      </c>
      <c r="M95" t="s">
        <v>294</v>
      </c>
      <c r="O95" t="s">
        <v>25</v>
      </c>
      <c r="P95" t="s">
        <v>398</v>
      </c>
    </row>
    <row r="96" spans="1:18" x14ac:dyDescent="0.3">
      <c r="A96" t="s">
        <v>123</v>
      </c>
      <c r="B96">
        <v>1</v>
      </c>
      <c r="C96" t="s">
        <v>510</v>
      </c>
      <c r="D96" t="s">
        <v>38</v>
      </c>
      <c r="E96" t="s">
        <v>44</v>
      </c>
      <c r="G96" t="s">
        <v>87</v>
      </c>
      <c r="H96">
        <v>150</v>
      </c>
      <c r="I96" t="s">
        <v>35</v>
      </c>
      <c r="K96" t="s">
        <v>124</v>
      </c>
      <c r="M96" t="s">
        <v>294</v>
      </c>
      <c r="O96" t="s">
        <v>25</v>
      </c>
      <c r="P96" t="s">
        <v>412</v>
      </c>
      <c r="R96" t="s">
        <v>431</v>
      </c>
    </row>
    <row r="97" spans="1:18" x14ac:dyDescent="0.3">
      <c r="A97" t="s">
        <v>291</v>
      </c>
      <c r="B97">
        <v>2</v>
      </c>
      <c r="C97" t="s">
        <v>460</v>
      </c>
      <c r="D97" t="s">
        <v>20</v>
      </c>
      <c r="E97" t="s">
        <v>44</v>
      </c>
      <c r="F97" t="s">
        <v>292</v>
      </c>
      <c r="G97" t="s">
        <v>17</v>
      </c>
      <c r="H97">
        <v>40</v>
      </c>
      <c r="I97" t="s">
        <v>362</v>
      </c>
      <c r="K97" t="s">
        <v>293</v>
      </c>
      <c r="M97" t="s">
        <v>294</v>
      </c>
      <c r="N97" s="1">
        <v>43189</v>
      </c>
      <c r="O97" s="1">
        <v>43236</v>
      </c>
      <c r="P97" t="s">
        <v>423</v>
      </c>
    </row>
    <row r="98" spans="1:18" x14ac:dyDescent="0.3">
      <c r="A98" t="s">
        <v>196</v>
      </c>
      <c r="B98">
        <v>1</v>
      </c>
      <c r="C98" t="s">
        <v>523</v>
      </c>
      <c r="D98" t="s">
        <v>20</v>
      </c>
      <c r="E98" t="s">
        <v>21</v>
      </c>
      <c r="F98" t="s">
        <v>197</v>
      </c>
      <c r="G98" t="s">
        <v>17</v>
      </c>
      <c r="H98">
        <v>45</v>
      </c>
      <c r="I98" t="s">
        <v>147</v>
      </c>
      <c r="K98" t="s">
        <v>198</v>
      </c>
      <c r="M98" t="s">
        <v>199</v>
      </c>
      <c r="N98" s="1">
        <v>43011</v>
      </c>
      <c r="O98" s="1">
        <v>43058</v>
      </c>
      <c r="P98" t="s">
        <v>398</v>
      </c>
    </row>
    <row r="99" spans="1:18" x14ac:dyDescent="0.3">
      <c r="A99" t="s">
        <v>80</v>
      </c>
      <c r="B99">
        <v>2</v>
      </c>
      <c r="C99" t="s">
        <v>464</v>
      </c>
      <c r="D99" t="s">
        <v>14</v>
      </c>
      <c r="E99" t="s">
        <v>21</v>
      </c>
      <c r="F99" t="s">
        <v>81</v>
      </c>
      <c r="G99" t="s">
        <v>17</v>
      </c>
      <c r="H99">
        <v>45</v>
      </c>
      <c r="I99" t="s">
        <v>35</v>
      </c>
      <c r="J99">
        <v>277</v>
      </c>
      <c r="K99" t="s">
        <v>82</v>
      </c>
      <c r="M99" t="s">
        <v>199</v>
      </c>
      <c r="N99" s="1">
        <v>43428</v>
      </c>
      <c r="O99" s="1">
        <v>43448</v>
      </c>
      <c r="P99" t="s">
        <v>407</v>
      </c>
      <c r="Q99" t="s">
        <v>431</v>
      </c>
    </row>
    <row r="100" spans="1:18" x14ac:dyDescent="0.3">
      <c r="A100" t="s">
        <v>161</v>
      </c>
      <c r="B100">
        <v>1</v>
      </c>
      <c r="C100" t="s">
        <v>518</v>
      </c>
      <c r="D100" t="s">
        <v>29</v>
      </c>
      <c r="E100" t="s">
        <v>44</v>
      </c>
      <c r="G100" t="s">
        <v>17</v>
      </c>
      <c r="H100">
        <v>90</v>
      </c>
      <c r="I100" t="s">
        <v>147</v>
      </c>
      <c r="K100" t="s">
        <v>162</v>
      </c>
      <c r="M100" t="s">
        <v>163</v>
      </c>
      <c r="N100" s="1">
        <v>43373</v>
      </c>
      <c r="O100" s="1">
        <v>43403</v>
      </c>
      <c r="P100" t="s">
        <v>398</v>
      </c>
    </row>
    <row r="101" spans="1:18" x14ac:dyDescent="0.3">
      <c r="A101" t="s">
        <v>174</v>
      </c>
      <c r="B101">
        <v>1</v>
      </c>
      <c r="C101" t="s">
        <v>520</v>
      </c>
      <c r="D101" t="s">
        <v>29</v>
      </c>
      <c r="E101" t="s">
        <v>15</v>
      </c>
      <c r="F101" t="s">
        <v>175</v>
      </c>
      <c r="G101" t="s">
        <v>17</v>
      </c>
      <c r="H101">
        <v>60</v>
      </c>
      <c r="I101" t="s">
        <v>377</v>
      </c>
      <c r="K101" t="s">
        <v>176</v>
      </c>
      <c r="M101" t="s">
        <v>177</v>
      </c>
      <c r="N101" s="1">
        <v>43296</v>
      </c>
      <c r="O101" s="1">
        <v>43326</v>
      </c>
      <c r="P101" t="s">
        <v>398</v>
      </c>
    </row>
    <row r="102" spans="1:18" x14ac:dyDescent="0.3">
      <c r="A102" t="s">
        <v>171</v>
      </c>
      <c r="B102">
        <v>1</v>
      </c>
      <c r="C102" t="s">
        <v>519</v>
      </c>
      <c r="D102" t="s">
        <v>29</v>
      </c>
      <c r="E102" t="s">
        <v>21</v>
      </c>
      <c r="G102" t="s">
        <v>17</v>
      </c>
      <c r="H102">
        <v>50</v>
      </c>
      <c r="I102" t="s">
        <v>147</v>
      </c>
      <c r="K102" t="s">
        <v>172</v>
      </c>
      <c r="M102" t="s">
        <v>173</v>
      </c>
      <c r="N102" s="1">
        <v>43481</v>
      </c>
      <c r="O102" s="1">
        <v>43511</v>
      </c>
      <c r="P102" t="s">
        <v>398</v>
      </c>
    </row>
    <row r="103" spans="1:18" x14ac:dyDescent="0.3">
      <c r="A103" t="s">
        <v>125</v>
      </c>
      <c r="B103">
        <v>1</v>
      </c>
      <c r="C103" t="s">
        <v>498</v>
      </c>
      <c r="D103" t="s">
        <v>20</v>
      </c>
      <c r="E103" t="s">
        <v>44</v>
      </c>
      <c r="G103" t="s">
        <v>17</v>
      </c>
      <c r="H103">
        <v>20</v>
      </c>
      <c r="I103" t="s">
        <v>35</v>
      </c>
      <c r="K103" t="s">
        <v>126</v>
      </c>
      <c r="M103" t="s">
        <v>173</v>
      </c>
      <c r="O103" t="s">
        <v>25</v>
      </c>
      <c r="P103" t="s">
        <v>413</v>
      </c>
    </row>
    <row r="104" spans="1:18" x14ac:dyDescent="0.3">
      <c r="A104" t="s">
        <v>249</v>
      </c>
      <c r="B104">
        <v>0</v>
      </c>
      <c r="C104" t="s">
        <v>557</v>
      </c>
      <c r="D104" t="s">
        <v>29</v>
      </c>
      <c r="E104" t="s">
        <v>21</v>
      </c>
      <c r="F104" t="s">
        <v>250</v>
      </c>
      <c r="G104" t="s">
        <v>17</v>
      </c>
      <c r="H104">
        <v>150</v>
      </c>
      <c r="I104" t="s">
        <v>147</v>
      </c>
      <c r="K104" t="s">
        <v>251</v>
      </c>
      <c r="M104" t="s">
        <v>252</v>
      </c>
      <c r="N104" s="1">
        <v>43270</v>
      </c>
      <c r="O104" s="1">
        <v>43300</v>
      </c>
      <c r="P104" t="s">
        <v>420</v>
      </c>
    </row>
    <row r="105" spans="1:18" x14ac:dyDescent="0.3">
      <c r="A105" t="s">
        <v>231</v>
      </c>
      <c r="B105">
        <v>1</v>
      </c>
      <c r="C105" t="s">
        <v>533</v>
      </c>
      <c r="D105" t="s">
        <v>29</v>
      </c>
      <c r="E105" t="s">
        <v>21</v>
      </c>
      <c r="F105" t="s">
        <v>232</v>
      </c>
      <c r="G105" t="s">
        <v>17</v>
      </c>
      <c r="H105">
        <v>35</v>
      </c>
      <c r="I105" t="s">
        <v>147</v>
      </c>
      <c r="K105" t="s">
        <v>233</v>
      </c>
      <c r="M105" t="s">
        <v>234</v>
      </c>
      <c r="N105" s="1">
        <v>43114</v>
      </c>
      <c r="O105" s="1">
        <v>43144</v>
      </c>
      <c r="P105" t="s">
        <v>419</v>
      </c>
      <c r="Q105" t="s">
        <v>431</v>
      </c>
    </row>
    <row r="106" spans="1:18" x14ac:dyDescent="0.3">
      <c r="A106" t="s">
        <v>295</v>
      </c>
      <c r="B106">
        <v>2</v>
      </c>
      <c r="C106" t="s">
        <v>454</v>
      </c>
      <c r="D106" t="s">
        <v>29</v>
      </c>
      <c r="E106" t="s">
        <v>15</v>
      </c>
      <c r="G106" t="s">
        <v>17</v>
      </c>
      <c r="H106">
        <v>40</v>
      </c>
      <c r="I106" t="s">
        <v>362</v>
      </c>
      <c r="K106" t="s">
        <v>597</v>
      </c>
      <c r="M106" t="s">
        <v>296</v>
      </c>
      <c r="N106" s="1">
        <v>43464</v>
      </c>
      <c r="O106" s="1">
        <v>43494</v>
      </c>
      <c r="P106" t="s">
        <v>398</v>
      </c>
    </row>
    <row r="107" spans="1:18" x14ac:dyDescent="0.3">
      <c r="A107" t="s">
        <v>297</v>
      </c>
      <c r="B107">
        <v>1</v>
      </c>
      <c r="C107" t="s">
        <v>505</v>
      </c>
      <c r="D107" t="s">
        <v>29</v>
      </c>
      <c r="E107" t="s">
        <v>21</v>
      </c>
      <c r="G107" t="s">
        <v>17</v>
      </c>
      <c r="H107">
        <v>20</v>
      </c>
      <c r="I107" t="s">
        <v>362</v>
      </c>
      <c r="K107" t="s">
        <v>298</v>
      </c>
      <c r="M107" t="s">
        <v>299</v>
      </c>
      <c r="N107" s="1">
        <v>43512</v>
      </c>
      <c r="O107" s="1">
        <v>43542</v>
      </c>
      <c r="P107" t="s">
        <v>414</v>
      </c>
      <c r="Q107" t="s">
        <v>431</v>
      </c>
      <c r="R107" t="s">
        <v>431</v>
      </c>
    </row>
    <row r="108" spans="1:18" x14ac:dyDescent="0.3">
      <c r="A108" t="s">
        <v>367</v>
      </c>
      <c r="B108">
        <v>1</v>
      </c>
      <c r="C108" t="s">
        <v>509</v>
      </c>
      <c r="D108" t="s">
        <v>29</v>
      </c>
      <c r="E108" t="s">
        <v>15</v>
      </c>
      <c r="G108" t="s">
        <v>17</v>
      </c>
      <c r="H108">
        <v>45</v>
      </c>
      <c r="I108" t="s">
        <v>377</v>
      </c>
      <c r="K108" t="s">
        <v>368</v>
      </c>
      <c r="M108" t="s">
        <v>369</v>
      </c>
      <c r="N108" s="1">
        <v>43462</v>
      </c>
      <c r="O108" s="1">
        <v>43492</v>
      </c>
      <c r="P108" t="s">
        <v>419</v>
      </c>
    </row>
    <row r="109" spans="1:18" x14ac:dyDescent="0.3">
      <c r="A109" t="s">
        <v>154</v>
      </c>
      <c r="B109">
        <v>1</v>
      </c>
      <c r="C109" t="s">
        <v>516</v>
      </c>
      <c r="D109" t="s">
        <v>29</v>
      </c>
      <c r="E109" t="s">
        <v>21</v>
      </c>
      <c r="F109" t="s">
        <v>155</v>
      </c>
      <c r="G109" t="s">
        <v>17</v>
      </c>
      <c r="H109">
        <v>60</v>
      </c>
      <c r="I109" t="s">
        <v>147</v>
      </c>
      <c r="K109" t="s">
        <v>156</v>
      </c>
      <c r="M109" t="s">
        <v>157</v>
      </c>
      <c r="N109" s="1">
        <v>43470</v>
      </c>
      <c r="O109" s="1">
        <v>43500</v>
      </c>
      <c r="P109" t="s">
        <v>415</v>
      </c>
      <c r="R109" t="s">
        <v>431</v>
      </c>
    </row>
    <row r="110" spans="1:18" x14ac:dyDescent="0.3">
      <c r="A110" t="s">
        <v>40</v>
      </c>
      <c r="B110">
        <v>1</v>
      </c>
      <c r="C110" t="s">
        <v>553</v>
      </c>
      <c r="D110" t="s">
        <v>20</v>
      </c>
      <c r="E110" t="s">
        <v>21</v>
      </c>
      <c r="F110" t="s">
        <v>41</v>
      </c>
      <c r="G110" t="s">
        <v>17</v>
      </c>
      <c r="H110">
        <v>30</v>
      </c>
      <c r="I110" t="s">
        <v>35</v>
      </c>
      <c r="K110" t="s">
        <v>42</v>
      </c>
      <c r="M110" t="s">
        <v>309</v>
      </c>
      <c r="N110" s="1">
        <v>43472</v>
      </c>
      <c r="O110" s="1">
        <v>43519</v>
      </c>
      <c r="P110" t="s">
        <v>398</v>
      </c>
      <c r="R110" t="s">
        <v>431</v>
      </c>
    </row>
    <row r="111" spans="1:18" x14ac:dyDescent="0.3">
      <c r="A111" t="s">
        <v>306</v>
      </c>
      <c r="B111">
        <v>1</v>
      </c>
      <c r="C111" t="s">
        <v>506</v>
      </c>
      <c r="D111" t="s">
        <v>29</v>
      </c>
      <c r="E111" t="s">
        <v>21</v>
      </c>
      <c r="F111" t="s">
        <v>307</v>
      </c>
      <c r="G111" t="s">
        <v>17</v>
      </c>
      <c r="H111">
        <v>20</v>
      </c>
      <c r="I111" t="s">
        <v>362</v>
      </c>
      <c r="K111" t="s">
        <v>308</v>
      </c>
      <c r="M111" t="s">
        <v>309</v>
      </c>
      <c r="N111" s="1">
        <v>43316</v>
      </c>
      <c r="O111" s="1">
        <v>43346</v>
      </c>
      <c r="P111" t="s">
        <v>412</v>
      </c>
    </row>
    <row r="112" spans="1:18" ht="12.6" customHeight="1" x14ac:dyDescent="0.3">
      <c r="A112" t="s">
        <v>327</v>
      </c>
      <c r="B112">
        <v>1</v>
      </c>
      <c r="C112" t="s">
        <v>508</v>
      </c>
      <c r="D112" t="s">
        <v>29</v>
      </c>
      <c r="E112" t="s">
        <v>21</v>
      </c>
      <c r="G112" t="s">
        <v>17</v>
      </c>
      <c r="H112">
        <v>20</v>
      </c>
      <c r="I112" t="s">
        <v>377</v>
      </c>
      <c r="J112">
        <v>84</v>
      </c>
      <c r="K112" t="s">
        <v>328</v>
      </c>
      <c r="M112" t="s">
        <v>375</v>
      </c>
      <c r="N112" s="1">
        <v>43267</v>
      </c>
      <c r="O112" s="1">
        <v>43297</v>
      </c>
      <c r="P112" t="s">
        <v>409</v>
      </c>
    </row>
    <row r="113" spans="1:18" ht="13.8" customHeight="1" x14ac:dyDescent="0.3">
      <c r="A113" t="s">
        <v>373</v>
      </c>
      <c r="B113">
        <v>1</v>
      </c>
      <c r="C113" t="s">
        <v>485</v>
      </c>
      <c r="D113" t="s">
        <v>20</v>
      </c>
      <c r="E113" t="s">
        <v>21</v>
      </c>
      <c r="G113" t="s">
        <v>17</v>
      </c>
      <c r="H113">
        <v>30</v>
      </c>
      <c r="I113" t="s">
        <v>377</v>
      </c>
      <c r="K113" t="s">
        <v>374</v>
      </c>
      <c r="M113" t="s">
        <v>375</v>
      </c>
      <c r="N113" s="1">
        <v>43500</v>
      </c>
      <c r="O113" s="1">
        <v>43547</v>
      </c>
      <c r="P113" t="s">
        <v>399</v>
      </c>
      <c r="R113" t="s">
        <v>431</v>
      </c>
    </row>
    <row r="114" spans="1:18" x14ac:dyDescent="0.3">
      <c r="A114" t="s">
        <v>68</v>
      </c>
      <c r="B114">
        <v>2</v>
      </c>
      <c r="C114" t="s">
        <v>477</v>
      </c>
      <c r="D114" t="s">
        <v>14</v>
      </c>
      <c r="E114" t="s">
        <v>21</v>
      </c>
      <c r="G114" t="s">
        <v>17</v>
      </c>
      <c r="H114">
        <v>45</v>
      </c>
      <c r="I114" t="s">
        <v>35</v>
      </c>
      <c r="J114">
        <v>141</v>
      </c>
      <c r="K114" t="s">
        <v>69</v>
      </c>
      <c r="L114" t="s">
        <v>70</v>
      </c>
      <c r="M114" t="s">
        <v>316</v>
      </c>
      <c r="N114" s="1">
        <v>42902</v>
      </c>
      <c r="O114" s="1">
        <v>42922</v>
      </c>
      <c r="P114" t="s">
        <v>405</v>
      </c>
      <c r="Q114" t="s">
        <v>431</v>
      </c>
      <c r="R114" t="s">
        <v>431</v>
      </c>
    </row>
    <row r="115" spans="1:18" x14ac:dyDescent="0.3">
      <c r="A115" t="s">
        <v>49</v>
      </c>
      <c r="B115">
        <v>0</v>
      </c>
      <c r="C115" t="s">
        <v>561</v>
      </c>
      <c r="D115" t="s">
        <v>14</v>
      </c>
      <c r="E115" t="s">
        <v>15</v>
      </c>
      <c r="F115" t="s">
        <v>50</v>
      </c>
      <c r="G115" t="s">
        <v>17</v>
      </c>
      <c r="H115">
        <v>120</v>
      </c>
      <c r="I115" t="s">
        <v>35</v>
      </c>
      <c r="K115" t="s">
        <v>51</v>
      </c>
      <c r="M115" t="s">
        <v>316</v>
      </c>
      <c r="N115" s="1">
        <v>42860</v>
      </c>
      <c r="O115" s="1">
        <v>42880</v>
      </c>
      <c r="P115" t="s">
        <v>399</v>
      </c>
    </row>
    <row r="116" spans="1:18" x14ac:dyDescent="0.3">
      <c r="A116" t="s">
        <v>108</v>
      </c>
      <c r="B116">
        <v>1</v>
      </c>
      <c r="C116" t="s">
        <v>570</v>
      </c>
      <c r="D116" t="s">
        <v>29</v>
      </c>
      <c r="E116" t="s">
        <v>21</v>
      </c>
      <c r="G116" t="s">
        <v>17</v>
      </c>
      <c r="H116">
        <v>40</v>
      </c>
      <c r="I116" t="s">
        <v>35</v>
      </c>
      <c r="K116" t="s">
        <v>27</v>
      </c>
      <c r="M116" t="s">
        <v>316</v>
      </c>
      <c r="N116" s="1">
        <v>43381</v>
      </c>
      <c r="O116" s="1">
        <v>43411</v>
      </c>
      <c r="P116" t="s">
        <v>399</v>
      </c>
    </row>
    <row r="117" spans="1:18" x14ac:dyDescent="0.3">
      <c r="A117" t="s">
        <v>26</v>
      </c>
      <c r="B117">
        <v>3</v>
      </c>
      <c r="C117" t="s">
        <v>447</v>
      </c>
      <c r="D117" t="s">
        <v>20</v>
      </c>
      <c r="E117" t="s">
        <v>21</v>
      </c>
      <c r="F117" t="s">
        <v>22</v>
      </c>
      <c r="G117" t="s">
        <v>17</v>
      </c>
      <c r="H117">
        <v>45</v>
      </c>
      <c r="I117" t="s">
        <v>35</v>
      </c>
      <c r="K117" t="s">
        <v>27</v>
      </c>
      <c r="M117" t="s">
        <v>316</v>
      </c>
      <c r="N117" s="1">
        <v>43471</v>
      </c>
      <c r="O117" s="1">
        <v>43518</v>
      </c>
      <c r="P117" t="s">
        <v>399</v>
      </c>
      <c r="Q117" t="s">
        <v>431</v>
      </c>
    </row>
    <row r="118" spans="1:18" x14ac:dyDescent="0.3">
      <c r="A118" t="s">
        <v>54</v>
      </c>
      <c r="B118">
        <v>3</v>
      </c>
      <c r="C118" t="s">
        <v>449</v>
      </c>
      <c r="D118" t="s">
        <v>29</v>
      </c>
      <c r="E118" t="s">
        <v>57</v>
      </c>
      <c r="G118" t="s">
        <v>17</v>
      </c>
      <c r="H118">
        <v>30</v>
      </c>
      <c r="I118" t="s">
        <v>35</v>
      </c>
      <c r="J118">
        <v>62</v>
      </c>
      <c r="K118" t="s">
        <v>55</v>
      </c>
      <c r="M118" t="s">
        <v>316</v>
      </c>
      <c r="N118" s="1">
        <v>42904</v>
      </c>
      <c r="O118" s="1">
        <v>42934</v>
      </c>
      <c r="P118" t="s">
        <v>399</v>
      </c>
      <c r="R118" t="s">
        <v>431</v>
      </c>
    </row>
    <row r="119" spans="1:18" x14ac:dyDescent="0.3">
      <c r="A119" t="s">
        <v>314</v>
      </c>
      <c r="B119">
        <v>1</v>
      </c>
      <c r="C119" t="s">
        <v>538</v>
      </c>
      <c r="D119" t="s">
        <v>20</v>
      </c>
      <c r="E119" t="s">
        <v>15</v>
      </c>
      <c r="G119" t="s">
        <v>17</v>
      </c>
      <c r="H119">
        <v>60</v>
      </c>
      <c r="I119" t="s">
        <v>362</v>
      </c>
      <c r="K119" t="s">
        <v>315</v>
      </c>
      <c r="M119" t="s">
        <v>316</v>
      </c>
      <c r="N119" s="1">
        <v>43207</v>
      </c>
      <c r="O119" s="1">
        <v>43254</v>
      </c>
      <c r="P119" t="s">
        <v>414</v>
      </c>
    </row>
    <row r="120" spans="1:18" x14ac:dyDescent="0.3">
      <c r="A120" t="s">
        <v>335</v>
      </c>
      <c r="B120">
        <v>1</v>
      </c>
      <c r="C120" t="s">
        <v>545</v>
      </c>
      <c r="D120" t="s">
        <v>29</v>
      </c>
      <c r="E120" t="s">
        <v>15</v>
      </c>
      <c r="G120" t="s">
        <v>17</v>
      </c>
      <c r="H120">
        <v>25</v>
      </c>
      <c r="I120" t="s">
        <v>362</v>
      </c>
      <c r="K120" t="s">
        <v>336</v>
      </c>
      <c r="M120" t="s">
        <v>316</v>
      </c>
      <c r="N120" s="1">
        <v>43405</v>
      </c>
      <c r="O120" s="1">
        <v>43435</v>
      </c>
      <c r="P120" t="s">
        <v>411</v>
      </c>
      <c r="R120" t="s">
        <v>431</v>
      </c>
    </row>
    <row r="121" spans="1:18" x14ac:dyDescent="0.3">
      <c r="A121" t="s">
        <v>345</v>
      </c>
      <c r="B121">
        <v>4</v>
      </c>
      <c r="C121" s="7" t="s">
        <v>435</v>
      </c>
      <c r="D121" t="s">
        <v>29</v>
      </c>
      <c r="E121" t="s">
        <v>15</v>
      </c>
      <c r="G121" t="s">
        <v>17</v>
      </c>
      <c r="H121">
        <v>60</v>
      </c>
      <c r="I121" t="s">
        <v>35</v>
      </c>
      <c r="J121">
        <v>262</v>
      </c>
      <c r="K121" t="s">
        <v>346</v>
      </c>
      <c r="M121" t="s">
        <v>316</v>
      </c>
      <c r="N121" s="1">
        <v>43311</v>
      </c>
      <c r="O121" s="1">
        <v>43341</v>
      </c>
      <c r="P121" t="s">
        <v>419</v>
      </c>
    </row>
    <row r="122" spans="1:18" x14ac:dyDescent="0.3">
      <c r="A122" t="s">
        <v>303</v>
      </c>
      <c r="B122">
        <v>1</v>
      </c>
      <c r="C122" t="s">
        <v>536</v>
      </c>
      <c r="D122" t="s">
        <v>20</v>
      </c>
      <c r="E122" t="s">
        <v>15</v>
      </c>
      <c r="G122" t="s">
        <v>17</v>
      </c>
      <c r="H122">
        <v>60</v>
      </c>
      <c r="I122" t="s">
        <v>362</v>
      </c>
      <c r="K122" t="s">
        <v>304</v>
      </c>
      <c r="M122" t="s">
        <v>305</v>
      </c>
      <c r="N122" s="1">
        <v>43206</v>
      </c>
      <c r="O122" s="1">
        <v>43253</v>
      </c>
      <c r="P122" t="s">
        <v>425</v>
      </c>
    </row>
    <row r="123" spans="1:18" x14ac:dyDescent="0.3">
      <c r="A123" t="s">
        <v>370</v>
      </c>
      <c r="B123">
        <v>1</v>
      </c>
      <c r="C123" t="s">
        <v>482</v>
      </c>
      <c r="D123" t="s">
        <v>29</v>
      </c>
      <c r="E123" t="s">
        <v>15</v>
      </c>
      <c r="G123" t="s">
        <v>17</v>
      </c>
      <c r="H123">
        <v>60</v>
      </c>
      <c r="I123" t="s">
        <v>377</v>
      </c>
      <c r="K123" t="s">
        <v>371</v>
      </c>
      <c r="L123" t="s">
        <v>70</v>
      </c>
      <c r="M123" t="s">
        <v>372</v>
      </c>
      <c r="N123" s="1">
        <v>43498</v>
      </c>
      <c r="O123" s="1">
        <v>43528</v>
      </c>
      <c r="P123" t="s">
        <v>419</v>
      </c>
    </row>
    <row r="124" spans="1:18" x14ac:dyDescent="0.3">
      <c r="A124" t="s">
        <v>382</v>
      </c>
      <c r="B124">
        <v>1</v>
      </c>
      <c r="C124" t="s">
        <v>484</v>
      </c>
      <c r="D124" t="s">
        <v>29</v>
      </c>
      <c r="E124" t="s">
        <v>21</v>
      </c>
      <c r="G124" t="s">
        <v>17</v>
      </c>
      <c r="H124">
        <v>30</v>
      </c>
      <c r="I124" t="s">
        <v>377</v>
      </c>
      <c r="J124">
        <v>90</v>
      </c>
      <c r="K124" t="s">
        <v>383</v>
      </c>
      <c r="M124" t="s">
        <v>372</v>
      </c>
      <c r="N124" s="1">
        <v>43399</v>
      </c>
      <c r="O124" s="1">
        <v>43429</v>
      </c>
      <c r="P124" t="s">
        <v>411</v>
      </c>
    </row>
    <row r="125" spans="1:18" x14ac:dyDescent="0.3">
      <c r="A125" t="s">
        <v>361</v>
      </c>
      <c r="B125">
        <v>3</v>
      </c>
      <c r="C125" t="s">
        <v>438</v>
      </c>
      <c r="D125" t="s">
        <v>29</v>
      </c>
      <c r="E125" t="s">
        <v>15</v>
      </c>
      <c r="G125" t="s">
        <v>17</v>
      </c>
      <c r="H125">
        <v>45</v>
      </c>
      <c r="I125" t="s">
        <v>362</v>
      </c>
      <c r="J125">
        <v>60</v>
      </c>
      <c r="K125" t="s">
        <v>363</v>
      </c>
      <c r="M125" t="s">
        <v>372</v>
      </c>
      <c r="N125" s="1">
        <v>43477</v>
      </c>
      <c r="O125" s="1">
        <v>43507</v>
      </c>
      <c r="P125" t="s">
        <v>399</v>
      </c>
    </row>
    <row r="126" spans="1:18" x14ac:dyDescent="0.3">
      <c r="A126" t="s">
        <v>354</v>
      </c>
      <c r="B126">
        <v>3</v>
      </c>
      <c r="C126" t="s">
        <v>444</v>
      </c>
      <c r="D126" t="s">
        <v>20</v>
      </c>
      <c r="E126" t="s">
        <v>21</v>
      </c>
      <c r="F126" t="s">
        <v>355</v>
      </c>
      <c r="G126" t="s">
        <v>17</v>
      </c>
      <c r="H126">
        <v>40</v>
      </c>
      <c r="I126" t="s">
        <v>362</v>
      </c>
      <c r="K126" t="s">
        <v>356</v>
      </c>
      <c r="M126" t="s">
        <v>357</v>
      </c>
      <c r="N126" s="1">
        <v>43357</v>
      </c>
      <c r="O126" s="1">
        <v>43404</v>
      </c>
      <c r="P126" t="s">
        <v>409</v>
      </c>
      <c r="R126" t="s">
        <v>431</v>
      </c>
    </row>
    <row r="127" spans="1:18" x14ac:dyDescent="0.3">
      <c r="A127" t="s">
        <v>120</v>
      </c>
      <c r="B127">
        <v>1</v>
      </c>
      <c r="C127" t="s">
        <v>496</v>
      </c>
      <c r="D127" t="s">
        <v>20</v>
      </c>
      <c r="E127" t="s">
        <v>21</v>
      </c>
      <c r="G127" t="s">
        <v>17</v>
      </c>
      <c r="H127">
        <v>60</v>
      </c>
      <c r="I127" t="s">
        <v>35</v>
      </c>
      <c r="K127" t="s">
        <v>121</v>
      </c>
      <c r="M127" t="s">
        <v>357</v>
      </c>
      <c r="O127" t="s">
        <v>25</v>
      </c>
      <c r="P127" t="s">
        <v>398</v>
      </c>
    </row>
    <row r="128" spans="1:18" x14ac:dyDescent="0.3">
      <c r="A128" t="s">
        <v>137</v>
      </c>
      <c r="B128">
        <v>1</v>
      </c>
      <c r="C128" t="s">
        <v>513</v>
      </c>
      <c r="D128" t="s">
        <v>29</v>
      </c>
      <c r="E128" t="s">
        <v>15</v>
      </c>
      <c r="G128" t="s">
        <v>17</v>
      </c>
      <c r="H128">
        <v>120</v>
      </c>
      <c r="I128" t="s">
        <v>377</v>
      </c>
      <c r="K128" t="s">
        <v>138</v>
      </c>
      <c r="M128" t="s">
        <v>357</v>
      </c>
      <c r="N128" s="1">
        <v>42691</v>
      </c>
      <c r="O128" s="1">
        <v>42721</v>
      </c>
      <c r="P128" t="s">
        <v>398</v>
      </c>
    </row>
    <row r="129" spans="1:17" x14ac:dyDescent="0.3">
      <c r="A129" t="s">
        <v>33</v>
      </c>
      <c r="B129">
        <v>1</v>
      </c>
      <c r="C129" t="s">
        <v>540</v>
      </c>
      <c r="D129" t="s">
        <v>29</v>
      </c>
      <c r="E129" t="s">
        <v>34</v>
      </c>
      <c r="G129" t="s">
        <v>23</v>
      </c>
      <c r="H129">
        <v>30</v>
      </c>
      <c r="I129" t="s">
        <v>35</v>
      </c>
      <c r="J129">
        <v>287</v>
      </c>
      <c r="K129" t="s">
        <v>36</v>
      </c>
      <c r="M129" t="s">
        <v>357</v>
      </c>
      <c r="N129" s="1">
        <v>43422</v>
      </c>
      <c r="O129" s="1">
        <v>43452</v>
      </c>
      <c r="P129" t="s">
        <v>400</v>
      </c>
    </row>
    <row r="130" spans="1:17" x14ac:dyDescent="0.3">
      <c r="A130" t="s">
        <v>129</v>
      </c>
      <c r="B130">
        <v>1</v>
      </c>
      <c r="C130" t="s">
        <v>511</v>
      </c>
      <c r="D130" t="s">
        <v>29</v>
      </c>
      <c r="E130" t="s">
        <v>21</v>
      </c>
      <c r="F130" t="s">
        <v>130</v>
      </c>
      <c r="G130" t="s">
        <v>17</v>
      </c>
      <c r="H130">
        <v>45</v>
      </c>
      <c r="I130" t="s">
        <v>35</v>
      </c>
      <c r="K130" t="s">
        <v>131</v>
      </c>
      <c r="M130" t="s">
        <v>357</v>
      </c>
      <c r="N130" s="1">
        <v>42885</v>
      </c>
      <c r="O130" s="1">
        <v>42915</v>
      </c>
      <c r="P130" t="s">
        <v>399</v>
      </c>
    </row>
    <row r="131" spans="1:17" x14ac:dyDescent="0.3">
      <c r="A131" t="s">
        <v>349</v>
      </c>
      <c r="B131">
        <v>3</v>
      </c>
      <c r="C131" t="s">
        <v>442</v>
      </c>
      <c r="D131" t="s">
        <v>20</v>
      </c>
      <c r="E131" t="s">
        <v>21</v>
      </c>
      <c r="G131" t="s">
        <v>17</v>
      </c>
      <c r="H131">
        <v>30</v>
      </c>
      <c r="I131" t="s">
        <v>35</v>
      </c>
      <c r="K131" t="s">
        <v>350</v>
      </c>
      <c r="M131" t="s">
        <v>357</v>
      </c>
      <c r="N131" s="1">
        <v>43439</v>
      </c>
      <c r="O131" s="1">
        <v>43486</v>
      </c>
      <c r="P131" t="s">
        <v>414</v>
      </c>
    </row>
    <row r="132" spans="1:17" x14ac:dyDescent="0.3">
      <c r="A132" t="s">
        <v>37</v>
      </c>
      <c r="B132">
        <v>1</v>
      </c>
      <c r="C132" t="s">
        <v>552</v>
      </c>
      <c r="D132" t="s">
        <v>38</v>
      </c>
      <c r="E132" t="s">
        <v>34</v>
      </c>
      <c r="G132" t="s">
        <v>17</v>
      </c>
      <c r="H132">
        <v>45</v>
      </c>
      <c r="I132" t="s">
        <v>35</v>
      </c>
      <c r="K132" t="s">
        <v>39</v>
      </c>
      <c r="M132" t="s">
        <v>357</v>
      </c>
      <c r="N132" s="1">
        <v>42863</v>
      </c>
      <c r="O132" s="1">
        <v>42925</v>
      </c>
      <c r="P132" t="s">
        <v>398</v>
      </c>
    </row>
    <row r="133" spans="1:17" x14ac:dyDescent="0.3">
      <c r="A133" t="s">
        <v>333</v>
      </c>
      <c r="B133">
        <v>1</v>
      </c>
      <c r="C133" t="s">
        <v>573</v>
      </c>
      <c r="D133" t="s">
        <v>20</v>
      </c>
      <c r="E133" t="s">
        <v>15</v>
      </c>
      <c r="G133" t="s">
        <v>17</v>
      </c>
      <c r="H133">
        <v>45</v>
      </c>
      <c r="I133" t="s">
        <v>35</v>
      </c>
      <c r="J133">
        <v>260</v>
      </c>
      <c r="K133" t="s">
        <v>334</v>
      </c>
      <c r="M133" t="s">
        <v>357</v>
      </c>
      <c r="N133" s="1">
        <v>43289</v>
      </c>
      <c r="O133" s="1">
        <v>43289</v>
      </c>
      <c r="P133" t="s">
        <v>398</v>
      </c>
    </row>
    <row r="134" spans="1:17" x14ac:dyDescent="0.3">
      <c r="A134" t="s">
        <v>329</v>
      </c>
      <c r="B134">
        <v>1</v>
      </c>
      <c r="C134" t="s">
        <v>544</v>
      </c>
      <c r="D134" t="s">
        <v>20</v>
      </c>
      <c r="E134" t="s">
        <v>15</v>
      </c>
      <c r="G134" t="s">
        <v>87</v>
      </c>
      <c r="H134">
        <v>35</v>
      </c>
      <c r="I134" t="s">
        <v>362</v>
      </c>
      <c r="K134" t="s">
        <v>581</v>
      </c>
      <c r="M134" t="s">
        <v>357</v>
      </c>
      <c r="N134" s="1">
        <v>43267</v>
      </c>
      <c r="O134" s="1">
        <v>43267</v>
      </c>
      <c r="P134" t="s">
        <v>409</v>
      </c>
    </row>
    <row r="135" spans="1:17" x14ac:dyDescent="0.3">
      <c r="A135" t="s">
        <v>133</v>
      </c>
      <c r="B135">
        <v>1</v>
      </c>
      <c r="C135" t="s">
        <v>512</v>
      </c>
      <c r="D135" t="s">
        <v>29</v>
      </c>
      <c r="E135" t="s">
        <v>21</v>
      </c>
      <c r="G135" t="s">
        <v>93</v>
      </c>
      <c r="H135">
        <v>30</v>
      </c>
      <c r="I135" t="s">
        <v>377</v>
      </c>
      <c r="K135" t="s">
        <v>579</v>
      </c>
      <c r="M135" t="s">
        <v>357</v>
      </c>
      <c r="N135" s="1">
        <v>42907</v>
      </c>
      <c r="O135" s="1">
        <v>42937</v>
      </c>
      <c r="P135" t="s">
        <v>398</v>
      </c>
    </row>
    <row r="136" spans="1:17" x14ac:dyDescent="0.3">
      <c r="A136" t="s">
        <v>132</v>
      </c>
      <c r="B136">
        <v>1</v>
      </c>
      <c r="C136" t="s">
        <v>500</v>
      </c>
      <c r="D136" t="s">
        <v>14</v>
      </c>
      <c r="E136" t="s">
        <v>21</v>
      </c>
      <c r="G136" t="s">
        <v>93</v>
      </c>
      <c r="H136">
        <v>120</v>
      </c>
      <c r="I136" t="s">
        <v>377</v>
      </c>
      <c r="K136" t="s">
        <v>580</v>
      </c>
      <c r="M136" t="s">
        <v>357</v>
      </c>
      <c r="N136" s="1">
        <v>42905</v>
      </c>
      <c r="O136" s="1">
        <v>42925</v>
      </c>
      <c r="P136" t="s">
        <v>398</v>
      </c>
    </row>
    <row r="137" spans="1:17" x14ac:dyDescent="0.3">
      <c r="A137" t="s">
        <v>116</v>
      </c>
      <c r="B137">
        <v>1</v>
      </c>
      <c r="C137" t="s">
        <v>547</v>
      </c>
      <c r="D137" t="s">
        <v>20</v>
      </c>
      <c r="E137" t="s">
        <v>21</v>
      </c>
      <c r="G137" t="s">
        <v>17</v>
      </c>
      <c r="H137">
        <v>20</v>
      </c>
      <c r="I137" t="s">
        <v>35</v>
      </c>
      <c r="K137" t="s">
        <v>582</v>
      </c>
      <c r="M137" t="s">
        <v>224</v>
      </c>
      <c r="O137" t="s">
        <v>25</v>
      </c>
      <c r="P137" t="s">
        <v>399</v>
      </c>
    </row>
    <row r="138" spans="1:17" x14ac:dyDescent="0.3">
      <c r="A138" t="s">
        <v>94</v>
      </c>
      <c r="B138">
        <v>2</v>
      </c>
      <c r="C138" t="s">
        <v>472</v>
      </c>
      <c r="D138" t="s">
        <v>38</v>
      </c>
      <c r="E138" t="s">
        <v>15</v>
      </c>
      <c r="G138" t="s">
        <v>93</v>
      </c>
      <c r="H138">
        <v>30</v>
      </c>
      <c r="I138" t="s">
        <v>35</v>
      </c>
      <c r="K138" t="s">
        <v>583</v>
      </c>
      <c r="M138" t="s">
        <v>224</v>
      </c>
      <c r="O138" t="s">
        <v>25</v>
      </c>
      <c r="P138" t="s">
        <v>410</v>
      </c>
    </row>
    <row r="139" spans="1:17" x14ac:dyDescent="0.3">
      <c r="A139" t="s">
        <v>389</v>
      </c>
      <c r="B139">
        <v>3</v>
      </c>
      <c r="C139" t="s">
        <v>437</v>
      </c>
      <c r="D139" t="s">
        <v>29</v>
      </c>
      <c r="E139" t="s">
        <v>21</v>
      </c>
      <c r="G139" t="s">
        <v>17</v>
      </c>
      <c r="H139">
        <v>30</v>
      </c>
      <c r="I139" t="s">
        <v>35</v>
      </c>
      <c r="K139" t="s">
        <v>584</v>
      </c>
      <c r="M139" t="s">
        <v>224</v>
      </c>
      <c r="N139" s="1">
        <v>43509</v>
      </c>
      <c r="O139" s="1">
        <v>43539</v>
      </c>
      <c r="P139" t="s">
        <v>398</v>
      </c>
    </row>
    <row r="140" spans="1:17" x14ac:dyDescent="0.3">
      <c r="A140" t="s">
        <v>46</v>
      </c>
      <c r="B140">
        <v>0</v>
      </c>
      <c r="C140" t="s">
        <v>564</v>
      </c>
      <c r="D140" t="s">
        <v>14</v>
      </c>
      <c r="E140" t="s">
        <v>44</v>
      </c>
      <c r="F140" t="s">
        <v>47</v>
      </c>
      <c r="G140" t="s">
        <v>48</v>
      </c>
      <c r="H140">
        <v>45</v>
      </c>
      <c r="I140" t="s">
        <v>35</v>
      </c>
      <c r="K140" t="s">
        <v>585</v>
      </c>
      <c r="M140" t="s">
        <v>224</v>
      </c>
      <c r="N140" s="1">
        <v>42868</v>
      </c>
      <c r="O140" s="1">
        <v>42888</v>
      </c>
      <c r="P140" t="s">
        <v>401</v>
      </c>
      <c r="Q140" t="s">
        <v>431</v>
      </c>
    </row>
    <row r="141" spans="1:17" x14ac:dyDescent="0.3">
      <c r="A141" t="s">
        <v>99</v>
      </c>
      <c r="B141">
        <v>2</v>
      </c>
      <c r="C141" t="s">
        <v>475</v>
      </c>
      <c r="D141" t="s">
        <v>29</v>
      </c>
      <c r="E141" t="s">
        <v>34</v>
      </c>
      <c r="G141" t="s">
        <v>93</v>
      </c>
      <c r="H141">
        <v>45</v>
      </c>
      <c r="I141" t="s">
        <v>35</v>
      </c>
      <c r="K141" t="s">
        <v>586</v>
      </c>
      <c r="M141" t="s">
        <v>224</v>
      </c>
      <c r="O141" t="s">
        <v>25</v>
      </c>
      <c r="P141" t="s">
        <v>398</v>
      </c>
    </row>
    <row r="142" spans="1:17" x14ac:dyDescent="0.3">
      <c r="A142" t="s">
        <v>385</v>
      </c>
      <c r="B142">
        <v>1</v>
      </c>
      <c r="C142" t="s">
        <v>490</v>
      </c>
      <c r="D142" t="s">
        <v>29</v>
      </c>
      <c r="E142" t="s">
        <v>15</v>
      </c>
      <c r="G142" t="s">
        <v>87</v>
      </c>
      <c r="H142">
        <v>45</v>
      </c>
      <c r="I142" t="s">
        <v>35</v>
      </c>
      <c r="K142" t="s">
        <v>587</v>
      </c>
      <c r="M142" t="s">
        <v>344</v>
      </c>
      <c r="N142" s="1">
        <v>43441</v>
      </c>
      <c r="O142" s="1">
        <v>43471</v>
      </c>
      <c r="P142" t="s">
        <v>411</v>
      </c>
    </row>
    <row r="143" spans="1:17" x14ac:dyDescent="0.3">
      <c r="A143" t="s">
        <v>92</v>
      </c>
      <c r="B143">
        <v>2</v>
      </c>
      <c r="C143" t="s">
        <v>462</v>
      </c>
      <c r="D143" t="s">
        <v>20</v>
      </c>
      <c r="E143" t="s">
        <v>21</v>
      </c>
      <c r="G143" t="s">
        <v>93</v>
      </c>
      <c r="H143">
        <v>60</v>
      </c>
      <c r="I143" t="s">
        <v>35</v>
      </c>
      <c r="K143" t="s">
        <v>588</v>
      </c>
      <c r="M143" t="s">
        <v>344</v>
      </c>
      <c r="O143" t="s">
        <v>25</v>
      </c>
      <c r="P143" t="s">
        <v>407</v>
      </c>
    </row>
    <row r="144" spans="1:17" x14ac:dyDescent="0.3">
      <c r="A144" t="s">
        <v>384</v>
      </c>
      <c r="B144">
        <v>1</v>
      </c>
      <c r="C144" t="s">
        <v>489</v>
      </c>
      <c r="D144" t="s">
        <v>20</v>
      </c>
      <c r="E144" t="s">
        <v>15</v>
      </c>
      <c r="G144" t="s">
        <v>87</v>
      </c>
      <c r="H144">
        <v>75</v>
      </c>
      <c r="I144" t="s">
        <v>35</v>
      </c>
      <c r="K144" t="s">
        <v>589</v>
      </c>
      <c r="M144" t="s">
        <v>344</v>
      </c>
      <c r="N144" s="1">
        <v>43434</v>
      </c>
      <c r="O144" s="1">
        <v>43434</v>
      </c>
      <c r="P144" t="s">
        <v>427</v>
      </c>
    </row>
    <row r="145" spans="1:16" x14ac:dyDescent="0.3">
      <c r="A145" t="s">
        <v>95</v>
      </c>
      <c r="B145">
        <v>2</v>
      </c>
      <c r="C145" t="s">
        <v>473</v>
      </c>
      <c r="D145" t="s">
        <v>38</v>
      </c>
      <c r="E145" t="s">
        <v>57</v>
      </c>
      <c r="G145" t="s">
        <v>93</v>
      </c>
      <c r="H145">
        <v>90</v>
      </c>
      <c r="I145" t="s">
        <v>35</v>
      </c>
      <c r="K145" t="s">
        <v>590</v>
      </c>
      <c r="M145" t="s">
        <v>344</v>
      </c>
      <c r="O145" t="s">
        <v>25</v>
      </c>
      <c r="P145" t="s">
        <v>398</v>
      </c>
    </row>
    <row r="146" spans="1:16" x14ac:dyDescent="0.3">
      <c r="A146" t="s">
        <v>390</v>
      </c>
      <c r="B146">
        <v>1</v>
      </c>
      <c r="C146" t="s">
        <v>491</v>
      </c>
      <c r="D146" t="s">
        <v>20</v>
      </c>
      <c r="E146" t="s">
        <v>15</v>
      </c>
      <c r="G146" t="s">
        <v>87</v>
      </c>
      <c r="H146">
        <v>150</v>
      </c>
      <c r="I146" t="s">
        <v>35</v>
      </c>
      <c r="K146" t="s">
        <v>591</v>
      </c>
      <c r="M146" t="s">
        <v>344</v>
      </c>
      <c r="N146" s="1">
        <v>43510</v>
      </c>
      <c r="O146" s="1">
        <v>43510</v>
      </c>
      <c r="P146" t="s">
        <v>399</v>
      </c>
    </row>
  </sheetData>
  <autoFilter ref="A1:R146" xr:uid="{596BED44-AB0D-4A71-85E1-31D1F33BE0B5}">
    <sortState xmlns:xlrd2="http://schemas.microsoft.com/office/spreadsheetml/2017/richdata2" ref="A2:R146">
      <sortCondition ref="K1:K146"/>
    </sortState>
  </autoFilter>
  <hyperlinks>
    <hyperlink ref="C121" r:id="rId1" xr:uid="{F3EEF1D7-0602-4FB6-B09B-40C0CE7271CB}"/>
    <hyperlink ref="C8" r:id="rId2" xr:uid="{3BF1673A-8CF8-47ED-8143-F0A540B2AC66}"/>
    <hyperlink ref="M10" r:id="rId3" xr:uid="{3575DD1C-33CB-4DA7-A2E6-978F6ECEE0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0D60-91D4-482D-B42F-7758DA109CFC}">
  <dimension ref="A2:I958"/>
  <sheetViews>
    <sheetView tabSelected="1" topLeftCell="A7" workbookViewId="0">
      <selection activeCell="C13" sqref="C13"/>
    </sheetView>
  </sheetViews>
  <sheetFormatPr defaultRowHeight="14.4" x14ac:dyDescent="0.3"/>
  <cols>
    <col min="1" max="1" width="45.5546875" bestFit="1" customWidth="1"/>
    <col min="2" max="2" width="45.5546875" customWidth="1"/>
    <col min="3" max="3" width="10.88671875" bestFit="1" customWidth="1"/>
    <col min="4" max="4" width="10.44140625" bestFit="1" customWidth="1"/>
    <col min="5" max="5" width="10.5546875" bestFit="1" customWidth="1"/>
    <col min="6" max="6" width="6.33203125" customWidth="1"/>
    <col min="9" max="9" width="9.5546875" bestFit="1" customWidth="1"/>
  </cols>
  <sheetData>
    <row r="2" spans="1:9" x14ac:dyDescent="0.3">
      <c r="C2" s="8" t="s">
        <v>394</v>
      </c>
      <c r="D2" s="8"/>
      <c r="E2" s="8"/>
      <c r="G2" s="9" t="s">
        <v>393</v>
      </c>
      <c r="H2" s="9"/>
      <c r="I2" s="9"/>
    </row>
    <row r="3" spans="1:9" x14ac:dyDescent="0.3">
      <c r="C3" t="s">
        <v>391</v>
      </c>
      <c r="D3" s="3">
        <f ca="1">_xlfn.NUMBERVALUE(E3)</f>
        <v>43822</v>
      </c>
      <c r="E3" s="1">
        <f ca="1">E4-150</f>
        <v>43822</v>
      </c>
      <c r="G3" t="s">
        <v>391</v>
      </c>
      <c r="H3" s="3">
        <f ca="1">_xlfn.NUMBERVALUE(I3)</f>
        <v>43973</v>
      </c>
      <c r="I3" s="1">
        <f ca="1">TODAY()+1</f>
        <v>43973</v>
      </c>
    </row>
    <row r="4" spans="1:9" x14ac:dyDescent="0.3">
      <c r="C4" t="s">
        <v>395</v>
      </c>
      <c r="D4" s="3">
        <f ca="1">_xlfn.NUMBERVALUE(E4)</f>
        <v>43972</v>
      </c>
      <c r="E4" s="1">
        <f ca="1">TODAY()</f>
        <v>43972</v>
      </c>
      <c r="G4" t="s">
        <v>392</v>
      </c>
      <c r="H4" s="3">
        <f ca="1">_xlfn.NUMBERVALUE(I4)</f>
        <v>43993</v>
      </c>
      <c r="I4" s="1">
        <f ca="1">TODAY()+21</f>
        <v>43993</v>
      </c>
    </row>
    <row r="6" spans="1:9" x14ac:dyDescent="0.3">
      <c r="A6" s="4" t="s">
        <v>0</v>
      </c>
      <c r="B6" s="4" t="s">
        <v>1</v>
      </c>
      <c r="C6" s="5" t="s">
        <v>394</v>
      </c>
      <c r="D6" s="6" t="s">
        <v>393</v>
      </c>
      <c r="E6" t="s">
        <v>429</v>
      </c>
    </row>
    <row r="7" spans="1:9" x14ac:dyDescent="0.3">
      <c r="A7" t="s">
        <v>256</v>
      </c>
      <c r="B7">
        <f>VLOOKUP(A7,Sheet1!A:D,2,0)</f>
        <v>0</v>
      </c>
      <c r="C7" s="1"/>
      <c r="D7" s="1">
        <f ca="1">RANDBETWEEN($H$3,$H$4)</f>
        <v>43975</v>
      </c>
      <c r="E7" t="str">
        <f>VLOOKUP(A7,Sheet1!A:H,6,0)</f>
        <v>Burns in an enamel pot</v>
      </c>
    </row>
    <row r="8" spans="1:9" x14ac:dyDescent="0.3">
      <c r="A8" t="s">
        <v>103</v>
      </c>
      <c r="B8">
        <f>VLOOKUP(A8,Sheet1!A:D,2,0)</f>
        <v>1</v>
      </c>
      <c r="C8" s="1">
        <f t="shared" ref="C8:C39" ca="1" si="0">RANDBETWEEN($D$3,$D$4)</f>
        <v>43882</v>
      </c>
      <c r="D8" s="1"/>
      <c r="E8">
        <f>VLOOKUP(A8,Sheet1!A:H,6,0)</f>
        <v>0</v>
      </c>
    </row>
    <row r="9" spans="1:9" x14ac:dyDescent="0.3">
      <c r="A9" t="s">
        <v>110</v>
      </c>
      <c r="B9">
        <f>VLOOKUP(A9,Sheet1!A:D,2,0)</f>
        <v>1</v>
      </c>
      <c r="C9" s="1">
        <f t="shared" ca="1" si="0"/>
        <v>43845</v>
      </c>
      <c r="D9" s="1"/>
      <c r="E9">
        <f>VLOOKUP(A9,Sheet1!A:H,6,0)</f>
        <v>0</v>
      </c>
      <c r="F9" s="1"/>
    </row>
    <row r="10" spans="1:9" x14ac:dyDescent="0.3">
      <c r="A10" t="s">
        <v>150</v>
      </c>
      <c r="B10">
        <f>VLOOKUP(A10,Sheet1!A:D,2,0)</f>
        <v>1</v>
      </c>
      <c r="C10" s="1">
        <f t="shared" ca="1" si="0"/>
        <v>43871</v>
      </c>
      <c r="D10" s="1"/>
      <c r="E10" t="str">
        <f>VLOOKUP(A10,Sheet1!A:H,6,0)</f>
        <v>Use more buckwheat</v>
      </c>
    </row>
    <row r="11" spans="1:9" x14ac:dyDescent="0.3">
      <c r="A11" t="s">
        <v>37</v>
      </c>
      <c r="B11">
        <f>VLOOKUP(A11,Sheet1!A:D,2,0)</f>
        <v>1</v>
      </c>
      <c r="C11" s="1">
        <f t="shared" ca="1" si="0"/>
        <v>43867</v>
      </c>
      <c r="D11" s="1"/>
      <c r="E11">
        <f>VLOOKUP(A11,Sheet1!A:H,6,0)</f>
        <v>0</v>
      </c>
    </row>
    <row r="12" spans="1:9" x14ac:dyDescent="0.3">
      <c r="A12" t="s">
        <v>71</v>
      </c>
      <c r="B12">
        <f>VLOOKUP(A12,Sheet1!A:D,2,0)</f>
        <v>2</v>
      </c>
      <c r="C12" s="1">
        <f t="shared" ca="1" si="0"/>
        <v>43940</v>
      </c>
      <c r="D12" s="1"/>
      <c r="E12">
        <f>VLOOKUP(A12,Sheet1!A:H,6,0)</f>
        <v>0</v>
      </c>
    </row>
    <row r="13" spans="1:9" x14ac:dyDescent="0.3">
      <c r="A13" t="s">
        <v>94</v>
      </c>
      <c r="B13">
        <f>VLOOKUP(A13,Sheet1!A:D,2,0)</f>
        <v>2</v>
      </c>
      <c r="C13" s="1">
        <f t="shared" ca="1" si="0"/>
        <v>43937</v>
      </c>
      <c r="D13" s="1"/>
      <c r="E13">
        <f>VLOOKUP(A13,Sheet1!A:H,6,0)</f>
        <v>0</v>
      </c>
    </row>
    <row r="14" spans="1:9" x14ac:dyDescent="0.3">
      <c r="A14" t="s">
        <v>95</v>
      </c>
      <c r="B14">
        <f>VLOOKUP(A14,Sheet1!A:D,2,0)</f>
        <v>2</v>
      </c>
      <c r="C14" s="1">
        <f t="shared" ca="1" si="0"/>
        <v>43972</v>
      </c>
      <c r="D14" s="1"/>
      <c r="E14">
        <f>VLOOKUP(A14,Sheet1!A:H,6,0)</f>
        <v>0</v>
      </c>
    </row>
    <row r="15" spans="1:9" x14ac:dyDescent="0.3">
      <c r="A15" t="s">
        <v>109</v>
      </c>
      <c r="B15">
        <f>VLOOKUP(A15,Sheet1!A:D,2,0)</f>
        <v>1</v>
      </c>
      <c r="C15" s="1">
        <f t="shared" ca="1" si="0"/>
        <v>43891</v>
      </c>
      <c r="D15" s="1"/>
      <c r="E15">
        <f>VLOOKUP(A15,Sheet1!A:H,6,0)</f>
        <v>0</v>
      </c>
    </row>
    <row r="16" spans="1:9" x14ac:dyDescent="0.3">
      <c r="A16" t="s">
        <v>111</v>
      </c>
      <c r="B16">
        <f>VLOOKUP(A16,Sheet1!A:D,2,0)</f>
        <v>1</v>
      </c>
      <c r="C16" s="1">
        <f t="shared" ca="1" si="0"/>
        <v>43905</v>
      </c>
      <c r="D16" s="1"/>
      <c r="E16">
        <f>VLOOKUP(A16,Sheet1!A:H,6,0)</f>
        <v>0</v>
      </c>
    </row>
    <row r="17" spans="1:5" x14ac:dyDescent="0.3">
      <c r="A17" t="s">
        <v>119</v>
      </c>
      <c r="B17">
        <f>VLOOKUP(A17,Sheet1!A:D,2,0)</f>
        <v>1</v>
      </c>
      <c r="C17" s="1">
        <f t="shared" ca="1" si="0"/>
        <v>43898</v>
      </c>
      <c r="D17" s="1"/>
      <c r="E17">
        <f>VLOOKUP(A17,Sheet1!A:H,6,0)</f>
        <v>0</v>
      </c>
    </row>
    <row r="18" spans="1:5" x14ac:dyDescent="0.3">
      <c r="A18" t="s">
        <v>123</v>
      </c>
      <c r="B18">
        <f>VLOOKUP(A18,Sheet1!A:D,2,0)</f>
        <v>1</v>
      </c>
      <c r="C18" s="1">
        <f t="shared" ca="1" si="0"/>
        <v>43833</v>
      </c>
      <c r="D18" s="1"/>
      <c r="E18">
        <f>VLOOKUP(A18,Sheet1!A:H,6,0)</f>
        <v>0</v>
      </c>
    </row>
    <row r="19" spans="1:5" x14ac:dyDescent="0.3">
      <c r="A19" t="s">
        <v>214</v>
      </c>
      <c r="B19">
        <f>VLOOKUP(A19,Sheet1!A:D,2,0)</f>
        <v>1</v>
      </c>
      <c r="C19" s="1">
        <f t="shared" ca="1" si="0"/>
        <v>43839</v>
      </c>
      <c r="D19" s="1"/>
      <c r="E19" t="str">
        <f>VLOOKUP(A19,Sheet1!A:H,6,0)</f>
        <v>Makes a ton</v>
      </c>
    </row>
    <row r="20" spans="1:5" x14ac:dyDescent="0.3">
      <c r="A20" t="s">
        <v>260</v>
      </c>
      <c r="B20">
        <f>VLOOKUP(A20,Sheet1!A:D,2,0)</f>
        <v>0</v>
      </c>
      <c r="C20" s="1">
        <f t="shared" ca="1" si="0"/>
        <v>43921</v>
      </c>
      <c r="D20" s="1">
        <f ca="1">RANDBETWEEN($H$3,$H$4)</f>
        <v>43975</v>
      </c>
      <c r="E20" t="str">
        <f>VLOOKUP(A20,Sheet1!A:H,6,0)</f>
        <v>Can use enamel pot instead of skillet</v>
      </c>
    </row>
    <row r="21" spans="1:5" x14ac:dyDescent="0.3">
      <c r="A21" t="s">
        <v>264</v>
      </c>
      <c r="B21">
        <f>VLOOKUP(A21,Sheet1!A:D,2,0)</f>
        <v>3</v>
      </c>
      <c r="C21" s="1">
        <f t="shared" ca="1" si="0"/>
        <v>43844</v>
      </c>
      <c r="D21" s="1"/>
      <c r="E21" t="str">
        <f>VLOOKUP(A21,Sheet1!A:H,6,0)</f>
        <v>Hard to get them toasty</v>
      </c>
    </row>
    <row r="22" spans="1:5" x14ac:dyDescent="0.3">
      <c r="A22" t="s">
        <v>19</v>
      </c>
      <c r="B22">
        <f>VLOOKUP(A22,Sheet1!A:D,2,0)</f>
        <v>3</v>
      </c>
      <c r="C22" s="1">
        <f t="shared" ca="1" si="0"/>
        <v>43891</v>
      </c>
      <c r="D22" s="1"/>
      <c r="E22" t="str">
        <f>VLOOKUP(A22,Sheet1!A:H,6,0)</f>
        <v>Make night before</v>
      </c>
    </row>
    <row r="23" spans="1:5" x14ac:dyDescent="0.3">
      <c r="A23" t="s">
        <v>26</v>
      </c>
      <c r="B23">
        <f>VLOOKUP(A23,Sheet1!A:D,2,0)</f>
        <v>3</v>
      </c>
      <c r="C23" s="1">
        <f t="shared" ca="1" si="0"/>
        <v>43837</v>
      </c>
      <c r="D23" s="1"/>
      <c r="E23" t="str">
        <f>VLOOKUP(A23,Sheet1!A:H,6,0)</f>
        <v>Make night before</v>
      </c>
    </row>
    <row r="24" spans="1:5" x14ac:dyDescent="0.3">
      <c r="A24" t="s">
        <v>40</v>
      </c>
      <c r="B24">
        <f>VLOOKUP(A24,Sheet1!A:D,2,0)</f>
        <v>1</v>
      </c>
      <c r="C24" s="1">
        <f t="shared" ca="1" si="0"/>
        <v>43862</v>
      </c>
      <c r="D24" s="1"/>
      <c r="E24" t="str">
        <f>VLOOKUP(A24,Sheet1!A:H,6,0)</f>
        <v>Luke likes this one</v>
      </c>
    </row>
    <row r="25" spans="1:5" x14ac:dyDescent="0.3">
      <c r="A25" t="s">
        <v>56</v>
      </c>
      <c r="B25">
        <f>VLOOKUP(A25,Sheet1!A:D,2,0)</f>
        <v>3</v>
      </c>
      <c r="C25" s="1">
        <f t="shared" ca="1" si="0"/>
        <v>43902</v>
      </c>
      <c r="D25" s="1"/>
      <c r="E25">
        <f>VLOOKUP(A25,Sheet1!A:H,6,0)</f>
        <v>0</v>
      </c>
    </row>
    <row r="26" spans="1:5" x14ac:dyDescent="0.3">
      <c r="A26" t="s">
        <v>75</v>
      </c>
      <c r="B26">
        <f>VLOOKUP(A26,Sheet1!A:D,2,0)</f>
        <v>2</v>
      </c>
      <c r="C26" s="1">
        <f t="shared" ca="1" si="0"/>
        <v>43834</v>
      </c>
      <c r="D26" s="1"/>
      <c r="E26">
        <f>VLOOKUP(A26,Sheet1!A:H,6,0)</f>
        <v>0</v>
      </c>
    </row>
    <row r="27" spans="1:5" x14ac:dyDescent="0.3">
      <c r="A27" t="s">
        <v>86</v>
      </c>
      <c r="B27">
        <f>VLOOKUP(A27,Sheet1!A:D,2,0)</f>
        <v>2</v>
      </c>
      <c r="C27" s="1">
        <f t="shared" ca="1" si="0"/>
        <v>43956</v>
      </c>
      <c r="D27" s="1"/>
      <c r="E27">
        <f>VLOOKUP(A27,Sheet1!A:H,6,0)</f>
        <v>0</v>
      </c>
    </row>
    <row r="28" spans="1:5" x14ac:dyDescent="0.3">
      <c r="A28" t="s">
        <v>92</v>
      </c>
      <c r="B28">
        <f>VLOOKUP(A28,Sheet1!A:D,2,0)</f>
        <v>2</v>
      </c>
      <c r="C28" s="1">
        <f t="shared" ca="1" si="0"/>
        <v>43922</v>
      </c>
      <c r="D28" s="1">
        <f ca="1">RANDBETWEEN($H$3,$H$4)</f>
        <v>43989</v>
      </c>
      <c r="E28">
        <f>VLOOKUP(A28,Sheet1!A:H,6,0)</f>
        <v>0</v>
      </c>
    </row>
    <row r="29" spans="1:5" x14ac:dyDescent="0.3">
      <c r="A29" t="s">
        <v>101</v>
      </c>
      <c r="B29">
        <f>VLOOKUP(A29,Sheet1!A:D,2,0)</f>
        <v>1</v>
      </c>
      <c r="C29" s="1">
        <f t="shared" ca="1" si="0"/>
        <v>43936</v>
      </c>
      <c r="D29" s="1">
        <f ca="1">RANDBETWEEN($H$3,$H$4)</f>
        <v>43983</v>
      </c>
      <c r="E29">
        <f>VLOOKUP(A29,Sheet1!A:H,6,0)</f>
        <v>0</v>
      </c>
    </row>
    <row r="30" spans="1:5" x14ac:dyDescent="0.3">
      <c r="A30" t="s">
        <v>113</v>
      </c>
      <c r="B30">
        <f>VLOOKUP(A30,Sheet1!A:D,2,0)</f>
        <v>1</v>
      </c>
      <c r="C30" s="1">
        <f t="shared" ca="1" si="0"/>
        <v>43916</v>
      </c>
      <c r="D30" s="1"/>
      <c r="E30">
        <f>VLOOKUP(A30,Sheet1!A:H,6,0)</f>
        <v>0</v>
      </c>
    </row>
    <row r="31" spans="1:5" x14ac:dyDescent="0.3">
      <c r="A31" t="s">
        <v>115</v>
      </c>
      <c r="B31">
        <f>VLOOKUP(A31,Sheet1!A:D,2,0)</f>
        <v>1</v>
      </c>
      <c r="C31" s="1">
        <f t="shared" ca="1" si="0"/>
        <v>43905</v>
      </c>
      <c r="D31" s="1"/>
      <c r="E31">
        <f>VLOOKUP(A31,Sheet1!A:H,6,0)</f>
        <v>0</v>
      </c>
    </row>
    <row r="32" spans="1:5" x14ac:dyDescent="0.3">
      <c r="A32" t="s">
        <v>116</v>
      </c>
      <c r="B32">
        <f>VLOOKUP(A32,Sheet1!A:D,2,0)</f>
        <v>1</v>
      </c>
      <c r="C32" s="1">
        <f t="shared" ca="1" si="0"/>
        <v>43826</v>
      </c>
      <c r="D32" s="1"/>
      <c r="E32">
        <f>VLOOKUP(A32,Sheet1!A:H,6,0)</f>
        <v>0</v>
      </c>
    </row>
    <row r="33" spans="1:5" x14ac:dyDescent="0.3">
      <c r="A33" t="s">
        <v>120</v>
      </c>
      <c r="B33">
        <f>VLOOKUP(A33,Sheet1!A:D,2,0)</f>
        <v>1</v>
      </c>
      <c r="C33" s="1">
        <f t="shared" ca="1" si="0"/>
        <v>43824</v>
      </c>
      <c r="D33" s="1"/>
      <c r="E33">
        <f>VLOOKUP(A33,Sheet1!A:H,6,0)</f>
        <v>0</v>
      </c>
    </row>
    <row r="34" spans="1:5" x14ac:dyDescent="0.3">
      <c r="A34" t="s">
        <v>122</v>
      </c>
      <c r="B34">
        <f>VLOOKUP(A34,Sheet1!A:D,2,0)</f>
        <v>1</v>
      </c>
      <c r="C34" s="1">
        <f t="shared" ca="1" si="0"/>
        <v>43958</v>
      </c>
      <c r="D34" s="1"/>
      <c r="E34">
        <f>VLOOKUP(A34,Sheet1!A:H,6,0)</f>
        <v>0</v>
      </c>
    </row>
    <row r="35" spans="1:5" x14ac:dyDescent="0.3">
      <c r="A35" t="s">
        <v>125</v>
      </c>
      <c r="B35">
        <f>VLOOKUP(A35,Sheet1!A:D,2,0)</f>
        <v>1</v>
      </c>
      <c r="C35" s="1">
        <f t="shared" ca="1" si="0"/>
        <v>43954</v>
      </c>
      <c r="D35" s="1"/>
      <c r="E35">
        <f>VLOOKUP(A35,Sheet1!A:H,6,0)</f>
        <v>0</v>
      </c>
    </row>
    <row r="36" spans="1:5" x14ac:dyDescent="0.3">
      <c r="A36" t="s">
        <v>145</v>
      </c>
      <c r="B36">
        <f>VLOOKUP(A36,Sheet1!A:D,2,0)</f>
        <v>1</v>
      </c>
      <c r="C36" s="1">
        <f t="shared" ca="1" si="0"/>
        <v>43968</v>
      </c>
      <c r="D36" s="1"/>
      <c r="E36" t="str">
        <f>VLOOKUP(A36,Sheet1!A:H,6,0)</f>
        <v>Double it next time</v>
      </c>
    </row>
    <row r="37" spans="1:5" x14ac:dyDescent="0.3">
      <c r="A37" t="s">
        <v>168</v>
      </c>
      <c r="B37">
        <f>VLOOKUP(A37,Sheet1!A:D,2,0)</f>
        <v>1</v>
      </c>
      <c r="C37" s="1">
        <f t="shared" ca="1" si="0"/>
        <v>43923</v>
      </c>
      <c r="D37" s="1"/>
      <c r="E37">
        <f>VLOOKUP(A37,Sheet1!A:H,6,0)</f>
        <v>0</v>
      </c>
    </row>
    <row r="38" spans="1:5" x14ac:dyDescent="0.3">
      <c r="A38" t="s">
        <v>180</v>
      </c>
      <c r="B38">
        <f>VLOOKUP(A38,Sheet1!A:D,2,0)</f>
        <v>1</v>
      </c>
      <c r="C38" s="1">
        <f t="shared" ca="1" si="0"/>
        <v>43915</v>
      </c>
      <c r="D38" s="1">
        <f ca="1">RANDBETWEEN($H$3,$H$4)</f>
        <v>43993</v>
      </c>
      <c r="E38" t="str">
        <f>VLOOKUP(A38,Sheet1!A:H,6,0)</f>
        <v>Very good</v>
      </c>
    </row>
    <row r="39" spans="1:5" x14ac:dyDescent="0.3">
      <c r="A39" t="s">
        <v>184</v>
      </c>
      <c r="B39">
        <f>VLOOKUP(A39,Sheet1!A:D,2,0)</f>
        <v>1</v>
      </c>
      <c r="C39" s="1">
        <f t="shared" ca="1" si="0"/>
        <v>43971</v>
      </c>
      <c r="D39" s="1">
        <f ca="1">RANDBETWEEN($H$3,$H$4)</f>
        <v>43977</v>
      </c>
      <c r="E39" t="str">
        <f>VLOOKUP(A39,Sheet1!A:H,6,0)</f>
        <v>Eh</v>
      </c>
    </row>
    <row r="40" spans="1:5" x14ac:dyDescent="0.3">
      <c r="A40" t="s">
        <v>196</v>
      </c>
      <c r="B40">
        <f>VLOOKUP(A40,Sheet1!A:D,2,0)</f>
        <v>1</v>
      </c>
      <c r="C40" s="1">
        <f t="shared" ref="C40:C71" ca="1" si="1">RANDBETWEEN($D$3,$D$4)</f>
        <v>43906</v>
      </c>
      <c r="D40" s="1"/>
      <c r="E40" t="str">
        <f>VLOOKUP(A40,Sheet1!A:H,6,0)</f>
        <v>Don't cook bacon too long</v>
      </c>
    </row>
    <row r="41" spans="1:5" x14ac:dyDescent="0.3">
      <c r="A41" t="s">
        <v>204</v>
      </c>
      <c r="B41">
        <f>VLOOKUP(A41,Sheet1!A:D,2,0)</f>
        <v>1</v>
      </c>
      <c r="C41" s="1">
        <f t="shared" ca="1" si="1"/>
        <v>43882</v>
      </c>
      <c r="D41" s="1"/>
      <c r="E41" t="str">
        <f>VLOOKUP(A41,Sheet1!A:H,6,0)</f>
        <v>Best lentil soup</v>
      </c>
    </row>
    <row r="42" spans="1:5" x14ac:dyDescent="0.3">
      <c r="A42" t="s">
        <v>211</v>
      </c>
      <c r="B42">
        <f>VLOOKUP(A42,Sheet1!A:D,2,0)</f>
        <v>1</v>
      </c>
      <c r="C42" s="1">
        <f t="shared" ca="1" si="1"/>
        <v>43841</v>
      </c>
      <c r="D42" s="1"/>
      <c r="E42" t="str">
        <f>VLOOKUP(A42,Sheet1!A:H,6,0)</f>
        <v>Doesn't use the stove!  Sear chicken skin longer (+5 minutes)</v>
      </c>
    </row>
    <row r="43" spans="1:5" x14ac:dyDescent="0.3">
      <c r="A43" t="s">
        <v>282</v>
      </c>
      <c r="B43">
        <f>VLOOKUP(A43,Sheet1!A:D,2,0)</f>
        <v>2</v>
      </c>
      <c r="C43" s="1">
        <f t="shared" ca="1" si="1"/>
        <v>43939</v>
      </c>
      <c r="D43" s="1"/>
      <c r="E43">
        <f>VLOOKUP(A43,Sheet1!A:H,6,0)</f>
        <v>0</v>
      </c>
    </row>
    <row r="44" spans="1:5" x14ac:dyDescent="0.3">
      <c r="A44" t="s">
        <v>284</v>
      </c>
      <c r="B44">
        <f>VLOOKUP(A44,Sheet1!A:D,2,0)</f>
        <v>2</v>
      </c>
      <c r="C44" s="1">
        <f t="shared" ca="1" si="1"/>
        <v>43899</v>
      </c>
      <c r="D44" s="1"/>
      <c r="E44">
        <f>VLOOKUP(A44,Sheet1!A:H,6,0)</f>
        <v>0</v>
      </c>
    </row>
    <row r="45" spans="1:5" x14ac:dyDescent="0.3">
      <c r="A45" t="s">
        <v>291</v>
      </c>
      <c r="B45">
        <f>VLOOKUP(A45,Sheet1!A:D,2,0)</f>
        <v>2</v>
      </c>
      <c r="C45" s="1">
        <f t="shared" ca="1" si="1"/>
        <v>43908</v>
      </c>
      <c r="D45" s="1"/>
      <c r="E45" t="str">
        <f>VLOOKUP(A45,Sheet1!A:H,6,0)</f>
        <v>Potatoes for 25 min then aspargus for 15</v>
      </c>
    </row>
    <row r="46" spans="1:5" x14ac:dyDescent="0.3">
      <c r="A46" t="s">
        <v>300</v>
      </c>
      <c r="B46">
        <f>VLOOKUP(A46,Sheet1!A:D,2,0)</f>
        <v>1</v>
      </c>
      <c r="C46" s="1">
        <f t="shared" ca="1" si="1"/>
        <v>43865</v>
      </c>
      <c r="D46" s="1"/>
      <c r="E46">
        <f>VLOOKUP(A46,Sheet1!A:H,6,0)</f>
        <v>0</v>
      </c>
    </row>
    <row r="47" spans="1:5" x14ac:dyDescent="0.3">
      <c r="A47" t="s">
        <v>303</v>
      </c>
      <c r="B47">
        <f>VLOOKUP(A47,Sheet1!A:D,2,0)</f>
        <v>1</v>
      </c>
      <c r="C47" s="1">
        <f t="shared" ca="1" si="1"/>
        <v>43962</v>
      </c>
      <c r="D47" s="1"/>
      <c r="E47">
        <f>VLOOKUP(A47,Sheet1!A:H,6,0)</f>
        <v>0</v>
      </c>
    </row>
    <row r="48" spans="1:5" x14ac:dyDescent="0.3">
      <c r="A48" t="s">
        <v>314</v>
      </c>
      <c r="B48">
        <f>VLOOKUP(A48,Sheet1!A:D,2,0)</f>
        <v>1</v>
      </c>
      <c r="C48" s="1">
        <f t="shared" ca="1" si="1"/>
        <v>43893</v>
      </c>
      <c r="D48" s="1"/>
      <c r="E48">
        <f>VLOOKUP(A48,Sheet1!A:H,6,0)</f>
        <v>0</v>
      </c>
    </row>
    <row r="49" spans="1:5" x14ac:dyDescent="0.3">
      <c r="A49" t="s">
        <v>330</v>
      </c>
      <c r="B49">
        <f>VLOOKUP(A49,Sheet1!A:D,2,0)</f>
        <v>1</v>
      </c>
      <c r="C49" s="1">
        <f t="shared" ca="1" si="1"/>
        <v>43959</v>
      </c>
      <c r="D49" s="1"/>
      <c r="E49" t="str">
        <f>VLOOKUP(A49,Sheet1!A:H,6,0)</f>
        <v>Lots of chopping but easy clean up_x000D_
Use less spices to allow mango and feta flavors more room</v>
      </c>
    </row>
    <row r="50" spans="1:5" x14ac:dyDescent="0.3">
      <c r="A50" t="s">
        <v>341</v>
      </c>
      <c r="B50">
        <f>VLOOKUP(A50,Sheet1!A:D,2,0)</f>
        <v>1</v>
      </c>
      <c r="C50" s="1">
        <f t="shared" ca="1" si="1"/>
        <v>43947</v>
      </c>
      <c r="D50" s="1"/>
      <c r="E50">
        <f>VLOOKUP(A50,Sheet1!A:H,6,0)</f>
        <v>0</v>
      </c>
    </row>
    <row r="51" spans="1:5" x14ac:dyDescent="0.3">
      <c r="A51" t="s">
        <v>349</v>
      </c>
      <c r="B51">
        <f>VLOOKUP(A51,Sheet1!A:D,2,0)</f>
        <v>3</v>
      </c>
      <c r="C51" s="1">
        <f t="shared" ca="1" si="1"/>
        <v>43909</v>
      </c>
      <c r="D51" s="1">
        <f ca="1">RANDBETWEEN($H$3,$H$4)</f>
        <v>43978</v>
      </c>
      <c r="E51">
        <f>VLOOKUP(A51,Sheet1!A:H,6,0)</f>
        <v>0</v>
      </c>
    </row>
    <row r="52" spans="1:5" x14ac:dyDescent="0.3">
      <c r="A52" t="s">
        <v>373</v>
      </c>
      <c r="B52">
        <f>VLOOKUP(A52,Sheet1!A:D,2,0)</f>
        <v>1</v>
      </c>
      <c r="C52" s="1">
        <f t="shared" ca="1" si="1"/>
        <v>43852</v>
      </c>
      <c r="D52" s="1"/>
      <c r="E52">
        <f>VLOOKUP(A52,Sheet1!A:H,6,0)</f>
        <v>0</v>
      </c>
    </row>
    <row r="53" spans="1:5" x14ac:dyDescent="0.3">
      <c r="A53" t="s">
        <v>376</v>
      </c>
      <c r="B53">
        <f>VLOOKUP(A53,Sheet1!A:D,2,0)</f>
        <v>1</v>
      </c>
      <c r="C53" s="1">
        <f t="shared" ca="1" si="1"/>
        <v>43925</v>
      </c>
      <c r="D53" s="1"/>
      <c r="E53">
        <f>VLOOKUP(A53,Sheet1!A:H,6,0)</f>
        <v>0</v>
      </c>
    </row>
    <row r="54" spans="1:5" x14ac:dyDescent="0.3">
      <c r="A54" t="s">
        <v>386</v>
      </c>
      <c r="B54">
        <f>VLOOKUP(A54,Sheet1!A:D,2,0)</f>
        <v>1</v>
      </c>
      <c r="C54" s="1">
        <f t="shared" ca="1" si="1"/>
        <v>43824</v>
      </c>
      <c r="D54" s="1"/>
      <c r="E54">
        <f>VLOOKUP(A54,Sheet1!A:H,6,0)</f>
        <v>0</v>
      </c>
    </row>
    <row r="55" spans="1:5" x14ac:dyDescent="0.3">
      <c r="A55" t="s">
        <v>28</v>
      </c>
      <c r="B55">
        <f>VLOOKUP(A55,Sheet1!A:D,2,0)</f>
        <v>3</v>
      </c>
      <c r="C55" s="1">
        <f t="shared" ca="1" si="1"/>
        <v>43960</v>
      </c>
      <c r="D55" s="1"/>
      <c r="E55" t="str">
        <f>VLOOKUP(A55,Sheet1!A:H,6,0)</f>
        <v>Makes enough for 2 days</v>
      </c>
    </row>
    <row r="56" spans="1:5" x14ac:dyDescent="0.3">
      <c r="A56" t="s">
        <v>33</v>
      </c>
      <c r="B56">
        <f>VLOOKUP(A56,Sheet1!A:D,2,0)</f>
        <v>1</v>
      </c>
      <c r="C56" s="1">
        <f t="shared" ca="1" si="1"/>
        <v>43938</v>
      </c>
      <c r="D56" s="1"/>
      <c r="E56">
        <f>VLOOKUP(A56,Sheet1!A:H,6,0)</f>
        <v>0</v>
      </c>
    </row>
    <row r="57" spans="1:5" x14ac:dyDescent="0.3">
      <c r="A57" t="s">
        <v>54</v>
      </c>
      <c r="B57">
        <f>VLOOKUP(A57,Sheet1!A:D,2,0)</f>
        <v>3</v>
      </c>
      <c r="C57" s="1">
        <f t="shared" ca="1" si="1"/>
        <v>43937</v>
      </c>
      <c r="D57" s="1"/>
      <c r="E57">
        <f>VLOOKUP(A57,Sheet1!A:H,6,0)</f>
        <v>0</v>
      </c>
    </row>
    <row r="58" spans="1:5" x14ac:dyDescent="0.3">
      <c r="A58" t="s">
        <v>59</v>
      </c>
      <c r="B58">
        <f>VLOOKUP(A58,Sheet1!A:D,2,0)</f>
        <v>3</v>
      </c>
      <c r="C58" s="1">
        <f t="shared" ca="1" si="1"/>
        <v>43916</v>
      </c>
      <c r="D58" s="1"/>
      <c r="E58">
        <f>VLOOKUP(A58,Sheet1!A:H,6,0)</f>
        <v>0</v>
      </c>
    </row>
    <row r="59" spans="1:5" x14ac:dyDescent="0.3">
      <c r="A59" t="s">
        <v>63</v>
      </c>
      <c r="B59">
        <f>VLOOKUP(A59,Sheet1!A:D,2,0)</f>
        <v>2</v>
      </c>
      <c r="C59" s="1">
        <f t="shared" ca="1" si="1"/>
        <v>43935</v>
      </c>
      <c r="D59" s="1"/>
      <c r="E59">
        <f>VLOOKUP(A59,Sheet1!A:H,6,0)</f>
        <v>0</v>
      </c>
    </row>
    <row r="60" spans="1:5" x14ac:dyDescent="0.3">
      <c r="A60" t="s">
        <v>65</v>
      </c>
      <c r="B60">
        <f>VLOOKUP(A60,Sheet1!A:D,2,0)</f>
        <v>2</v>
      </c>
      <c r="C60" s="1">
        <f t="shared" ca="1" si="1"/>
        <v>43864</v>
      </c>
      <c r="D60" s="1"/>
      <c r="E60">
        <f>VLOOKUP(A60,Sheet1!A:H,6,0)</f>
        <v>0</v>
      </c>
    </row>
    <row r="61" spans="1:5" x14ac:dyDescent="0.3">
      <c r="A61" t="s">
        <v>76</v>
      </c>
      <c r="B61">
        <f>VLOOKUP(A61,Sheet1!A:D,2,0)</f>
        <v>2</v>
      </c>
      <c r="C61" s="1">
        <f t="shared" ca="1" si="1"/>
        <v>43949</v>
      </c>
      <c r="D61" s="1"/>
      <c r="E61">
        <f>VLOOKUP(A61,Sheet1!A:H,6,0)</f>
        <v>0</v>
      </c>
    </row>
    <row r="62" spans="1:5" x14ac:dyDescent="0.3">
      <c r="A62" t="s">
        <v>78</v>
      </c>
      <c r="B62">
        <f>VLOOKUP(A62,Sheet1!A:D,2,0)</f>
        <v>2</v>
      </c>
      <c r="C62" s="1">
        <f t="shared" ca="1" si="1"/>
        <v>43904</v>
      </c>
      <c r="D62" s="1"/>
      <c r="E62">
        <f>VLOOKUP(A62,Sheet1!A:H,6,0)</f>
        <v>0</v>
      </c>
    </row>
    <row r="63" spans="1:5" x14ac:dyDescent="0.3">
      <c r="A63" t="s">
        <v>85</v>
      </c>
      <c r="B63">
        <f>VLOOKUP(A63,Sheet1!A:D,2,0)</f>
        <v>2</v>
      </c>
      <c r="C63" s="1">
        <f t="shared" ca="1" si="1"/>
        <v>43849</v>
      </c>
      <c r="D63" s="1"/>
      <c r="E63">
        <f>VLOOKUP(A63,Sheet1!A:H,6,0)</f>
        <v>0</v>
      </c>
    </row>
    <row r="64" spans="1:5" x14ac:dyDescent="0.3">
      <c r="A64" t="s">
        <v>89</v>
      </c>
      <c r="B64">
        <f>VLOOKUP(A64,Sheet1!A:D,2,0)</f>
        <v>2</v>
      </c>
      <c r="C64" s="1">
        <f t="shared" ca="1" si="1"/>
        <v>43834</v>
      </c>
      <c r="D64" s="1"/>
      <c r="E64">
        <f>VLOOKUP(A64,Sheet1!A:H,6,0)</f>
        <v>0</v>
      </c>
    </row>
    <row r="65" spans="1:5" x14ac:dyDescent="0.3">
      <c r="A65" t="s">
        <v>97</v>
      </c>
      <c r="B65">
        <f>VLOOKUP(A65,Sheet1!A:D,2,0)</f>
        <v>2</v>
      </c>
      <c r="C65" s="1">
        <f t="shared" ca="1" si="1"/>
        <v>43856</v>
      </c>
      <c r="D65" s="1">
        <f ca="1">RANDBETWEEN($H$3,$H$4)</f>
        <v>43981</v>
      </c>
      <c r="E65" t="str">
        <f>VLOOKUP(A65,Sheet1!A:H,6,0)</f>
        <v>Whisk on stove until thick</v>
      </c>
    </row>
    <row r="66" spans="1:5" x14ac:dyDescent="0.3">
      <c r="A66" t="s">
        <v>99</v>
      </c>
      <c r="B66">
        <f>VLOOKUP(A66,Sheet1!A:D,2,0)</f>
        <v>2</v>
      </c>
      <c r="C66" s="1">
        <f t="shared" ca="1" si="1"/>
        <v>43960</v>
      </c>
      <c r="D66" s="1"/>
      <c r="E66">
        <f>VLOOKUP(A66,Sheet1!A:H,6,0)</f>
        <v>0</v>
      </c>
    </row>
    <row r="67" spans="1:5" x14ac:dyDescent="0.3">
      <c r="A67" t="s">
        <v>100</v>
      </c>
      <c r="B67">
        <f>VLOOKUP(A67,Sheet1!A:D,2,0)</f>
        <v>2</v>
      </c>
      <c r="C67" s="1">
        <f t="shared" ca="1" si="1"/>
        <v>43843</v>
      </c>
      <c r="D67" s="1">
        <f ca="1">RANDBETWEEN($H$3,$H$4)</f>
        <v>43981</v>
      </c>
      <c r="E67">
        <f>VLOOKUP(A67,Sheet1!A:H,6,0)</f>
        <v>0</v>
      </c>
    </row>
    <row r="68" spans="1:5" x14ac:dyDescent="0.3">
      <c r="A68" t="s">
        <v>108</v>
      </c>
      <c r="B68">
        <f>VLOOKUP(A68,Sheet1!A:D,2,0)</f>
        <v>1</v>
      </c>
      <c r="C68" s="1">
        <f t="shared" ca="1" si="1"/>
        <v>43871</v>
      </c>
      <c r="D68" s="1">
        <f ca="1">RANDBETWEEN($H$3,$H$4)</f>
        <v>43977</v>
      </c>
      <c r="E68">
        <f>VLOOKUP(A68,Sheet1!A:H,6,0)</f>
        <v>0</v>
      </c>
    </row>
    <row r="69" spans="1:5" x14ac:dyDescent="0.3">
      <c r="A69" t="s">
        <v>112</v>
      </c>
      <c r="B69">
        <f>VLOOKUP(A69,Sheet1!A:D,2,0)</f>
        <v>1</v>
      </c>
      <c r="C69" s="1">
        <f t="shared" ca="1" si="1"/>
        <v>43972</v>
      </c>
      <c r="D69" s="1"/>
      <c r="E69">
        <f>VLOOKUP(A69,Sheet1!A:H,6,0)</f>
        <v>0</v>
      </c>
    </row>
    <row r="70" spans="1:5" x14ac:dyDescent="0.3">
      <c r="A70" t="s">
        <v>117</v>
      </c>
      <c r="B70">
        <f>VLOOKUP(A70,Sheet1!A:D,2,0)</f>
        <v>1</v>
      </c>
      <c r="C70" s="1">
        <f t="shared" ca="1" si="1"/>
        <v>43832</v>
      </c>
      <c r="D70" s="1"/>
      <c r="E70">
        <f>VLOOKUP(A70,Sheet1!A:H,6,0)</f>
        <v>0</v>
      </c>
    </row>
    <row r="71" spans="1:5" x14ac:dyDescent="0.3">
      <c r="A71" t="s">
        <v>129</v>
      </c>
      <c r="B71">
        <f>VLOOKUP(A71,Sheet1!A:D,2,0)</f>
        <v>1</v>
      </c>
      <c r="C71" s="1">
        <f t="shared" ca="1" si="1"/>
        <v>43841</v>
      </c>
      <c r="D71" s="1"/>
      <c r="E71" t="str">
        <f>VLOOKUP(A71,Sheet1!A:H,6,0)</f>
        <v>I added pasta to make it heartier</v>
      </c>
    </row>
    <row r="72" spans="1:5" x14ac:dyDescent="0.3">
      <c r="A72" t="s">
        <v>133</v>
      </c>
      <c r="B72">
        <f>VLOOKUP(A72,Sheet1!A:D,2,0)</f>
        <v>1</v>
      </c>
      <c r="C72" s="1">
        <f t="shared" ref="C72:C97" ca="1" si="2">RANDBETWEEN($D$3,$D$4)</f>
        <v>43933</v>
      </c>
      <c r="D72" s="1"/>
      <c r="E72">
        <f>VLOOKUP(A72,Sheet1!A:H,6,0)</f>
        <v>0</v>
      </c>
    </row>
    <row r="73" spans="1:5" x14ac:dyDescent="0.3">
      <c r="A73" t="s">
        <v>137</v>
      </c>
      <c r="B73">
        <f>VLOOKUP(A73,Sheet1!A:D,2,0)</f>
        <v>1</v>
      </c>
      <c r="C73" s="1">
        <f t="shared" ca="1" si="2"/>
        <v>43934</v>
      </c>
      <c r="D73" s="1"/>
      <c r="E73">
        <f>VLOOKUP(A73,Sheet1!A:H,6,0)</f>
        <v>0</v>
      </c>
    </row>
    <row r="74" spans="1:5" x14ac:dyDescent="0.3">
      <c r="A74" t="s">
        <v>144</v>
      </c>
      <c r="B74">
        <f>VLOOKUP(A74,Sheet1!A:D,2,0)</f>
        <v>1</v>
      </c>
      <c r="C74" s="1">
        <f t="shared" ca="1" si="2"/>
        <v>43944</v>
      </c>
      <c r="D74" s="1"/>
      <c r="E74">
        <f>VLOOKUP(A74,Sheet1!A:H,6,0)</f>
        <v>0</v>
      </c>
    </row>
    <row r="75" spans="1:5" x14ac:dyDescent="0.3">
      <c r="A75" t="s">
        <v>154</v>
      </c>
      <c r="B75">
        <f>VLOOKUP(A75,Sheet1!A:D,2,0)</f>
        <v>1</v>
      </c>
      <c r="C75" s="1">
        <f t="shared" ca="1" si="2"/>
        <v>43868</v>
      </c>
      <c r="D75" s="1"/>
      <c r="E75" t="str">
        <f>VLOOKUP(A75,Sheet1!A:H,6,0)</f>
        <v>Add rice in after 15 minutes and use more water</v>
      </c>
    </row>
    <row r="76" spans="1:5" x14ac:dyDescent="0.3">
      <c r="A76" t="s">
        <v>158</v>
      </c>
      <c r="B76">
        <f>VLOOKUP(A76,Sheet1!A:D,2,0)</f>
        <v>1</v>
      </c>
      <c r="C76" s="1">
        <f t="shared" ca="1" si="2"/>
        <v>43911</v>
      </c>
      <c r="D76" s="1"/>
      <c r="E76">
        <f>VLOOKUP(A76,Sheet1!A:H,6,0)</f>
        <v>0</v>
      </c>
    </row>
    <row r="77" spans="1:5" x14ac:dyDescent="0.3">
      <c r="A77" t="s">
        <v>161</v>
      </c>
      <c r="B77">
        <f>VLOOKUP(A77,Sheet1!A:D,2,0)</f>
        <v>1</v>
      </c>
      <c r="C77" s="1">
        <f t="shared" ca="1" si="2"/>
        <v>43863</v>
      </c>
      <c r="D77" s="1"/>
      <c r="E77">
        <f>VLOOKUP(A77,Sheet1!A:H,6,0)</f>
        <v>0</v>
      </c>
    </row>
    <row r="78" spans="1:5" x14ac:dyDescent="0.3">
      <c r="A78" t="s">
        <v>171</v>
      </c>
      <c r="B78">
        <f>VLOOKUP(A78,Sheet1!A:D,2,0)</f>
        <v>1</v>
      </c>
      <c r="C78" s="1">
        <f t="shared" ca="1" si="2"/>
        <v>43929</v>
      </c>
      <c r="D78" s="1"/>
      <c r="E78">
        <f>VLOOKUP(A78,Sheet1!A:H,6,0)</f>
        <v>0</v>
      </c>
    </row>
    <row r="79" spans="1:5" x14ac:dyDescent="0.3">
      <c r="A79" t="s">
        <v>174</v>
      </c>
      <c r="B79">
        <f>VLOOKUP(A79,Sheet1!A:D,2,0)</f>
        <v>1</v>
      </c>
      <c r="C79" s="1">
        <f t="shared" ca="1" si="2"/>
        <v>43920</v>
      </c>
      <c r="D79" s="1"/>
      <c r="E79" t="str">
        <f>VLOOKUP(A79,Sheet1!A:H,6,0)</f>
        <v>Super yummy</v>
      </c>
    </row>
    <row r="80" spans="1:5" x14ac:dyDescent="0.3">
      <c r="A80" t="s">
        <v>178</v>
      </c>
      <c r="B80">
        <f>VLOOKUP(A80,Sheet1!A:D,2,0)</f>
        <v>1</v>
      </c>
      <c r="C80" s="1">
        <f t="shared" ca="1" si="2"/>
        <v>43863</v>
      </c>
      <c r="D80" s="1"/>
      <c r="E80">
        <f>VLOOKUP(A80,Sheet1!A:H,6,0)</f>
        <v>0</v>
      </c>
    </row>
    <row r="81" spans="1:5" x14ac:dyDescent="0.3">
      <c r="A81" t="s">
        <v>192</v>
      </c>
      <c r="B81">
        <f>VLOOKUP(A81,Sheet1!A:D,2,0)</f>
        <v>1</v>
      </c>
      <c r="C81" s="1">
        <f t="shared" ca="1" si="2"/>
        <v>43848</v>
      </c>
      <c r="D81" s="1"/>
      <c r="E81" t="str">
        <f>VLOOKUP(A81,Sheet1!A:H,6,0)</f>
        <v>Luke's favorite way to eat noodles.  Absorbs a lot of water, need to add more second day</v>
      </c>
    </row>
    <row r="82" spans="1:5" x14ac:dyDescent="0.3">
      <c r="A82" t="s">
        <v>200</v>
      </c>
      <c r="B82">
        <f>VLOOKUP(A82,Sheet1!A:D,2,0)</f>
        <v>1</v>
      </c>
      <c r="C82" s="1">
        <f t="shared" ca="1" si="2"/>
        <v>43854</v>
      </c>
      <c r="D82" s="1"/>
      <c r="E82" t="str">
        <f>VLOOKUP(A82,Sheet1!A:H,6,0)</f>
        <v>Flip pretzel sticks half way through</v>
      </c>
    </row>
    <row r="83" spans="1:5" x14ac:dyDescent="0.3">
      <c r="A83" t="s">
        <v>222</v>
      </c>
      <c r="B83">
        <f>VLOOKUP(A83,Sheet1!A:D,2,0)</f>
        <v>1</v>
      </c>
      <c r="C83" s="1">
        <f t="shared" ca="1" si="2"/>
        <v>43959</v>
      </c>
      <c r="D83" s="1">
        <f ca="1">RANDBETWEEN($H$3,$H$4)</f>
        <v>43989</v>
      </c>
      <c r="E83">
        <f>VLOOKUP(A83,Sheet1!A:H,6,0)</f>
        <v>0</v>
      </c>
    </row>
    <row r="84" spans="1:5" x14ac:dyDescent="0.3">
      <c r="A84" t="s">
        <v>225</v>
      </c>
      <c r="B84">
        <f>VLOOKUP(A84,Sheet1!A:D,2,0)</f>
        <v>1</v>
      </c>
      <c r="C84" s="1">
        <f t="shared" ca="1" si="2"/>
        <v>43835</v>
      </c>
      <c r="D84" s="1">
        <f ca="1">RANDBETWEEN($H$3,$H$4)</f>
        <v>43975</v>
      </c>
      <c r="E84">
        <f>VLOOKUP(A84,Sheet1!A:H,6,0)</f>
        <v>0</v>
      </c>
    </row>
    <row r="85" spans="1:5" x14ac:dyDescent="0.3">
      <c r="A85" t="s">
        <v>231</v>
      </c>
      <c r="B85">
        <f>VLOOKUP(A85,Sheet1!A:D,2,0)</f>
        <v>1</v>
      </c>
      <c r="C85" s="1">
        <f t="shared" ca="1" si="2"/>
        <v>43873</v>
      </c>
      <c r="D85" s="1"/>
      <c r="E85" t="str">
        <f>VLOOKUP(A85,Sheet1!A:H,6,0)</f>
        <v>Too tomatoey, use less tomato, more cream</v>
      </c>
    </row>
    <row r="86" spans="1:5" x14ac:dyDescent="0.3">
      <c r="A86" t="s">
        <v>235</v>
      </c>
      <c r="B86">
        <f>VLOOKUP(A86,Sheet1!A:D,2,0)</f>
        <v>1</v>
      </c>
      <c r="C86" s="1">
        <f t="shared" ca="1" si="2"/>
        <v>43904</v>
      </c>
      <c r="D86" s="1"/>
      <c r="E86" t="str">
        <f>VLOOKUP(A86,Sheet1!A:H,6,0)</f>
        <v>Very yummy</v>
      </c>
    </row>
    <row r="87" spans="1:5" x14ac:dyDescent="0.3">
      <c r="A87" t="s">
        <v>239</v>
      </c>
      <c r="B87">
        <f>VLOOKUP(A87,Sheet1!A:D,2,0)</f>
        <v>0</v>
      </c>
      <c r="C87" s="1">
        <f t="shared" ca="1" si="2"/>
        <v>43862</v>
      </c>
      <c r="D87" s="1"/>
      <c r="E87">
        <f>VLOOKUP(A87,Sheet1!A:H,6,0)</f>
        <v>0</v>
      </c>
    </row>
    <row r="88" spans="1:5" x14ac:dyDescent="0.3">
      <c r="A88" t="s">
        <v>249</v>
      </c>
      <c r="B88">
        <f>VLOOKUP(A88,Sheet1!A:D,2,0)</f>
        <v>0</v>
      </c>
      <c r="C88" s="1">
        <f t="shared" ca="1" si="2"/>
        <v>43859</v>
      </c>
      <c r="D88" s="1"/>
      <c r="E88" t="str">
        <f>VLOOKUP(A88,Sheet1!A:H,6,0)</f>
        <v>Really yummy - takes a long time to cook</v>
      </c>
    </row>
    <row r="89" spans="1:5" x14ac:dyDescent="0.3">
      <c r="A89" t="s">
        <v>268</v>
      </c>
      <c r="B89">
        <f>VLOOKUP(A89,Sheet1!A:D,2,0)</f>
        <v>3</v>
      </c>
      <c r="C89" s="1">
        <f t="shared" ca="1" si="2"/>
        <v>43920</v>
      </c>
      <c r="D89" s="1"/>
      <c r="E89">
        <f>VLOOKUP(A89,Sheet1!A:H,6,0)</f>
        <v>0</v>
      </c>
    </row>
    <row r="90" spans="1:5" x14ac:dyDescent="0.3">
      <c r="A90" t="s">
        <v>277</v>
      </c>
      <c r="B90">
        <f>VLOOKUP(A90,Sheet1!A:D,2,0)</f>
        <v>2</v>
      </c>
      <c r="C90" s="1">
        <f t="shared" ca="1" si="2"/>
        <v>43927</v>
      </c>
      <c r="D90" s="1"/>
      <c r="E90">
        <f>VLOOKUP(A90,Sheet1!A:H,6,0)</f>
        <v>0</v>
      </c>
    </row>
    <row r="91" spans="1:5" x14ac:dyDescent="0.3">
      <c r="A91" t="s">
        <v>287</v>
      </c>
      <c r="B91">
        <f>VLOOKUP(A91,Sheet1!A:D,2,0)</f>
        <v>2</v>
      </c>
      <c r="C91" s="1">
        <f t="shared" ca="1" si="2"/>
        <v>43835</v>
      </c>
      <c r="D91" s="1"/>
      <c r="E91">
        <f>VLOOKUP(A91,Sheet1!A:H,6,0)</f>
        <v>0</v>
      </c>
    </row>
    <row r="92" spans="1:5" x14ac:dyDescent="0.3">
      <c r="A92" t="s">
        <v>295</v>
      </c>
      <c r="B92">
        <f>VLOOKUP(A92,Sheet1!A:D,2,0)</f>
        <v>2</v>
      </c>
      <c r="C92" s="1">
        <f t="shared" ca="1" si="2"/>
        <v>43878</v>
      </c>
      <c r="D92" s="1"/>
      <c r="E92">
        <f>VLOOKUP(A92,Sheet1!A:H,6,0)</f>
        <v>0</v>
      </c>
    </row>
    <row r="93" spans="1:5" x14ac:dyDescent="0.3">
      <c r="A93" t="s">
        <v>297</v>
      </c>
      <c r="B93">
        <f>VLOOKUP(A93,Sheet1!A:D,2,0)</f>
        <v>1</v>
      </c>
      <c r="C93" s="1">
        <f t="shared" ca="1" si="2"/>
        <v>43878</v>
      </c>
      <c r="D93" s="1"/>
      <c r="E93">
        <f>VLOOKUP(A93,Sheet1!A:H,6,0)</f>
        <v>0</v>
      </c>
    </row>
    <row r="94" spans="1:5" x14ac:dyDescent="0.3">
      <c r="A94" t="s">
        <v>306</v>
      </c>
      <c r="B94">
        <f>VLOOKUP(A94,Sheet1!A:D,2,0)</f>
        <v>1</v>
      </c>
      <c r="C94" s="1">
        <f t="shared" ca="1" si="2"/>
        <v>43899</v>
      </c>
      <c r="D94" s="1"/>
      <c r="E94" t="str">
        <f>VLOOKUP(A94,Sheet1!A:H,6,0)</f>
        <v>SO GOOD</v>
      </c>
    </row>
    <row r="95" spans="1:5" x14ac:dyDescent="0.3">
      <c r="A95" t="s">
        <v>321</v>
      </c>
      <c r="B95">
        <f>VLOOKUP(A95,Sheet1!A:D,2,0)</f>
        <v>1</v>
      </c>
      <c r="C95" s="1">
        <f t="shared" ca="1" si="2"/>
        <v>43970</v>
      </c>
      <c r="D95" s="1"/>
      <c r="E95">
        <f>VLOOKUP(A95,Sheet1!A:H,6,0)</f>
        <v>0</v>
      </c>
    </row>
    <row r="96" spans="1:5" x14ac:dyDescent="0.3">
      <c r="A96" t="s">
        <v>327</v>
      </c>
      <c r="B96">
        <f>VLOOKUP(A96,Sheet1!A:D,2,0)</f>
        <v>1</v>
      </c>
      <c r="C96" s="1">
        <f t="shared" ca="1" si="2"/>
        <v>43917</v>
      </c>
      <c r="D96" s="1"/>
      <c r="E96">
        <f>VLOOKUP(A96,Sheet1!A:H,6,0)</f>
        <v>0</v>
      </c>
    </row>
    <row r="97" spans="1:5" x14ac:dyDescent="0.3">
      <c r="A97" t="s">
        <v>345</v>
      </c>
      <c r="B97">
        <f>VLOOKUP(A97,Sheet1!A:D,2,0)</f>
        <v>4</v>
      </c>
      <c r="C97" s="1">
        <f t="shared" ca="1" si="2"/>
        <v>43934</v>
      </c>
      <c r="D97" s="1"/>
      <c r="E97">
        <f>VLOOKUP(A97,Sheet1!A:H,6,0)</f>
        <v>0</v>
      </c>
    </row>
    <row r="98" spans="1:5" x14ac:dyDescent="0.3">
      <c r="A98" t="s">
        <v>347</v>
      </c>
      <c r="B98">
        <f>VLOOKUP(A98,Sheet1!A:D,2,0)</f>
        <v>4</v>
      </c>
      <c r="C98" s="1">
        <f t="shared" ref="C98" ca="1" si="3">RANDBETWEEN($D$3,$D$4)</f>
        <v>43972</v>
      </c>
      <c r="D98" s="1">
        <f t="shared" ref="D98:D101" ca="1" si="4">RANDBETWEEN($H$3,$H$4)</f>
        <v>43980</v>
      </c>
      <c r="E98">
        <f>VLOOKUP(A98,Sheet1!A:H,6,0)</f>
        <v>0</v>
      </c>
    </row>
    <row r="99" spans="1:5" x14ac:dyDescent="0.3">
      <c r="A99" t="s">
        <v>361</v>
      </c>
      <c r="B99">
        <f>VLOOKUP(A99,Sheet1!A:D,2,0)</f>
        <v>3</v>
      </c>
      <c r="C99" s="1">
        <f t="shared" ref="C99:C110" ca="1" si="5">RANDBETWEEN($D$3,$D$4)</f>
        <v>43915</v>
      </c>
      <c r="D99" s="1">
        <f t="shared" ca="1" si="4"/>
        <v>43984</v>
      </c>
      <c r="E99">
        <f>VLOOKUP(A99,Sheet1!A:H,6,0)</f>
        <v>0</v>
      </c>
    </row>
    <row r="100" spans="1:5" x14ac:dyDescent="0.3">
      <c r="A100" t="s">
        <v>367</v>
      </c>
      <c r="B100">
        <f>VLOOKUP(A100,Sheet1!A:D,2,0)</f>
        <v>1</v>
      </c>
      <c r="C100" s="1">
        <f t="shared" ca="1" si="5"/>
        <v>43853</v>
      </c>
      <c r="D100" s="1">
        <f t="shared" ca="1" si="4"/>
        <v>43987</v>
      </c>
      <c r="E100">
        <f>VLOOKUP(A100,Sheet1!A:H,6,0)</f>
        <v>0</v>
      </c>
    </row>
    <row r="101" spans="1:5" x14ac:dyDescent="0.3">
      <c r="A101" t="s">
        <v>370</v>
      </c>
      <c r="B101">
        <f>VLOOKUP(A101,Sheet1!A:D,2,0)</f>
        <v>1</v>
      </c>
      <c r="C101" s="1">
        <f t="shared" ca="1" si="5"/>
        <v>43920</v>
      </c>
      <c r="D101" s="1">
        <f t="shared" ca="1" si="4"/>
        <v>43986</v>
      </c>
      <c r="E101">
        <f>VLOOKUP(A101,Sheet1!A:H,6,0)</f>
        <v>0</v>
      </c>
    </row>
    <row r="102" spans="1:5" x14ac:dyDescent="0.3">
      <c r="A102" t="s">
        <v>379</v>
      </c>
      <c r="B102">
        <f>VLOOKUP(A102,Sheet1!A:D,2,0)</f>
        <v>1</v>
      </c>
      <c r="C102" s="1">
        <f t="shared" ca="1" si="5"/>
        <v>43944</v>
      </c>
      <c r="D102" s="1"/>
      <c r="E102">
        <f>VLOOKUP(A102,Sheet1!A:H,6,0)</f>
        <v>0</v>
      </c>
    </row>
    <row r="103" spans="1:5" x14ac:dyDescent="0.3">
      <c r="A103" t="s">
        <v>382</v>
      </c>
      <c r="B103">
        <f>VLOOKUP(A103,Sheet1!A:D,2,0)</f>
        <v>1</v>
      </c>
      <c r="C103" s="1">
        <f t="shared" ca="1" si="5"/>
        <v>43966</v>
      </c>
      <c r="D103" s="1"/>
      <c r="E103">
        <f>VLOOKUP(A103,Sheet1!A:H,6,0)</f>
        <v>0</v>
      </c>
    </row>
    <row r="104" spans="1:5" x14ac:dyDescent="0.3">
      <c r="A104" t="s">
        <v>389</v>
      </c>
      <c r="B104">
        <f>VLOOKUP(A104,Sheet1!A:D,2,0)</f>
        <v>3</v>
      </c>
      <c r="C104" s="1">
        <f t="shared" ca="1" si="5"/>
        <v>43949</v>
      </c>
      <c r="D104" s="1"/>
      <c r="E104">
        <f>VLOOKUP(A104,Sheet1!A:H,6,0)</f>
        <v>0</v>
      </c>
    </row>
    <row r="105" spans="1:5" x14ac:dyDescent="0.3">
      <c r="A105" t="s">
        <v>13</v>
      </c>
      <c r="B105">
        <f>VLOOKUP(A105,Sheet1!A:D,2,0)</f>
        <v>3</v>
      </c>
      <c r="C105" s="1">
        <f t="shared" ca="1" si="5"/>
        <v>43934</v>
      </c>
      <c r="D105" s="1"/>
      <c r="E105" t="str">
        <f>VLOOKUP(A105,Sheet1!A:H,6,0)</f>
        <v>Luke loved this one</v>
      </c>
    </row>
    <row r="106" spans="1:5" x14ac:dyDescent="0.3">
      <c r="A106" t="s">
        <v>43</v>
      </c>
      <c r="B106">
        <f>VLOOKUP(A106,Sheet1!A:D,2,0)</f>
        <v>0</v>
      </c>
      <c r="C106" s="1">
        <f t="shared" ca="1" si="5"/>
        <v>43916</v>
      </c>
      <c r="D106" s="1"/>
      <c r="E106">
        <f>VLOOKUP(A106,Sheet1!A:H,6,0)</f>
        <v>0</v>
      </c>
    </row>
    <row r="107" spans="1:5" x14ac:dyDescent="0.3">
      <c r="A107" t="s">
        <v>46</v>
      </c>
      <c r="B107">
        <f>VLOOKUP(A107,Sheet1!A:D,2,0)</f>
        <v>0</v>
      </c>
      <c r="C107" s="1">
        <f t="shared" ca="1" si="5"/>
        <v>43887</v>
      </c>
      <c r="D107" s="1"/>
      <c r="E107" t="str">
        <f>VLOOKUP(A107,Sheet1!A:H,6,0)</f>
        <v>Make dough night before</v>
      </c>
    </row>
    <row r="108" spans="1:5" x14ac:dyDescent="0.3">
      <c r="A108" t="s">
        <v>49</v>
      </c>
      <c r="B108">
        <f>VLOOKUP(A108,Sheet1!A:D,2,0)</f>
        <v>0</v>
      </c>
      <c r="C108" s="1">
        <f t="shared" ca="1" si="5"/>
        <v>43963</v>
      </c>
      <c r="D108" s="1"/>
      <c r="E108" t="str">
        <f>VLOOKUP(A108,Sheet1!A:H,6,0)</f>
        <v>Use half whole wheat flour</v>
      </c>
    </row>
    <row r="109" spans="1:5" x14ac:dyDescent="0.3">
      <c r="A109" t="s">
        <v>52</v>
      </c>
      <c r="B109">
        <f>VLOOKUP(A109,Sheet1!A:D,2,0)</f>
        <v>0</v>
      </c>
      <c r="C109" s="1">
        <f t="shared" ca="1" si="5"/>
        <v>43859</v>
      </c>
      <c r="D109" s="1"/>
      <c r="E109">
        <f>VLOOKUP(A109,Sheet1!A:H,6,0)</f>
        <v>0</v>
      </c>
    </row>
    <row r="110" spans="1:5" x14ac:dyDescent="0.3">
      <c r="A110" t="s">
        <v>61</v>
      </c>
      <c r="B110">
        <f>VLOOKUP(A110,Sheet1!A:D,2,0)</f>
        <v>3</v>
      </c>
      <c r="C110" s="1">
        <f t="shared" ca="1" si="5"/>
        <v>43932</v>
      </c>
      <c r="D110" s="1"/>
      <c r="E110">
        <f>VLOOKUP(A110,Sheet1!A:H,6,0)</f>
        <v>0</v>
      </c>
    </row>
    <row r="111" spans="1:5" x14ac:dyDescent="0.3">
      <c r="A111" t="s">
        <v>68</v>
      </c>
      <c r="B111">
        <f>VLOOKUP(A111,Sheet1!A:D,2,0)</f>
        <v>2</v>
      </c>
      <c r="C111" s="1">
        <f t="shared" ref="C111:C124" ca="1" si="6">RANDBETWEEN($D$3,$D$4)</f>
        <v>43919</v>
      </c>
      <c r="D111" s="1">
        <f ca="1">RANDBETWEEN($H$3,$H$4)</f>
        <v>43991</v>
      </c>
      <c r="E111">
        <f>VLOOKUP(A111,Sheet1!A:H,6,0)</f>
        <v>0</v>
      </c>
    </row>
    <row r="112" spans="1:5" x14ac:dyDescent="0.3">
      <c r="A112" t="s">
        <v>73</v>
      </c>
      <c r="B112">
        <f>VLOOKUP(A112,Sheet1!A:D,2,0)</f>
        <v>2</v>
      </c>
      <c r="C112" s="1">
        <f t="shared" ca="1" si="6"/>
        <v>43972</v>
      </c>
      <c r="D112" s="1"/>
      <c r="E112">
        <f>VLOOKUP(A112,Sheet1!A:H,6,0)</f>
        <v>0</v>
      </c>
    </row>
    <row r="113" spans="1:5" x14ac:dyDescent="0.3">
      <c r="A113" t="s">
        <v>80</v>
      </c>
      <c r="B113">
        <f>VLOOKUP(A113,Sheet1!A:D,2,0)</f>
        <v>2</v>
      </c>
      <c r="C113" s="1">
        <f t="shared" ca="1" si="6"/>
        <v>43936</v>
      </c>
      <c r="D113" s="1"/>
      <c r="E113" t="str">
        <f>VLOOKUP(A113,Sheet1!A:H,6,0)</f>
        <v>Add bacon</v>
      </c>
    </row>
    <row r="114" spans="1:5" x14ac:dyDescent="0.3">
      <c r="A114" t="s">
        <v>83</v>
      </c>
      <c r="B114">
        <f>VLOOKUP(A114,Sheet1!A:D,2,0)</f>
        <v>2</v>
      </c>
      <c r="C114" s="1">
        <f t="shared" ca="1" si="6"/>
        <v>43951</v>
      </c>
      <c r="D114" s="1"/>
      <c r="E114">
        <f>VLOOKUP(A114,Sheet1!A:H,6,0)</f>
        <v>0</v>
      </c>
    </row>
    <row r="115" spans="1:5" x14ac:dyDescent="0.3">
      <c r="A115" t="s">
        <v>91</v>
      </c>
      <c r="B115">
        <f>VLOOKUP(A115,Sheet1!A:D,2,0)</f>
        <v>2</v>
      </c>
      <c r="C115" s="1">
        <f t="shared" ca="1" si="6"/>
        <v>43939</v>
      </c>
      <c r="D115" s="1"/>
      <c r="E115">
        <f>VLOOKUP(A115,Sheet1!A:H,6,0)</f>
        <v>0</v>
      </c>
    </row>
    <row r="116" spans="1:5" x14ac:dyDescent="0.3">
      <c r="A116" t="s">
        <v>96</v>
      </c>
      <c r="B116">
        <f>VLOOKUP(A116,Sheet1!A:D,2,0)</f>
        <v>2</v>
      </c>
      <c r="C116" s="1">
        <f t="shared" ca="1" si="6"/>
        <v>43968</v>
      </c>
      <c r="D116" s="1">
        <f ca="1">RANDBETWEEN($H$3,$H$4)</f>
        <v>43973</v>
      </c>
      <c r="E116">
        <f>VLOOKUP(A116,Sheet1!A:H,6,0)</f>
        <v>0</v>
      </c>
    </row>
    <row r="117" spans="1:5" x14ac:dyDescent="0.3">
      <c r="A117" t="s">
        <v>106</v>
      </c>
      <c r="B117">
        <f>VLOOKUP(A117,Sheet1!A:D,2,0)</f>
        <v>1</v>
      </c>
      <c r="C117" s="1">
        <f t="shared" ca="1" si="6"/>
        <v>43968</v>
      </c>
      <c r="D117" s="1"/>
      <c r="E117">
        <f>VLOOKUP(A117,Sheet1!A:H,6,0)</f>
        <v>0</v>
      </c>
    </row>
    <row r="118" spans="1:5" x14ac:dyDescent="0.3">
      <c r="A118" t="s">
        <v>127</v>
      </c>
      <c r="B118">
        <f>VLOOKUP(A118,Sheet1!A:D,2,0)</f>
        <v>1</v>
      </c>
      <c r="C118" s="1">
        <f t="shared" ca="1" si="6"/>
        <v>43894</v>
      </c>
      <c r="D118" s="1"/>
      <c r="E118">
        <f>VLOOKUP(A118,Sheet1!A:H,6,0)</f>
        <v>0</v>
      </c>
    </row>
    <row r="119" spans="1:5" x14ac:dyDescent="0.3">
      <c r="A119" t="s">
        <v>132</v>
      </c>
      <c r="B119">
        <f>VLOOKUP(A119,Sheet1!A:D,2,0)</f>
        <v>1</v>
      </c>
      <c r="C119" s="1">
        <f t="shared" ca="1" si="6"/>
        <v>43892</v>
      </c>
      <c r="D119" s="1"/>
      <c r="E119">
        <f>VLOOKUP(A119,Sheet1!A:H,6,0)</f>
        <v>0</v>
      </c>
    </row>
    <row r="120" spans="1:5" x14ac:dyDescent="0.3">
      <c r="A120" t="s">
        <v>134</v>
      </c>
      <c r="B120">
        <f>VLOOKUP(A120,Sheet1!A:D,2,0)</f>
        <v>1</v>
      </c>
      <c r="C120" s="1">
        <f t="shared" ca="1" si="6"/>
        <v>43894</v>
      </c>
      <c r="D120" s="1">
        <f ca="1">RANDBETWEEN($H$3,$H$4)</f>
        <v>43975</v>
      </c>
      <c r="E120" t="str">
        <f>VLOOKUP(A120,Sheet1!A:H,6,0)</f>
        <v>Roast longer than you think</v>
      </c>
    </row>
    <row r="121" spans="1:5" x14ac:dyDescent="0.3">
      <c r="A121" t="s">
        <v>139</v>
      </c>
      <c r="B121">
        <f>VLOOKUP(A121,Sheet1!A:D,2,0)</f>
        <v>1</v>
      </c>
      <c r="C121" s="1">
        <f t="shared" ca="1" si="6"/>
        <v>43872</v>
      </c>
      <c r="D121" s="1"/>
      <c r="E121">
        <f>VLOOKUP(A121,Sheet1!A:H,6,0)</f>
        <v>0</v>
      </c>
    </row>
    <row r="122" spans="1:5" x14ac:dyDescent="0.3">
      <c r="A122" t="s">
        <v>140</v>
      </c>
      <c r="B122">
        <f>VLOOKUP(A122,Sheet1!A:D,2,0)</f>
        <v>1</v>
      </c>
      <c r="C122" s="1">
        <f t="shared" ca="1" si="6"/>
        <v>43869</v>
      </c>
      <c r="D122" s="1"/>
      <c r="E122" t="str">
        <f>VLOOKUP(A122,Sheet1!A:H,6,0)</f>
        <v>So good</v>
      </c>
    </row>
    <row r="123" spans="1:5" x14ac:dyDescent="0.3">
      <c r="A123" t="s">
        <v>142</v>
      </c>
      <c r="B123">
        <f>VLOOKUP(A123,Sheet1!A:D,2,0)</f>
        <v>1</v>
      </c>
      <c r="C123" s="1">
        <f t="shared" ca="1" si="6"/>
        <v>43889</v>
      </c>
      <c r="D123" s="1">
        <f ca="1">RANDBETWEEN($H$3,$H$4)</f>
        <v>43985</v>
      </c>
      <c r="E123">
        <f>VLOOKUP(A123,Sheet1!A:H,6,0)</f>
        <v>0</v>
      </c>
    </row>
    <row r="124" spans="1:5" x14ac:dyDescent="0.3">
      <c r="A124" t="s">
        <v>164</v>
      </c>
      <c r="B124">
        <f>VLOOKUP(A124,Sheet1!A:D,2,0)</f>
        <v>1</v>
      </c>
      <c r="C124" s="1">
        <f t="shared" ca="1" si="6"/>
        <v>43932</v>
      </c>
      <c r="D124" s="1"/>
      <c r="E124" t="str">
        <f>VLOOKUP(A124,Sheet1!A:H,6,0)</f>
        <v>DELICIOUS</v>
      </c>
    </row>
    <row r="125" spans="1:5" x14ac:dyDescent="0.3">
      <c r="A125" t="s">
        <v>188</v>
      </c>
      <c r="B125">
        <f>VLOOKUP(A125,Sheet1!A:D,2,0)</f>
        <v>1</v>
      </c>
      <c r="C125" s="1"/>
      <c r="D125" s="1" t="s">
        <v>396</v>
      </c>
      <c r="E125" t="str">
        <f>VLOOKUP(A125,Sheet1!A:H,6,0)</f>
        <v>Extremely good</v>
      </c>
    </row>
    <row r="126" spans="1:5" x14ac:dyDescent="0.3">
      <c r="A126" t="s">
        <v>208</v>
      </c>
      <c r="B126">
        <f>VLOOKUP(A126,Sheet1!A:D,2,0)</f>
        <v>1</v>
      </c>
      <c r="C126" s="1"/>
      <c r="D126" s="1" t="s">
        <v>396</v>
      </c>
      <c r="E126" t="str">
        <f>VLOOKUP(A126,Sheet1!A:H,6,0)</f>
        <v>So good</v>
      </c>
    </row>
    <row r="127" spans="1:5" x14ac:dyDescent="0.3">
      <c r="A127" t="s">
        <v>218</v>
      </c>
      <c r="B127">
        <f>VLOOKUP(A127,Sheet1!A:D,2,0)</f>
        <v>1</v>
      </c>
      <c r="C127" s="1"/>
      <c r="D127" s="1" t="s">
        <v>396</v>
      </c>
      <c r="E127" t="str">
        <f>VLOOKUP(A127,Sheet1!A:H,6,0)</f>
        <v>Bake at 180 for 25 min with lid and 15 min without</v>
      </c>
    </row>
    <row r="128" spans="1:5" x14ac:dyDescent="0.3">
      <c r="A128" t="s">
        <v>228</v>
      </c>
      <c r="B128">
        <f>VLOOKUP(A128,Sheet1!A:D,2,0)</f>
        <v>1</v>
      </c>
      <c r="C128" s="1"/>
      <c r="D128" s="1" t="s">
        <v>396</v>
      </c>
      <c r="E128">
        <f>VLOOKUP(A128,Sheet1!A:H,6,0)</f>
        <v>0</v>
      </c>
    </row>
    <row r="129" spans="1:5" x14ac:dyDescent="0.3">
      <c r="A129" t="s">
        <v>242</v>
      </c>
      <c r="B129">
        <f>VLOOKUP(A129,Sheet1!A:D,2,0)</f>
        <v>0</v>
      </c>
      <c r="C129" s="1"/>
      <c r="D129" s="1" t="s">
        <v>396</v>
      </c>
      <c r="E129" t="str">
        <f>VLOOKUP(A129,Sheet1!A:H,6,0)</f>
        <v>Don't fry too long</v>
      </c>
    </row>
    <row r="130" spans="1:5" x14ac:dyDescent="0.3">
      <c r="A130" t="s">
        <v>246</v>
      </c>
      <c r="B130">
        <f>VLOOKUP(A130,Sheet1!A:D,2,0)</f>
        <v>0</v>
      </c>
      <c r="C130" s="1"/>
      <c r="D130" s="1" t="s">
        <v>396</v>
      </c>
      <c r="E130">
        <f>VLOOKUP(A130,Sheet1!A:H,6,0)</f>
        <v>0</v>
      </c>
    </row>
    <row r="131" spans="1:5" x14ac:dyDescent="0.3">
      <c r="A131" t="s">
        <v>253</v>
      </c>
      <c r="B131">
        <f>VLOOKUP(A131,Sheet1!A:D,2,0)</f>
        <v>0</v>
      </c>
      <c r="C131" s="1"/>
      <c r="D131" s="1" t="s">
        <v>396</v>
      </c>
      <c r="E131" t="str">
        <f>VLOOKUP(A131,Sheet1!A:H,6,0)</f>
        <v>Luke loves it</v>
      </c>
    </row>
    <row r="132" spans="1:5" x14ac:dyDescent="0.3">
      <c r="A132" t="s">
        <v>270</v>
      </c>
      <c r="B132">
        <f>VLOOKUP(A132,Sheet1!A:D,2,0)</f>
        <v>3</v>
      </c>
      <c r="C132" s="1"/>
      <c r="D132" s="1" t="s">
        <v>396</v>
      </c>
      <c r="E132">
        <f>VLOOKUP(A132,Sheet1!A:H,6,0)</f>
        <v>0</v>
      </c>
    </row>
    <row r="133" spans="1:5" x14ac:dyDescent="0.3">
      <c r="A133" t="s">
        <v>273</v>
      </c>
      <c r="B133">
        <f>VLOOKUP(A133,Sheet1!A:D,2,0)</f>
        <v>3</v>
      </c>
      <c r="C133" s="1"/>
      <c r="D133" s="1" t="s">
        <v>396</v>
      </c>
      <c r="E133" t="str">
        <f>VLOOKUP(A133,Sheet1!A:H,6,0)</f>
        <v>Don't forget to make Naan dough ahead of time</v>
      </c>
    </row>
    <row r="134" spans="1:5" x14ac:dyDescent="0.3">
      <c r="A134" t="s">
        <v>280</v>
      </c>
      <c r="B134">
        <f>VLOOKUP(A134,Sheet1!A:D,2,0)</f>
        <v>2</v>
      </c>
      <c r="C134" s="1"/>
      <c r="D134" s="1" t="s">
        <v>396</v>
      </c>
      <c r="E134" t="str">
        <f>VLOOKUP(A134,Sheet1!A:H,6,0)</f>
        <v>Don't forget to make Naan dough ahead of time</v>
      </c>
    </row>
    <row r="135" spans="1:5" x14ac:dyDescent="0.3">
      <c r="A135" t="s">
        <v>288</v>
      </c>
      <c r="B135">
        <f>VLOOKUP(A135,Sheet1!A:D,2,0)</f>
        <v>2</v>
      </c>
      <c r="C135" s="1">
        <f t="shared" ref="C135:C166" ca="1" si="7">RANDBETWEEN($D$3,$D$4)</f>
        <v>43882</v>
      </c>
      <c r="D135" s="1">
        <f ca="1">RANDBETWEEN($H$3,$H$4)</f>
        <v>43987</v>
      </c>
      <c r="E135" t="str">
        <f>VLOOKUP(A135,Sheet1!A:H,6,0)</f>
        <v>Can throw in carrots as well</v>
      </c>
    </row>
    <row r="136" spans="1:5" x14ac:dyDescent="0.3">
      <c r="A136" t="s">
        <v>310</v>
      </c>
      <c r="B136">
        <f>VLOOKUP(A136,Sheet1!A:D,2,0)</f>
        <v>1</v>
      </c>
      <c r="C136" s="1">
        <f t="shared" ca="1" si="7"/>
        <v>43953</v>
      </c>
      <c r="D136" s="1"/>
      <c r="E136" t="str">
        <f>VLOOKUP(A136,Sheet1!A:H,6,0)</f>
        <v>Amazing flavor</v>
      </c>
    </row>
    <row r="137" spans="1:5" x14ac:dyDescent="0.3">
      <c r="A137" t="s">
        <v>317</v>
      </c>
      <c r="B137">
        <f>VLOOKUP(A137,Sheet1!A:D,2,0)</f>
        <v>1</v>
      </c>
      <c r="C137" s="1">
        <f t="shared" ca="1" si="7"/>
        <v>43950</v>
      </c>
      <c r="D137" s="1"/>
      <c r="E137" t="str">
        <f>VLOOKUP(A137,Sheet1!A:H,6,0)</f>
        <v>Ask Luke for recipe link</v>
      </c>
    </row>
    <row r="138" spans="1:5" x14ac:dyDescent="0.3">
      <c r="A138" t="s">
        <v>324</v>
      </c>
      <c r="B138">
        <f>VLOOKUP(A138,Sheet1!A:D,2,0)</f>
        <v>1</v>
      </c>
      <c r="C138" s="1">
        <f t="shared" ca="1" si="7"/>
        <v>43885</v>
      </c>
      <c r="D138" s="1"/>
      <c r="E138">
        <f>VLOOKUP(A138,Sheet1!A:H,6,0)</f>
        <v>0</v>
      </c>
    </row>
    <row r="139" spans="1:5" x14ac:dyDescent="0.3">
      <c r="A139" t="s">
        <v>337</v>
      </c>
      <c r="B139">
        <f>VLOOKUP(A139,Sheet1!A:D,2,0)</f>
        <v>1</v>
      </c>
      <c r="C139" s="1">
        <f t="shared" ca="1" si="7"/>
        <v>43953</v>
      </c>
      <c r="D139" s="1"/>
      <c r="E139" t="str">
        <f>VLOOKUP(A139,Sheet1!A:H,6,0)</f>
        <v>Super healthy and yummy._x000D_
_x000D_
Combined two rexpies, use 1 c lentils, 3 sweet potatoes and add more celery and spinach._x000D_
_x000D_
Also use 1/4 tsp each paprika and cumin in dressing.</v>
      </c>
    </row>
    <row r="140" spans="1:5" x14ac:dyDescent="0.3">
      <c r="A140" t="s">
        <v>364</v>
      </c>
      <c r="B140">
        <f>VLOOKUP(A140,Sheet1!A:D,2,0)</f>
        <v>1</v>
      </c>
      <c r="C140" s="1">
        <f t="shared" ca="1" si="7"/>
        <v>43825</v>
      </c>
      <c r="D140" s="1"/>
      <c r="E140">
        <f>VLOOKUP(A140,Sheet1!A:H,6,0)</f>
        <v>0</v>
      </c>
    </row>
    <row r="141" spans="1:5" x14ac:dyDescent="0.3">
      <c r="A141" t="s">
        <v>113</v>
      </c>
      <c r="B141">
        <f>VLOOKUP(A141,Sheet1!A:D,2,0)</f>
        <v>1</v>
      </c>
      <c r="C141" s="1">
        <f t="shared" ca="1" si="7"/>
        <v>43914</v>
      </c>
      <c r="D141" s="1"/>
      <c r="E141">
        <f>VLOOKUP(A141,Sheet1!A:H,6,0)</f>
        <v>0</v>
      </c>
    </row>
    <row r="142" spans="1:5" x14ac:dyDescent="0.3">
      <c r="A142" t="s">
        <v>115</v>
      </c>
      <c r="B142">
        <f>VLOOKUP(A142,Sheet1!A:D,2,0)</f>
        <v>1</v>
      </c>
      <c r="C142" s="1">
        <f t="shared" ca="1" si="7"/>
        <v>43856</v>
      </c>
      <c r="D142" s="1"/>
      <c r="E142">
        <f>VLOOKUP(A142,Sheet1!A:H,6,0)</f>
        <v>0</v>
      </c>
    </row>
    <row r="143" spans="1:5" x14ac:dyDescent="0.3">
      <c r="A143" t="s">
        <v>116</v>
      </c>
      <c r="B143">
        <f>VLOOKUP(A143,Sheet1!A:D,2,0)</f>
        <v>1</v>
      </c>
      <c r="C143" s="1">
        <f t="shared" ca="1" si="7"/>
        <v>43827</v>
      </c>
      <c r="D143" s="1">
        <f ca="1">RANDBETWEEN($H$3,$H$4)</f>
        <v>43991</v>
      </c>
      <c r="E143">
        <f>VLOOKUP(A143,Sheet1!A:H,6,0)</f>
        <v>0</v>
      </c>
    </row>
    <row r="144" spans="1:5" x14ac:dyDescent="0.3">
      <c r="A144" t="s">
        <v>120</v>
      </c>
      <c r="B144">
        <f>VLOOKUP(A144,Sheet1!A:D,2,0)</f>
        <v>1</v>
      </c>
      <c r="C144" s="1">
        <f t="shared" ca="1" si="7"/>
        <v>43867</v>
      </c>
      <c r="D144" s="1">
        <f ca="1">RANDBETWEEN($H$3,$H$4)</f>
        <v>43974</v>
      </c>
      <c r="E144">
        <f>VLOOKUP(A144,Sheet1!A:H,6,0)</f>
        <v>0</v>
      </c>
    </row>
    <row r="145" spans="1:5" x14ac:dyDescent="0.3">
      <c r="A145" t="s">
        <v>122</v>
      </c>
      <c r="B145">
        <f>VLOOKUP(A145,Sheet1!A:D,2,0)</f>
        <v>1</v>
      </c>
      <c r="C145" s="1">
        <f t="shared" ca="1" si="7"/>
        <v>43842</v>
      </c>
      <c r="D145" s="1"/>
      <c r="E145">
        <f>VLOOKUP(A145,Sheet1!A:H,6,0)</f>
        <v>0</v>
      </c>
    </row>
    <row r="146" spans="1:5" x14ac:dyDescent="0.3">
      <c r="A146" t="s">
        <v>125</v>
      </c>
      <c r="B146">
        <f>VLOOKUP(A146,Sheet1!A:D,2,0)</f>
        <v>1</v>
      </c>
      <c r="C146" s="1">
        <f t="shared" ca="1" si="7"/>
        <v>43863</v>
      </c>
      <c r="D146" s="1"/>
      <c r="E146">
        <f>VLOOKUP(A146,Sheet1!A:H,6,0)</f>
        <v>0</v>
      </c>
    </row>
    <row r="147" spans="1:5" x14ac:dyDescent="0.3">
      <c r="A147" t="s">
        <v>145</v>
      </c>
      <c r="B147">
        <f>VLOOKUP(A147,Sheet1!A:D,2,0)</f>
        <v>1</v>
      </c>
      <c r="C147" s="1">
        <f t="shared" ca="1" si="7"/>
        <v>43949</v>
      </c>
      <c r="D147" s="1"/>
      <c r="E147" t="str">
        <f>VLOOKUP(A147,Sheet1!A:H,6,0)</f>
        <v>Double it next time</v>
      </c>
    </row>
    <row r="148" spans="1:5" x14ac:dyDescent="0.3">
      <c r="A148" t="s">
        <v>168</v>
      </c>
      <c r="B148">
        <f>VLOOKUP(A148,Sheet1!A:D,2,0)</f>
        <v>1</v>
      </c>
      <c r="C148" s="1">
        <f t="shared" ca="1" si="7"/>
        <v>43940</v>
      </c>
      <c r="D148" s="1"/>
      <c r="E148">
        <f>VLOOKUP(A148,Sheet1!A:H,6,0)</f>
        <v>0</v>
      </c>
    </row>
    <row r="149" spans="1:5" x14ac:dyDescent="0.3">
      <c r="A149" t="s">
        <v>180</v>
      </c>
      <c r="B149">
        <f>VLOOKUP(A149,Sheet1!A:D,2,0)</f>
        <v>1</v>
      </c>
      <c r="C149" s="1">
        <f t="shared" ca="1" si="7"/>
        <v>43912</v>
      </c>
      <c r="D149" s="1">
        <f ca="1">RANDBETWEEN($H$3,$H$4)</f>
        <v>43977</v>
      </c>
      <c r="E149" t="str">
        <f>VLOOKUP(A149,Sheet1!A:H,6,0)</f>
        <v>Very good</v>
      </c>
    </row>
    <row r="150" spans="1:5" x14ac:dyDescent="0.3">
      <c r="A150" t="s">
        <v>184</v>
      </c>
      <c r="B150">
        <f>VLOOKUP(A150,Sheet1!A:D,2,0)</f>
        <v>1</v>
      </c>
      <c r="C150" s="1">
        <f t="shared" ca="1" si="7"/>
        <v>43852</v>
      </c>
      <c r="D150" s="1"/>
      <c r="E150" t="str">
        <f>VLOOKUP(A150,Sheet1!A:H,6,0)</f>
        <v>Eh</v>
      </c>
    </row>
    <row r="151" spans="1:5" x14ac:dyDescent="0.3">
      <c r="A151" t="s">
        <v>145</v>
      </c>
      <c r="B151">
        <f>VLOOKUP(A151,Sheet1!A:D,2,0)</f>
        <v>1</v>
      </c>
      <c r="C151" s="1">
        <f t="shared" ca="1" si="7"/>
        <v>43948</v>
      </c>
      <c r="D151" s="1"/>
      <c r="E151" t="str">
        <f>VLOOKUP(A151,Sheet1!A:H,6,0)</f>
        <v>Double it next time</v>
      </c>
    </row>
    <row r="152" spans="1:5" x14ac:dyDescent="0.3">
      <c r="A152" t="s">
        <v>168</v>
      </c>
      <c r="B152">
        <f>VLOOKUP(A152,Sheet1!A:D,2,0)</f>
        <v>1</v>
      </c>
      <c r="C152" s="1">
        <f t="shared" ca="1" si="7"/>
        <v>43956</v>
      </c>
      <c r="D152" s="1"/>
      <c r="E152">
        <f>VLOOKUP(A152,Sheet1!A:H,6,0)</f>
        <v>0</v>
      </c>
    </row>
    <row r="153" spans="1:5" x14ac:dyDescent="0.3">
      <c r="A153" t="s">
        <v>180</v>
      </c>
      <c r="B153">
        <f>VLOOKUP(A153,Sheet1!A:D,2,0)</f>
        <v>1</v>
      </c>
      <c r="C153" s="1">
        <f t="shared" ca="1" si="7"/>
        <v>43885</v>
      </c>
      <c r="D153" s="1"/>
      <c r="E153" t="str">
        <f>VLOOKUP(A153,Sheet1!A:H,6,0)</f>
        <v>Very good</v>
      </c>
    </row>
    <row r="154" spans="1:5" x14ac:dyDescent="0.3">
      <c r="A154" t="s">
        <v>184</v>
      </c>
      <c r="B154">
        <f>VLOOKUP(A154,Sheet1!A:D,2,0)</f>
        <v>1</v>
      </c>
      <c r="C154" s="1">
        <f t="shared" ca="1" si="7"/>
        <v>43911</v>
      </c>
      <c r="D154" s="1"/>
      <c r="E154" t="str">
        <f>VLOOKUP(A154,Sheet1!A:H,6,0)</f>
        <v>Eh</v>
      </c>
    </row>
    <row r="155" spans="1:5" x14ac:dyDescent="0.3">
      <c r="A155" t="s">
        <v>277</v>
      </c>
      <c r="B155">
        <f>VLOOKUP(A155,Sheet1!A:D,2,0)</f>
        <v>2</v>
      </c>
      <c r="C155" s="1">
        <f t="shared" ca="1" si="7"/>
        <v>43890</v>
      </c>
      <c r="D155" s="1"/>
      <c r="E155">
        <f>VLOOKUP(A155,Sheet1!A:H,6,0)</f>
        <v>0</v>
      </c>
    </row>
    <row r="156" spans="1:5" x14ac:dyDescent="0.3">
      <c r="A156" t="s">
        <v>287</v>
      </c>
      <c r="B156">
        <f>VLOOKUP(A156,Sheet1!A:D,2,0)</f>
        <v>2</v>
      </c>
      <c r="C156" s="1">
        <f t="shared" ca="1" si="7"/>
        <v>43971</v>
      </c>
      <c r="D156" s="1"/>
      <c r="E156">
        <f>VLOOKUP(A156,Sheet1!A:H,6,0)</f>
        <v>0</v>
      </c>
    </row>
    <row r="157" spans="1:5" x14ac:dyDescent="0.3">
      <c r="A157" t="s">
        <v>295</v>
      </c>
      <c r="B157">
        <f>VLOOKUP(A157,Sheet1!A:D,2,0)</f>
        <v>2</v>
      </c>
      <c r="C157" s="1">
        <f t="shared" ca="1" si="7"/>
        <v>43878</v>
      </c>
      <c r="D157" s="1"/>
      <c r="E157">
        <f>VLOOKUP(A157,Sheet1!A:H,6,0)</f>
        <v>0</v>
      </c>
    </row>
    <row r="158" spans="1:5" x14ac:dyDescent="0.3">
      <c r="A158" t="s">
        <v>297</v>
      </c>
      <c r="B158">
        <f>VLOOKUP(A158,Sheet1!A:D,2,0)</f>
        <v>1</v>
      </c>
      <c r="C158" s="1">
        <f t="shared" ca="1" si="7"/>
        <v>43849</v>
      </c>
      <c r="D158" s="1"/>
      <c r="E158">
        <f>VLOOKUP(A158,Sheet1!A:H,6,0)</f>
        <v>0</v>
      </c>
    </row>
    <row r="159" spans="1:5" x14ac:dyDescent="0.3">
      <c r="A159" t="s">
        <v>306</v>
      </c>
      <c r="B159">
        <f>VLOOKUP(A159,Sheet1!A:D,2,0)</f>
        <v>1</v>
      </c>
      <c r="C159" s="1">
        <f t="shared" ca="1" si="7"/>
        <v>43839</v>
      </c>
      <c r="D159" s="1">
        <f ca="1">RANDBETWEEN($H$3,$H$4)</f>
        <v>43977</v>
      </c>
      <c r="E159" t="str">
        <f>VLOOKUP(A159,Sheet1!A:H,6,0)</f>
        <v>SO GOOD</v>
      </c>
    </row>
    <row r="160" spans="1:5" x14ac:dyDescent="0.3">
      <c r="A160" t="s">
        <v>321</v>
      </c>
      <c r="B160">
        <f>VLOOKUP(A160,Sheet1!A:D,2,0)</f>
        <v>1</v>
      </c>
      <c r="C160" s="1">
        <f t="shared" ca="1" si="7"/>
        <v>43878</v>
      </c>
      <c r="D160" s="1">
        <f ca="1">RANDBETWEEN($H$3,$H$4)</f>
        <v>43990</v>
      </c>
      <c r="E160">
        <f>VLOOKUP(A160,Sheet1!A:H,6,0)</f>
        <v>0</v>
      </c>
    </row>
    <row r="161" spans="1:5" x14ac:dyDescent="0.3">
      <c r="A161" t="s">
        <v>327</v>
      </c>
      <c r="B161">
        <f>VLOOKUP(A161,Sheet1!A:D,2,0)</f>
        <v>1</v>
      </c>
      <c r="C161" s="1">
        <f t="shared" ca="1" si="7"/>
        <v>43832</v>
      </c>
      <c r="D161" s="1"/>
      <c r="E161">
        <f>VLOOKUP(A161,Sheet1!A:H,6,0)</f>
        <v>0</v>
      </c>
    </row>
    <row r="162" spans="1:5" x14ac:dyDescent="0.3">
      <c r="A162" t="s">
        <v>345</v>
      </c>
      <c r="B162">
        <f>VLOOKUP(A162,Sheet1!A:D,2,0)</f>
        <v>4</v>
      </c>
      <c r="C162" s="1">
        <f t="shared" ca="1" si="7"/>
        <v>43827</v>
      </c>
      <c r="D162" s="1"/>
      <c r="E162">
        <f>VLOOKUP(A162,Sheet1!A:H,6,0)</f>
        <v>0</v>
      </c>
    </row>
    <row r="163" spans="1:5" x14ac:dyDescent="0.3">
      <c r="A163" t="s">
        <v>347</v>
      </c>
      <c r="B163">
        <f>VLOOKUP(A163,Sheet1!A:D,2,0)</f>
        <v>4</v>
      </c>
      <c r="C163" s="1">
        <f t="shared" ca="1" si="7"/>
        <v>43920</v>
      </c>
      <c r="D163" s="1"/>
      <c r="E163">
        <f>VLOOKUP(A163,Sheet1!A:H,6,0)</f>
        <v>0</v>
      </c>
    </row>
    <row r="164" spans="1:5" x14ac:dyDescent="0.3">
      <c r="A164" t="s">
        <v>361</v>
      </c>
      <c r="B164">
        <f>VLOOKUP(A164,Sheet1!A:D,2,0)</f>
        <v>3</v>
      </c>
      <c r="C164" s="1">
        <f t="shared" ca="1" si="7"/>
        <v>43864</v>
      </c>
      <c r="D164" s="1"/>
      <c r="E164">
        <f>VLOOKUP(A164,Sheet1!A:H,6,0)</f>
        <v>0</v>
      </c>
    </row>
    <row r="165" spans="1:5" x14ac:dyDescent="0.3">
      <c r="A165" t="s">
        <v>367</v>
      </c>
      <c r="B165">
        <f>VLOOKUP(A165,Sheet1!A:D,2,0)</f>
        <v>1</v>
      </c>
      <c r="C165" s="1">
        <f t="shared" ca="1" si="7"/>
        <v>43921</v>
      </c>
      <c r="D165" s="1"/>
      <c r="E165">
        <f>VLOOKUP(A165,Sheet1!A:H,6,0)</f>
        <v>0</v>
      </c>
    </row>
    <row r="166" spans="1:5" x14ac:dyDescent="0.3">
      <c r="A166" t="s">
        <v>370</v>
      </c>
      <c r="B166">
        <f>VLOOKUP(A166,Sheet1!A:D,2,0)</f>
        <v>1</v>
      </c>
      <c r="C166" s="1">
        <f t="shared" ca="1" si="7"/>
        <v>43835</v>
      </c>
      <c r="D166" s="1"/>
      <c r="E166">
        <f>VLOOKUP(A166,Sheet1!A:H,6,0)</f>
        <v>0</v>
      </c>
    </row>
    <row r="167" spans="1:5" x14ac:dyDescent="0.3">
      <c r="A167" t="s">
        <v>379</v>
      </c>
      <c r="B167">
        <f>VLOOKUP(A167,Sheet1!A:D,2,0)</f>
        <v>1</v>
      </c>
      <c r="C167" s="1">
        <f t="shared" ref="C167:C198" ca="1" si="8">RANDBETWEEN($D$3,$D$4)</f>
        <v>43832</v>
      </c>
      <c r="D167" s="1">
        <f ca="1">RANDBETWEEN($H$3,$H$4)</f>
        <v>43992</v>
      </c>
      <c r="E167">
        <f>VLOOKUP(A167,Sheet1!A:H,6,0)</f>
        <v>0</v>
      </c>
    </row>
    <row r="168" spans="1:5" x14ac:dyDescent="0.3">
      <c r="A168" t="s">
        <v>382</v>
      </c>
      <c r="B168">
        <f>VLOOKUP(A168,Sheet1!A:D,2,0)</f>
        <v>1</v>
      </c>
      <c r="C168" s="1">
        <f t="shared" ca="1" si="8"/>
        <v>43888</v>
      </c>
      <c r="D168" s="1">
        <f ca="1">RANDBETWEEN($H$3,$H$4)</f>
        <v>43989</v>
      </c>
      <c r="E168">
        <f>VLOOKUP(A168,Sheet1!A:H,6,0)</f>
        <v>0</v>
      </c>
    </row>
    <row r="169" spans="1:5" x14ac:dyDescent="0.3">
      <c r="A169" t="s">
        <v>389</v>
      </c>
      <c r="B169">
        <f>VLOOKUP(A169,Sheet1!A:D,2,0)</f>
        <v>3</v>
      </c>
      <c r="C169" s="1">
        <f t="shared" ca="1" si="8"/>
        <v>43877</v>
      </c>
      <c r="D169" s="1"/>
      <c r="E169">
        <f>VLOOKUP(A169,Sheet1!A:H,6,0)</f>
        <v>0</v>
      </c>
    </row>
    <row r="170" spans="1:5" x14ac:dyDescent="0.3">
      <c r="A170" t="s">
        <v>13</v>
      </c>
      <c r="B170">
        <f>VLOOKUP(A170,Sheet1!A:D,2,0)</f>
        <v>3</v>
      </c>
      <c r="C170" s="1">
        <f t="shared" ca="1" si="8"/>
        <v>43850</v>
      </c>
      <c r="D170" s="1"/>
      <c r="E170" t="str">
        <f>VLOOKUP(A170,Sheet1!A:H,6,0)</f>
        <v>Luke loved this one</v>
      </c>
    </row>
    <row r="171" spans="1:5" x14ac:dyDescent="0.3">
      <c r="A171" t="s">
        <v>43</v>
      </c>
      <c r="B171">
        <f>VLOOKUP(A171,Sheet1!A:D,2,0)</f>
        <v>0</v>
      </c>
      <c r="C171" s="1">
        <f t="shared" ca="1" si="8"/>
        <v>43949</v>
      </c>
      <c r="D171" s="1"/>
      <c r="E171">
        <f>VLOOKUP(A171,Sheet1!A:H,6,0)</f>
        <v>0</v>
      </c>
    </row>
    <row r="172" spans="1:5" x14ac:dyDescent="0.3">
      <c r="A172" t="s">
        <v>46</v>
      </c>
      <c r="B172">
        <f>VLOOKUP(A172,Sheet1!A:D,2,0)</f>
        <v>0</v>
      </c>
      <c r="C172" s="1">
        <f t="shared" ca="1" si="8"/>
        <v>43844</v>
      </c>
      <c r="D172" s="1"/>
      <c r="E172" t="str">
        <f>VLOOKUP(A172,Sheet1!A:H,6,0)</f>
        <v>Make dough night before</v>
      </c>
    </row>
    <row r="173" spans="1:5" x14ac:dyDescent="0.3">
      <c r="A173" t="s">
        <v>49</v>
      </c>
      <c r="B173">
        <f>VLOOKUP(A173,Sheet1!A:D,2,0)</f>
        <v>0</v>
      </c>
      <c r="C173" s="1">
        <f t="shared" ca="1" si="8"/>
        <v>43931</v>
      </c>
      <c r="D173" s="1"/>
      <c r="E173" t="str">
        <f>VLOOKUP(A173,Sheet1!A:H,6,0)</f>
        <v>Use half whole wheat flour</v>
      </c>
    </row>
    <row r="174" spans="1:5" x14ac:dyDescent="0.3">
      <c r="A174" t="s">
        <v>52</v>
      </c>
      <c r="B174">
        <f>VLOOKUP(A174,Sheet1!A:D,2,0)</f>
        <v>0</v>
      </c>
      <c r="C174" s="1">
        <f t="shared" ca="1" si="8"/>
        <v>43886</v>
      </c>
      <c r="D174" s="1"/>
      <c r="E174">
        <f>VLOOKUP(A174,Sheet1!A:H,6,0)</f>
        <v>0</v>
      </c>
    </row>
    <row r="175" spans="1:5" x14ac:dyDescent="0.3">
      <c r="A175" t="s">
        <v>61</v>
      </c>
      <c r="B175">
        <f>VLOOKUP(A175,Sheet1!A:D,2,0)</f>
        <v>3</v>
      </c>
      <c r="C175" s="1">
        <f t="shared" ca="1" si="8"/>
        <v>43863</v>
      </c>
      <c r="D175" s="1"/>
      <c r="E175">
        <f>VLOOKUP(A175,Sheet1!A:H,6,0)</f>
        <v>0</v>
      </c>
    </row>
    <row r="176" spans="1:5" x14ac:dyDescent="0.3">
      <c r="A176" t="s">
        <v>68</v>
      </c>
      <c r="B176">
        <f>VLOOKUP(A176,Sheet1!A:D,2,0)</f>
        <v>2</v>
      </c>
      <c r="C176" s="1">
        <f t="shared" ca="1" si="8"/>
        <v>43857</v>
      </c>
      <c r="D176" s="1"/>
      <c r="E176">
        <f>VLOOKUP(A176,Sheet1!A:H,6,0)</f>
        <v>0</v>
      </c>
    </row>
    <row r="177" spans="1:5" x14ac:dyDescent="0.3">
      <c r="A177" t="s">
        <v>73</v>
      </c>
      <c r="B177">
        <f>VLOOKUP(A177,Sheet1!A:D,2,0)</f>
        <v>2</v>
      </c>
      <c r="C177" s="1">
        <f t="shared" ca="1" si="8"/>
        <v>43899</v>
      </c>
      <c r="D177" s="1"/>
      <c r="E177">
        <f>VLOOKUP(A177,Sheet1!A:H,6,0)</f>
        <v>0</v>
      </c>
    </row>
    <row r="178" spans="1:5" x14ac:dyDescent="0.3">
      <c r="A178" t="s">
        <v>80</v>
      </c>
      <c r="B178">
        <f>VLOOKUP(A178,Sheet1!A:D,2,0)</f>
        <v>2</v>
      </c>
      <c r="C178" s="1">
        <f t="shared" ca="1" si="8"/>
        <v>43822</v>
      </c>
      <c r="D178" s="1"/>
      <c r="E178" t="str">
        <f>VLOOKUP(A178,Sheet1!A:H,6,0)</f>
        <v>Add bacon</v>
      </c>
    </row>
    <row r="179" spans="1:5" x14ac:dyDescent="0.3">
      <c r="A179" t="s">
        <v>83</v>
      </c>
      <c r="B179">
        <f>VLOOKUP(A179,Sheet1!A:D,2,0)</f>
        <v>2</v>
      </c>
      <c r="C179" s="1">
        <f t="shared" ca="1" si="8"/>
        <v>43871</v>
      </c>
      <c r="D179" s="1">
        <f ca="1">RANDBETWEEN($H$3,$H$4)</f>
        <v>43973</v>
      </c>
      <c r="E179">
        <f>VLOOKUP(A179,Sheet1!A:H,6,0)</f>
        <v>0</v>
      </c>
    </row>
    <row r="180" spans="1:5" x14ac:dyDescent="0.3">
      <c r="A180" t="s">
        <v>91</v>
      </c>
      <c r="B180">
        <f>VLOOKUP(A180,Sheet1!A:D,2,0)</f>
        <v>2</v>
      </c>
      <c r="C180" s="1">
        <f t="shared" ca="1" si="8"/>
        <v>43903</v>
      </c>
      <c r="D180" s="1">
        <f ca="1">RANDBETWEEN($H$3,$H$4)</f>
        <v>43981</v>
      </c>
      <c r="E180">
        <f>VLOOKUP(A180,Sheet1!A:H,6,0)</f>
        <v>0</v>
      </c>
    </row>
    <row r="181" spans="1:5" x14ac:dyDescent="0.3">
      <c r="A181" t="s">
        <v>96</v>
      </c>
      <c r="B181">
        <f>VLOOKUP(A181,Sheet1!A:D,2,0)</f>
        <v>2</v>
      </c>
      <c r="C181" s="1">
        <f t="shared" ca="1" si="8"/>
        <v>43890</v>
      </c>
      <c r="D181" s="1"/>
      <c r="E181">
        <f>VLOOKUP(A181,Sheet1!A:H,6,0)</f>
        <v>0</v>
      </c>
    </row>
    <row r="182" spans="1:5" x14ac:dyDescent="0.3">
      <c r="A182" t="s">
        <v>106</v>
      </c>
      <c r="B182">
        <f>VLOOKUP(A182,Sheet1!A:D,2,0)</f>
        <v>1</v>
      </c>
      <c r="C182" s="1">
        <f t="shared" ca="1" si="8"/>
        <v>43958</v>
      </c>
      <c r="D182" s="1"/>
      <c r="E182">
        <f>VLOOKUP(A182,Sheet1!A:H,6,0)</f>
        <v>0</v>
      </c>
    </row>
    <row r="183" spans="1:5" x14ac:dyDescent="0.3">
      <c r="A183" t="s">
        <v>127</v>
      </c>
      <c r="B183">
        <f>VLOOKUP(A183,Sheet1!A:D,2,0)</f>
        <v>1</v>
      </c>
      <c r="C183" s="1">
        <f t="shared" ca="1" si="8"/>
        <v>43853</v>
      </c>
      <c r="D183" s="1"/>
      <c r="E183">
        <f>VLOOKUP(A183,Sheet1!A:H,6,0)</f>
        <v>0</v>
      </c>
    </row>
    <row r="184" spans="1:5" x14ac:dyDescent="0.3">
      <c r="A184" t="s">
        <v>132</v>
      </c>
      <c r="B184">
        <f>VLOOKUP(A184,Sheet1!A:D,2,0)</f>
        <v>1</v>
      </c>
      <c r="C184" s="1">
        <f t="shared" ca="1" si="8"/>
        <v>43832</v>
      </c>
      <c r="D184" s="1"/>
      <c r="E184">
        <f>VLOOKUP(A184,Sheet1!A:H,6,0)</f>
        <v>0</v>
      </c>
    </row>
    <row r="185" spans="1:5" x14ac:dyDescent="0.3">
      <c r="A185" t="s">
        <v>134</v>
      </c>
      <c r="B185">
        <f>VLOOKUP(A185,Sheet1!A:D,2,0)</f>
        <v>1</v>
      </c>
      <c r="C185" s="1">
        <f t="shared" ca="1" si="8"/>
        <v>43884</v>
      </c>
      <c r="D185" s="1"/>
      <c r="E185" t="str">
        <f>VLOOKUP(A185,Sheet1!A:H,6,0)</f>
        <v>Roast longer than you think</v>
      </c>
    </row>
    <row r="186" spans="1:5" x14ac:dyDescent="0.3">
      <c r="A186" t="s">
        <v>139</v>
      </c>
      <c r="B186">
        <f>VLOOKUP(A186,Sheet1!A:D,2,0)</f>
        <v>1</v>
      </c>
      <c r="C186" s="1">
        <f t="shared" ca="1" si="8"/>
        <v>43942</v>
      </c>
      <c r="D186" s="1"/>
      <c r="E186">
        <f>VLOOKUP(A186,Sheet1!A:H,6,0)</f>
        <v>0</v>
      </c>
    </row>
    <row r="187" spans="1:5" x14ac:dyDescent="0.3">
      <c r="A187" t="s">
        <v>140</v>
      </c>
      <c r="B187">
        <f>VLOOKUP(A187,Sheet1!A:D,2,0)</f>
        <v>1</v>
      </c>
      <c r="C187" s="1">
        <f t="shared" ca="1" si="8"/>
        <v>43851</v>
      </c>
      <c r="D187" s="1"/>
      <c r="E187" t="str">
        <f>VLOOKUP(A187,Sheet1!A:H,6,0)</f>
        <v>So good</v>
      </c>
    </row>
    <row r="188" spans="1:5" x14ac:dyDescent="0.3">
      <c r="A188" t="s">
        <v>142</v>
      </c>
      <c r="B188">
        <f>VLOOKUP(A188,Sheet1!A:D,2,0)</f>
        <v>1</v>
      </c>
      <c r="C188" s="1">
        <f t="shared" ca="1" si="8"/>
        <v>43921</v>
      </c>
      <c r="D188" s="1"/>
      <c r="E188">
        <f>VLOOKUP(A188,Sheet1!A:H,6,0)</f>
        <v>0</v>
      </c>
    </row>
    <row r="189" spans="1:5" x14ac:dyDescent="0.3">
      <c r="A189" t="s">
        <v>164</v>
      </c>
      <c r="B189">
        <f>VLOOKUP(A189,Sheet1!A:D,2,0)</f>
        <v>1</v>
      </c>
      <c r="C189" s="1">
        <f t="shared" ca="1" si="8"/>
        <v>43843</v>
      </c>
      <c r="D189" s="1"/>
      <c r="E189" t="str">
        <f>VLOOKUP(A189,Sheet1!A:H,6,0)</f>
        <v>DELICIOUS</v>
      </c>
    </row>
    <row r="190" spans="1:5" x14ac:dyDescent="0.3">
      <c r="A190" t="s">
        <v>370</v>
      </c>
      <c r="B190">
        <f>VLOOKUP(A190,Sheet1!A:D,2,0)</f>
        <v>1</v>
      </c>
      <c r="C190" s="1">
        <f t="shared" ca="1" si="8"/>
        <v>43878</v>
      </c>
      <c r="D190" s="1">
        <f ca="1">RANDBETWEEN($H$3,$H$4)</f>
        <v>43980</v>
      </c>
      <c r="E190">
        <f>VLOOKUP(A190,Sheet1!A:H,6,0)</f>
        <v>0</v>
      </c>
    </row>
    <row r="191" spans="1:5" x14ac:dyDescent="0.3">
      <c r="A191" t="s">
        <v>379</v>
      </c>
      <c r="B191">
        <f>VLOOKUP(A191,Sheet1!A:D,2,0)</f>
        <v>1</v>
      </c>
      <c r="C191" s="1">
        <f t="shared" ca="1" si="8"/>
        <v>43915</v>
      </c>
      <c r="D191" s="1">
        <f ca="1">RANDBETWEEN($H$3,$H$4)</f>
        <v>43989</v>
      </c>
      <c r="E191">
        <f>VLOOKUP(A191,Sheet1!A:H,6,0)</f>
        <v>0</v>
      </c>
    </row>
    <row r="192" spans="1:5" x14ac:dyDescent="0.3">
      <c r="A192" t="s">
        <v>382</v>
      </c>
      <c r="B192">
        <f>VLOOKUP(A192,Sheet1!A:D,2,0)</f>
        <v>1</v>
      </c>
      <c r="C192" s="1">
        <f t="shared" ca="1" si="8"/>
        <v>43970</v>
      </c>
      <c r="D192" s="1">
        <f ca="1">RANDBETWEEN($H$3,$H$4)</f>
        <v>43981</v>
      </c>
      <c r="E192">
        <f>VLOOKUP(A192,Sheet1!A:H,6,0)</f>
        <v>0</v>
      </c>
    </row>
    <row r="193" spans="1:5" x14ac:dyDescent="0.3">
      <c r="A193" t="s">
        <v>389</v>
      </c>
      <c r="B193">
        <f>VLOOKUP(A193,Sheet1!A:D,2,0)</f>
        <v>3</v>
      </c>
      <c r="C193" s="1">
        <f t="shared" ca="1" si="8"/>
        <v>43825</v>
      </c>
      <c r="D193" s="1">
        <f ca="1">RANDBETWEEN($H$3,$H$4)</f>
        <v>43973</v>
      </c>
      <c r="E193">
        <f>VLOOKUP(A193,Sheet1!A:H,6,0)</f>
        <v>0</v>
      </c>
    </row>
    <row r="194" spans="1:5" x14ac:dyDescent="0.3">
      <c r="A194" t="s">
        <v>13</v>
      </c>
      <c r="B194">
        <f>VLOOKUP(A194,Sheet1!A:D,2,0)</f>
        <v>3</v>
      </c>
      <c r="C194" s="1">
        <f t="shared" ca="1" si="8"/>
        <v>43902</v>
      </c>
      <c r="D194" s="1"/>
      <c r="E194" t="str">
        <f>VLOOKUP(A194,Sheet1!A:H,6,0)</f>
        <v>Luke loved this one</v>
      </c>
    </row>
    <row r="195" spans="1:5" x14ac:dyDescent="0.3">
      <c r="A195" t="s">
        <v>43</v>
      </c>
      <c r="B195">
        <f>VLOOKUP(A195,Sheet1!A:D,2,0)</f>
        <v>0</v>
      </c>
      <c r="C195" s="1">
        <f t="shared" ca="1" si="8"/>
        <v>43840</v>
      </c>
      <c r="D195" s="1"/>
      <c r="E195">
        <f>VLOOKUP(A195,Sheet1!A:H,6,0)</f>
        <v>0</v>
      </c>
    </row>
    <row r="196" spans="1:5" x14ac:dyDescent="0.3">
      <c r="A196" t="s">
        <v>46</v>
      </c>
      <c r="B196">
        <f>VLOOKUP(A196,Sheet1!A:D,2,0)</f>
        <v>0</v>
      </c>
      <c r="C196" s="1">
        <f t="shared" ca="1" si="8"/>
        <v>43914</v>
      </c>
      <c r="D196" s="1"/>
      <c r="E196" t="str">
        <f>VLOOKUP(A196,Sheet1!A:H,6,0)</f>
        <v>Make dough night before</v>
      </c>
    </row>
    <row r="197" spans="1:5" x14ac:dyDescent="0.3">
      <c r="A197" t="s">
        <v>49</v>
      </c>
      <c r="B197">
        <f>VLOOKUP(A197,Sheet1!A:D,2,0)</f>
        <v>0</v>
      </c>
      <c r="C197" s="1">
        <f t="shared" ca="1" si="8"/>
        <v>43916</v>
      </c>
      <c r="D197" s="1"/>
      <c r="E197" t="str">
        <f>VLOOKUP(A197,Sheet1!A:H,6,0)</f>
        <v>Use half whole wheat flour</v>
      </c>
    </row>
    <row r="198" spans="1:5" x14ac:dyDescent="0.3">
      <c r="A198" t="s">
        <v>52</v>
      </c>
      <c r="B198">
        <f>VLOOKUP(A198,Sheet1!A:D,2,0)</f>
        <v>0</v>
      </c>
      <c r="C198" s="1">
        <f t="shared" ca="1" si="8"/>
        <v>43962</v>
      </c>
      <c r="D198" s="1"/>
      <c r="E198">
        <f>VLOOKUP(A198,Sheet1!A:H,6,0)</f>
        <v>0</v>
      </c>
    </row>
    <row r="199" spans="1:5" x14ac:dyDescent="0.3">
      <c r="A199" t="s">
        <v>61</v>
      </c>
      <c r="B199">
        <f>VLOOKUP(A199,Sheet1!A:D,2,0)</f>
        <v>3</v>
      </c>
      <c r="C199" s="1">
        <f t="shared" ref="C199:C233" ca="1" si="9">RANDBETWEEN($D$3,$D$4)</f>
        <v>43901</v>
      </c>
      <c r="D199" s="1"/>
      <c r="E199">
        <f>VLOOKUP(A199,Sheet1!A:H,6,0)</f>
        <v>0</v>
      </c>
    </row>
    <row r="200" spans="1:5" x14ac:dyDescent="0.3">
      <c r="A200" t="s">
        <v>68</v>
      </c>
      <c r="B200">
        <f>VLOOKUP(A200,Sheet1!A:D,2,0)</f>
        <v>2</v>
      </c>
      <c r="C200" s="1">
        <f t="shared" ca="1" si="9"/>
        <v>43899</v>
      </c>
      <c r="D200" s="1"/>
      <c r="E200">
        <f>VLOOKUP(A200,Sheet1!A:H,6,0)</f>
        <v>0</v>
      </c>
    </row>
    <row r="201" spans="1:5" x14ac:dyDescent="0.3">
      <c r="A201" t="s">
        <v>73</v>
      </c>
      <c r="B201">
        <f>VLOOKUP(A201,Sheet1!A:D,2,0)</f>
        <v>2</v>
      </c>
      <c r="C201" s="1">
        <f t="shared" ca="1" si="9"/>
        <v>43930</v>
      </c>
      <c r="D201" s="1"/>
      <c r="E201">
        <f>VLOOKUP(A201,Sheet1!A:H,6,0)</f>
        <v>0</v>
      </c>
    </row>
    <row r="202" spans="1:5" x14ac:dyDescent="0.3">
      <c r="A202" t="s">
        <v>49</v>
      </c>
      <c r="B202">
        <f>VLOOKUP(A202,Sheet1!A:D,2,0)</f>
        <v>0</v>
      </c>
      <c r="C202" s="1">
        <f t="shared" ca="1" si="9"/>
        <v>43965</v>
      </c>
      <c r="D202" s="1"/>
      <c r="E202" t="str">
        <f>VLOOKUP(A202,Sheet1!A:H,6,0)</f>
        <v>Use half whole wheat flour</v>
      </c>
    </row>
    <row r="203" spans="1:5" x14ac:dyDescent="0.3">
      <c r="A203" t="s">
        <v>52</v>
      </c>
      <c r="B203">
        <f>VLOOKUP(A203,Sheet1!A:D,2,0)</f>
        <v>0</v>
      </c>
      <c r="C203" s="1">
        <f t="shared" ca="1" si="9"/>
        <v>43860</v>
      </c>
      <c r="D203" s="1"/>
      <c r="E203">
        <f>VLOOKUP(A203,Sheet1!A:H,6,0)</f>
        <v>0</v>
      </c>
    </row>
    <row r="204" spans="1:5" x14ac:dyDescent="0.3">
      <c r="A204" t="s">
        <v>75</v>
      </c>
      <c r="B204">
        <f>VLOOKUP(A204,Sheet1!A:D,2,0)</f>
        <v>2</v>
      </c>
      <c r="C204" s="1">
        <f t="shared" ca="1" si="9"/>
        <v>43840</v>
      </c>
      <c r="D204" s="1"/>
      <c r="E204">
        <f>VLOOKUP(A204,Sheet1!A:H,6,0)</f>
        <v>0</v>
      </c>
    </row>
    <row r="205" spans="1:5" x14ac:dyDescent="0.3">
      <c r="A205" t="s">
        <v>86</v>
      </c>
      <c r="B205">
        <f>VLOOKUP(A205,Sheet1!A:D,2,0)</f>
        <v>2</v>
      </c>
      <c r="C205" s="1">
        <f t="shared" ca="1" si="9"/>
        <v>43961</v>
      </c>
      <c r="D205" s="1"/>
      <c r="E205">
        <f>VLOOKUP(A205,Sheet1!A:H,6,0)</f>
        <v>0</v>
      </c>
    </row>
    <row r="206" spans="1:5" x14ac:dyDescent="0.3">
      <c r="A206" t="s">
        <v>92</v>
      </c>
      <c r="B206">
        <f>VLOOKUP(A206,Sheet1!A:D,2,0)</f>
        <v>2</v>
      </c>
      <c r="C206" s="1">
        <f t="shared" ca="1" si="9"/>
        <v>43917</v>
      </c>
      <c r="D206" s="1"/>
      <c r="E206">
        <f>VLOOKUP(A206,Sheet1!A:H,6,0)</f>
        <v>0</v>
      </c>
    </row>
    <row r="207" spans="1:5" x14ac:dyDescent="0.3">
      <c r="A207" t="s">
        <v>101</v>
      </c>
      <c r="B207">
        <f>VLOOKUP(A207,Sheet1!A:D,2,0)</f>
        <v>1</v>
      </c>
      <c r="C207" s="1">
        <f t="shared" ca="1" si="9"/>
        <v>43862</v>
      </c>
      <c r="D207" s="1">
        <f ca="1">RANDBETWEEN($H$3,$H$4)</f>
        <v>43990</v>
      </c>
      <c r="E207">
        <f>VLOOKUP(A207,Sheet1!A:H,6,0)</f>
        <v>0</v>
      </c>
    </row>
    <row r="208" spans="1:5" x14ac:dyDescent="0.3">
      <c r="A208" t="s">
        <v>75</v>
      </c>
      <c r="B208">
        <f>VLOOKUP(A208,Sheet1!A:D,2,0)</f>
        <v>2</v>
      </c>
      <c r="C208" s="1">
        <f t="shared" ca="1" si="9"/>
        <v>43875</v>
      </c>
      <c r="D208" s="1">
        <f ca="1">RANDBETWEEN($H$3,$H$4)</f>
        <v>43975</v>
      </c>
      <c r="E208">
        <f>VLOOKUP(A208,Sheet1!A:H,6,0)</f>
        <v>0</v>
      </c>
    </row>
    <row r="209" spans="1:5" x14ac:dyDescent="0.3">
      <c r="A209" t="s">
        <v>86</v>
      </c>
      <c r="B209">
        <f>VLOOKUP(A209,Sheet1!A:D,2,0)</f>
        <v>2</v>
      </c>
      <c r="C209" s="1">
        <f t="shared" ca="1" si="9"/>
        <v>43855</v>
      </c>
      <c r="D209" s="1">
        <f ca="1">RANDBETWEEN($H$3,$H$4)</f>
        <v>43977</v>
      </c>
      <c r="E209">
        <f>VLOOKUP(A209,Sheet1!A:H,6,0)</f>
        <v>0</v>
      </c>
    </row>
    <row r="210" spans="1:5" x14ac:dyDescent="0.3">
      <c r="A210" t="s">
        <v>92</v>
      </c>
      <c r="B210">
        <f>VLOOKUP(A210,Sheet1!A:D,2,0)</f>
        <v>2</v>
      </c>
      <c r="C210" s="1">
        <f t="shared" ca="1" si="9"/>
        <v>43868</v>
      </c>
      <c r="D210" s="1"/>
      <c r="E210">
        <f>VLOOKUP(A210,Sheet1!A:H,6,0)</f>
        <v>0</v>
      </c>
    </row>
    <row r="211" spans="1:5" x14ac:dyDescent="0.3">
      <c r="A211" t="s">
        <v>101</v>
      </c>
      <c r="B211">
        <f>VLOOKUP(A211,Sheet1!A:D,2,0)</f>
        <v>1</v>
      </c>
      <c r="C211" s="1">
        <f t="shared" ca="1" si="9"/>
        <v>43864</v>
      </c>
      <c r="D211" s="1"/>
      <c r="E211">
        <f>VLOOKUP(A211,Sheet1!A:H,6,0)</f>
        <v>0</v>
      </c>
    </row>
    <row r="212" spans="1:5" x14ac:dyDescent="0.3">
      <c r="A212" t="s">
        <v>268</v>
      </c>
      <c r="C212" s="1">
        <f t="shared" ca="1" si="9"/>
        <v>43968</v>
      </c>
      <c r="D212" s="1"/>
    </row>
    <row r="213" spans="1:5" x14ac:dyDescent="0.3">
      <c r="A213" t="s">
        <v>354</v>
      </c>
      <c r="C213" s="1">
        <f t="shared" ca="1" si="9"/>
        <v>43883</v>
      </c>
      <c r="D213" s="1"/>
    </row>
    <row r="214" spans="1:5" x14ac:dyDescent="0.3">
      <c r="A214" t="s">
        <v>54</v>
      </c>
      <c r="C214" s="1">
        <f t="shared" ca="1" si="9"/>
        <v>43862</v>
      </c>
      <c r="D214" s="1"/>
    </row>
    <row r="215" spans="1:5" x14ac:dyDescent="0.3">
      <c r="A215" t="s">
        <v>13</v>
      </c>
      <c r="C215" s="1">
        <f t="shared" ca="1" si="9"/>
        <v>43832</v>
      </c>
      <c r="D215" s="1"/>
    </row>
    <row r="216" spans="1:5" x14ac:dyDescent="0.3">
      <c r="A216" t="s">
        <v>282</v>
      </c>
      <c r="C216" s="1">
        <f t="shared" ca="1" si="9"/>
        <v>43954</v>
      </c>
      <c r="D216" s="1"/>
    </row>
    <row r="217" spans="1:5" x14ac:dyDescent="0.3">
      <c r="A217" t="s">
        <v>91</v>
      </c>
      <c r="C217" s="1">
        <f t="shared" ca="1" si="9"/>
        <v>43963</v>
      </c>
      <c r="D217" s="1"/>
    </row>
    <row r="218" spans="1:5" x14ac:dyDescent="0.3">
      <c r="A218" t="s">
        <v>85</v>
      </c>
      <c r="C218" s="1">
        <f t="shared" ca="1" si="9"/>
        <v>43829</v>
      </c>
      <c r="D218" s="1"/>
    </row>
    <row r="219" spans="1:5" x14ac:dyDescent="0.3">
      <c r="A219" t="s">
        <v>68</v>
      </c>
      <c r="C219" s="1">
        <f t="shared" ca="1" si="9"/>
        <v>43937</v>
      </c>
      <c r="D219" s="1"/>
    </row>
    <row r="220" spans="1:5" x14ac:dyDescent="0.3">
      <c r="A220" t="s">
        <v>373</v>
      </c>
      <c r="C220" s="1">
        <f t="shared" ca="1" si="9"/>
        <v>43967</v>
      </c>
      <c r="D220" s="1"/>
    </row>
    <row r="221" spans="1:5" x14ac:dyDescent="0.3">
      <c r="A221" t="s">
        <v>381</v>
      </c>
      <c r="C221" s="1">
        <f t="shared" ca="1" si="9"/>
        <v>43949</v>
      </c>
      <c r="D221" s="1"/>
    </row>
    <row r="222" spans="1:5" x14ac:dyDescent="0.3">
      <c r="A222" t="s">
        <v>297</v>
      </c>
      <c r="C222" s="1">
        <f t="shared" ca="1" si="9"/>
        <v>43881</v>
      </c>
      <c r="D222" s="1"/>
    </row>
    <row r="223" spans="1:5" x14ac:dyDescent="0.3">
      <c r="A223" t="s">
        <v>123</v>
      </c>
      <c r="C223" s="1">
        <f t="shared" ca="1" si="9"/>
        <v>43856</v>
      </c>
      <c r="D223" s="1"/>
    </row>
    <row r="224" spans="1:5" x14ac:dyDescent="0.3">
      <c r="A224" t="s">
        <v>154</v>
      </c>
      <c r="C224" s="1">
        <f t="shared" ca="1" si="9"/>
        <v>43965</v>
      </c>
      <c r="D224" s="1"/>
    </row>
    <row r="225" spans="1:4" x14ac:dyDescent="0.3">
      <c r="A225" t="s">
        <v>192</v>
      </c>
      <c r="C225" s="1">
        <f t="shared" ca="1" si="9"/>
        <v>43833</v>
      </c>
      <c r="D225" s="1"/>
    </row>
    <row r="226" spans="1:4" x14ac:dyDescent="0.3">
      <c r="A226" t="s">
        <v>225</v>
      </c>
      <c r="C226" s="1">
        <f t="shared" ca="1" si="9"/>
        <v>43841</v>
      </c>
      <c r="D226" s="1"/>
    </row>
    <row r="227" spans="1:4" x14ac:dyDescent="0.3">
      <c r="A227" t="s">
        <v>317</v>
      </c>
      <c r="C227" s="1">
        <f t="shared" ca="1" si="9"/>
        <v>43933</v>
      </c>
      <c r="D227" s="1"/>
    </row>
    <row r="228" spans="1:4" x14ac:dyDescent="0.3">
      <c r="A228" t="s">
        <v>324</v>
      </c>
      <c r="C228" s="1">
        <f t="shared" ca="1" si="9"/>
        <v>43933</v>
      </c>
      <c r="D228" s="1"/>
    </row>
    <row r="229" spans="1:4" x14ac:dyDescent="0.3">
      <c r="A229" t="s">
        <v>335</v>
      </c>
      <c r="C229" s="1">
        <f t="shared" ca="1" si="9"/>
        <v>43933</v>
      </c>
      <c r="D229" s="1"/>
    </row>
    <row r="230" spans="1:4" x14ac:dyDescent="0.3">
      <c r="A230" t="s">
        <v>343</v>
      </c>
      <c r="C230" s="1">
        <f t="shared" ca="1" si="9"/>
        <v>43837</v>
      </c>
      <c r="D230" s="1"/>
    </row>
    <row r="231" spans="1:4" x14ac:dyDescent="0.3">
      <c r="A231" t="s">
        <v>109</v>
      </c>
      <c r="C231" s="1">
        <f t="shared" ca="1" si="9"/>
        <v>43967</v>
      </c>
      <c r="D231" s="1"/>
    </row>
    <row r="232" spans="1:4" x14ac:dyDescent="0.3">
      <c r="A232" t="s">
        <v>40</v>
      </c>
      <c r="C232" s="1">
        <f t="shared" ca="1" si="9"/>
        <v>43882</v>
      </c>
      <c r="D232" s="1"/>
    </row>
    <row r="233" spans="1:4" x14ac:dyDescent="0.3">
      <c r="A233" t="s">
        <v>253</v>
      </c>
      <c r="C233" s="1">
        <f t="shared" ca="1" si="9"/>
        <v>43866</v>
      </c>
      <c r="D233" s="1"/>
    </row>
    <row r="234" spans="1:4" x14ac:dyDescent="0.3">
      <c r="D234" s="1"/>
    </row>
    <row r="235" spans="1:4" x14ac:dyDescent="0.3">
      <c r="D235" s="1"/>
    </row>
    <row r="236" spans="1:4" x14ac:dyDescent="0.3">
      <c r="D236" s="1"/>
    </row>
    <row r="237" spans="1:4" x14ac:dyDescent="0.3">
      <c r="D237" s="1"/>
    </row>
    <row r="238" spans="1:4" x14ac:dyDescent="0.3">
      <c r="D238" s="1"/>
    </row>
    <row r="239" spans="1:4" x14ac:dyDescent="0.3">
      <c r="D239" s="1"/>
    </row>
    <row r="240" spans="1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  <row r="370" spans="4:4" x14ac:dyDescent="0.3">
      <c r="D370" s="1"/>
    </row>
    <row r="371" spans="4:4" x14ac:dyDescent="0.3">
      <c r="D371" s="1"/>
    </row>
    <row r="372" spans="4:4" x14ac:dyDescent="0.3">
      <c r="D372" s="1"/>
    </row>
    <row r="373" spans="4:4" x14ac:dyDescent="0.3">
      <c r="D373" s="1"/>
    </row>
    <row r="374" spans="4:4" x14ac:dyDescent="0.3">
      <c r="D374" s="1"/>
    </row>
    <row r="375" spans="4:4" x14ac:dyDescent="0.3">
      <c r="D375" s="1"/>
    </row>
    <row r="376" spans="4:4" x14ac:dyDescent="0.3">
      <c r="D376" s="1"/>
    </row>
    <row r="377" spans="4:4" x14ac:dyDescent="0.3">
      <c r="D377" s="1"/>
    </row>
    <row r="378" spans="4:4" x14ac:dyDescent="0.3">
      <c r="D378" s="1"/>
    </row>
    <row r="379" spans="4:4" x14ac:dyDescent="0.3">
      <c r="D379" s="1"/>
    </row>
    <row r="380" spans="4:4" x14ac:dyDescent="0.3">
      <c r="D380" s="1"/>
    </row>
    <row r="381" spans="4:4" x14ac:dyDescent="0.3">
      <c r="D381" s="1"/>
    </row>
    <row r="382" spans="4:4" x14ac:dyDescent="0.3">
      <c r="D382" s="1"/>
    </row>
    <row r="383" spans="4:4" x14ac:dyDescent="0.3">
      <c r="D383" s="1"/>
    </row>
    <row r="384" spans="4:4" x14ac:dyDescent="0.3">
      <c r="D384" s="1"/>
    </row>
    <row r="385" spans="4:4" x14ac:dyDescent="0.3">
      <c r="D385" s="1"/>
    </row>
    <row r="386" spans="4:4" x14ac:dyDescent="0.3">
      <c r="D386" s="1"/>
    </row>
    <row r="387" spans="4:4" x14ac:dyDescent="0.3">
      <c r="D387" s="1"/>
    </row>
    <row r="388" spans="4:4" x14ac:dyDescent="0.3">
      <c r="D388" s="1"/>
    </row>
    <row r="389" spans="4:4" x14ac:dyDescent="0.3">
      <c r="D389" s="1"/>
    </row>
    <row r="390" spans="4:4" x14ac:dyDescent="0.3">
      <c r="D390" s="1"/>
    </row>
    <row r="391" spans="4:4" x14ac:dyDescent="0.3">
      <c r="D391" s="1"/>
    </row>
    <row r="392" spans="4:4" x14ac:dyDescent="0.3">
      <c r="D392" s="1"/>
    </row>
    <row r="393" spans="4:4" x14ac:dyDescent="0.3">
      <c r="D393" s="1"/>
    </row>
    <row r="394" spans="4:4" x14ac:dyDescent="0.3">
      <c r="D394" s="1"/>
    </row>
    <row r="395" spans="4:4" x14ac:dyDescent="0.3">
      <c r="D395" s="1"/>
    </row>
    <row r="396" spans="4:4" x14ac:dyDescent="0.3">
      <c r="D396" s="1"/>
    </row>
    <row r="397" spans="4:4" x14ac:dyDescent="0.3">
      <c r="D397" s="1"/>
    </row>
    <row r="398" spans="4:4" x14ac:dyDescent="0.3">
      <c r="D398" s="1"/>
    </row>
    <row r="399" spans="4:4" x14ac:dyDescent="0.3">
      <c r="D399" s="1"/>
    </row>
    <row r="400" spans="4:4" x14ac:dyDescent="0.3">
      <c r="D400" s="1"/>
    </row>
    <row r="401" spans="4:4" x14ac:dyDescent="0.3">
      <c r="D401" s="1"/>
    </row>
    <row r="402" spans="4:4" x14ac:dyDescent="0.3">
      <c r="D402" s="1"/>
    </row>
    <row r="403" spans="4:4" x14ac:dyDescent="0.3">
      <c r="D403" s="1"/>
    </row>
    <row r="404" spans="4:4" x14ac:dyDescent="0.3">
      <c r="D404" s="1"/>
    </row>
    <row r="405" spans="4:4" x14ac:dyDescent="0.3">
      <c r="D405" s="1"/>
    </row>
    <row r="406" spans="4:4" x14ac:dyDescent="0.3">
      <c r="D406" s="1"/>
    </row>
    <row r="407" spans="4:4" x14ac:dyDescent="0.3">
      <c r="D407" s="1"/>
    </row>
    <row r="408" spans="4:4" x14ac:dyDescent="0.3">
      <c r="D408" s="1"/>
    </row>
    <row r="409" spans="4:4" x14ac:dyDescent="0.3">
      <c r="D409" s="1"/>
    </row>
    <row r="410" spans="4:4" x14ac:dyDescent="0.3">
      <c r="D410" s="1"/>
    </row>
    <row r="411" spans="4:4" x14ac:dyDescent="0.3">
      <c r="D411" s="1"/>
    </row>
    <row r="412" spans="4:4" x14ac:dyDescent="0.3">
      <c r="D412" s="1"/>
    </row>
    <row r="413" spans="4:4" x14ac:dyDescent="0.3">
      <c r="D413" s="1"/>
    </row>
    <row r="414" spans="4:4" x14ac:dyDescent="0.3">
      <c r="D414" s="1"/>
    </row>
    <row r="415" spans="4:4" x14ac:dyDescent="0.3">
      <c r="D415" s="1"/>
    </row>
    <row r="416" spans="4:4" x14ac:dyDescent="0.3">
      <c r="D416" s="1"/>
    </row>
    <row r="417" spans="4:4" x14ac:dyDescent="0.3">
      <c r="D417" s="1"/>
    </row>
    <row r="418" spans="4:4" x14ac:dyDescent="0.3">
      <c r="D418" s="1"/>
    </row>
    <row r="419" spans="4:4" x14ac:dyDescent="0.3">
      <c r="D419" s="1"/>
    </row>
    <row r="420" spans="4:4" x14ac:dyDescent="0.3">
      <c r="D420" s="1"/>
    </row>
    <row r="421" spans="4:4" x14ac:dyDescent="0.3">
      <c r="D421" s="1"/>
    </row>
    <row r="422" spans="4:4" x14ac:dyDescent="0.3">
      <c r="D422" s="1"/>
    </row>
    <row r="423" spans="4:4" x14ac:dyDescent="0.3">
      <c r="D423" s="1"/>
    </row>
    <row r="424" spans="4:4" x14ac:dyDescent="0.3">
      <c r="D424" s="1"/>
    </row>
    <row r="425" spans="4:4" x14ac:dyDescent="0.3">
      <c r="D425" s="1"/>
    </row>
    <row r="426" spans="4:4" x14ac:dyDescent="0.3">
      <c r="D426" s="1"/>
    </row>
    <row r="427" spans="4:4" x14ac:dyDescent="0.3">
      <c r="D427" s="1"/>
    </row>
    <row r="428" spans="4:4" x14ac:dyDescent="0.3">
      <c r="D428" s="1"/>
    </row>
    <row r="429" spans="4:4" x14ac:dyDescent="0.3">
      <c r="D429" s="1"/>
    </row>
    <row r="430" spans="4:4" x14ac:dyDescent="0.3">
      <c r="D430" s="1"/>
    </row>
    <row r="431" spans="4:4" x14ac:dyDescent="0.3">
      <c r="D431" s="1"/>
    </row>
    <row r="432" spans="4:4" x14ac:dyDescent="0.3">
      <c r="D432" s="1"/>
    </row>
    <row r="433" spans="4:4" x14ac:dyDescent="0.3">
      <c r="D433" s="1"/>
    </row>
    <row r="434" spans="4:4" x14ac:dyDescent="0.3">
      <c r="D434" s="1"/>
    </row>
    <row r="435" spans="4:4" x14ac:dyDescent="0.3">
      <c r="D435" s="1"/>
    </row>
    <row r="436" spans="4:4" x14ac:dyDescent="0.3">
      <c r="D436" s="1"/>
    </row>
    <row r="437" spans="4:4" x14ac:dyDescent="0.3">
      <c r="D437" s="1"/>
    </row>
    <row r="438" spans="4:4" x14ac:dyDescent="0.3">
      <c r="D438" s="1"/>
    </row>
    <row r="439" spans="4:4" x14ac:dyDescent="0.3">
      <c r="D439" s="1"/>
    </row>
    <row r="440" spans="4:4" x14ac:dyDescent="0.3">
      <c r="D440" s="1"/>
    </row>
    <row r="441" spans="4:4" x14ac:dyDescent="0.3">
      <c r="D441" s="1"/>
    </row>
    <row r="442" spans="4:4" x14ac:dyDescent="0.3">
      <c r="D442" s="1"/>
    </row>
    <row r="443" spans="4:4" x14ac:dyDescent="0.3">
      <c r="D443" s="1"/>
    </row>
    <row r="444" spans="4:4" x14ac:dyDescent="0.3">
      <c r="D444" s="1"/>
    </row>
    <row r="445" spans="4:4" x14ac:dyDescent="0.3">
      <c r="D445" s="1"/>
    </row>
    <row r="446" spans="4:4" x14ac:dyDescent="0.3">
      <c r="D446" s="1"/>
    </row>
    <row r="447" spans="4:4" x14ac:dyDescent="0.3">
      <c r="D447" s="1"/>
    </row>
    <row r="448" spans="4:4" x14ac:dyDescent="0.3">
      <c r="D448" s="1"/>
    </row>
    <row r="449" spans="4:4" x14ac:dyDescent="0.3">
      <c r="D449" s="1"/>
    </row>
    <row r="450" spans="4:4" x14ac:dyDescent="0.3">
      <c r="D450" s="1"/>
    </row>
    <row r="451" spans="4:4" x14ac:dyDescent="0.3">
      <c r="D451" s="1"/>
    </row>
    <row r="452" spans="4:4" x14ac:dyDescent="0.3">
      <c r="D452" s="1"/>
    </row>
    <row r="453" spans="4:4" x14ac:dyDescent="0.3">
      <c r="D453" s="1"/>
    </row>
    <row r="454" spans="4:4" x14ac:dyDescent="0.3">
      <c r="D454" s="1"/>
    </row>
    <row r="455" spans="4:4" x14ac:dyDescent="0.3">
      <c r="D455" s="1"/>
    </row>
    <row r="456" spans="4:4" x14ac:dyDescent="0.3">
      <c r="D456" s="1"/>
    </row>
    <row r="457" spans="4:4" x14ac:dyDescent="0.3">
      <c r="D457" s="1"/>
    </row>
    <row r="458" spans="4:4" x14ac:dyDescent="0.3">
      <c r="D458" s="1"/>
    </row>
    <row r="459" spans="4:4" x14ac:dyDescent="0.3">
      <c r="D459" s="1"/>
    </row>
    <row r="460" spans="4:4" x14ac:dyDescent="0.3">
      <c r="D460" s="1"/>
    </row>
    <row r="461" spans="4:4" x14ac:dyDescent="0.3">
      <c r="D461" s="1"/>
    </row>
    <row r="462" spans="4:4" x14ac:dyDescent="0.3">
      <c r="D462" s="1"/>
    </row>
    <row r="463" spans="4:4" x14ac:dyDescent="0.3">
      <c r="D463" s="1"/>
    </row>
    <row r="464" spans="4:4" x14ac:dyDescent="0.3">
      <c r="D464" s="1"/>
    </row>
    <row r="465" spans="4:4" x14ac:dyDescent="0.3">
      <c r="D465" s="1"/>
    </row>
    <row r="466" spans="4:4" x14ac:dyDescent="0.3">
      <c r="D466" s="1"/>
    </row>
    <row r="467" spans="4:4" x14ac:dyDescent="0.3">
      <c r="D467" s="1"/>
    </row>
    <row r="468" spans="4:4" x14ac:dyDescent="0.3">
      <c r="D468" s="1"/>
    </row>
    <row r="469" spans="4:4" x14ac:dyDescent="0.3">
      <c r="D469" s="1"/>
    </row>
    <row r="470" spans="4:4" x14ac:dyDescent="0.3">
      <c r="D470" s="1"/>
    </row>
    <row r="471" spans="4:4" x14ac:dyDescent="0.3">
      <c r="D471" s="1"/>
    </row>
    <row r="472" spans="4:4" x14ac:dyDescent="0.3">
      <c r="D472" s="1"/>
    </row>
    <row r="473" spans="4:4" x14ac:dyDescent="0.3">
      <c r="D473" s="1"/>
    </row>
    <row r="474" spans="4:4" x14ac:dyDescent="0.3">
      <c r="D474" s="1"/>
    </row>
    <row r="475" spans="4:4" x14ac:dyDescent="0.3">
      <c r="D475" s="1"/>
    </row>
    <row r="476" spans="4:4" x14ac:dyDescent="0.3">
      <c r="D476" s="1"/>
    </row>
    <row r="477" spans="4:4" x14ac:dyDescent="0.3">
      <c r="D477" s="1"/>
    </row>
    <row r="478" spans="4:4" x14ac:dyDescent="0.3">
      <c r="D478" s="1"/>
    </row>
    <row r="479" spans="4:4" x14ac:dyDescent="0.3">
      <c r="D479" s="1"/>
    </row>
    <row r="480" spans="4:4" x14ac:dyDescent="0.3">
      <c r="D480" s="1"/>
    </row>
    <row r="481" spans="4:4" x14ac:dyDescent="0.3">
      <c r="D481" s="1"/>
    </row>
    <row r="482" spans="4:4" x14ac:dyDescent="0.3">
      <c r="D482" s="1"/>
    </row>
    <row r="483" spans="4:4" x14ac:dyDescent="0.3">
      <c r="D483" s="1"/>
    </row>
    <row r="484" spans="4:4" x14ac:dyDescent="0.3">
      <c r="D484" s="1"/>
    </row>
    <row r="485" spans="4:4" x14ac:dyDescent="0.3">
      <c r="D485" s="1"/>
    </row>
    <row r="486" spans="4:4" x14ac:dyDescent="0.3">
      <c r="D486" s="1"/>
    </row>
    <row r="487" spans="4:4" x14ac:dyDescent="0.3">
      <c r="D487" s="1"/>
    </row>
    <row r="488" spans="4:4" x14ac:dyDescent="0.3">
      <c r="D488" s="1"/>
    </row>
    <row r="489" spans="4:4" x14ac:dyDescent="0.3">
      <c r="D489" s="1"/>
    </row>
    <row r="490" spans="4:4" x14ac:dyDescent="0.3">
      <c r="D490" s="1"/>
    </row>
    <row r="491" spans="4:4" x14ac:dyDescent="0.3">
      <c r="D491" s="1"/>
    </row>
    <row r="492" spans="4:4" x14ac:dyDescent="0.3">
      <c r="D492" s="1"/>
    </row>
    <row r="493" spans="4:4" x14ac:dyDescent="0.3">
      <c r="D493" s="1"/>
    </row>
    <row r="494" spans="4:4" x14ac:dyDescent="0.3">
      <c r="D494" s="1"/>
    </row>
    <row r="495" spans="4:4" x14ac:dyDescent="0.3">
      <c r="D495" s="1"/>
    </row>
    <row r="496" spans="4:4" x14ac:dyDescent="0.3">
      <c r="D496" s="1"/>
    </row>
    <row r="497" spans="4:4" x14ac:dyDescent="0.3">
      <c r="D497" s="1"/>
    </row>
    <row r="498" spans="4:4" x14ac:dyDescent="0.3">
      <c r="D498" s="1"/>
    </row>
    <row r="499" spans="4:4" x14ac:dyDescent="0.3">
      <c r="D499" s="1"/>
    </row>
    <row r="500" spans="4:4" x14ac:dyDescent="0.3">
      <c r="D500" s="1"/>
    </row>
    <row r="501" spans="4:4" x14ac:dyDescent="0.3">
      <c r="D501" s="1"/>
    </row>
    <row r="502" spans="4:4" x14ac:dyDescent="0.3">
      <c r="D502" s="1"/>
    </row>
    <row r="503" spans="4:4" x14ac:dyDescent="0.3">
      <c r="D503" s="1"/>
    </row>
    <row r="504" spans="4:4" x14ac:dyDescent="0.3">
      <c r="D504" s="1"/>
    </row>
    <row r="505" spans="4:4" x14ac:dyDescent="0.3">
      <c r="D505" s="1"/>
    </row>
    <row r="506" spans="4:4" x14ac:dyDescent="0.3">
      <c r="D506" s="1"/>
    </row>
    <row r="507" spans="4:4" x14ac:dyDescent="0.3">
      <c r="D507" s="1"/>
    </row>
    <row r="508" spans="4:4" x14ac:dyDescent="0.3">
      <c r="D508" s="1"/>
    </row>
    <row r="509" spans="4:4" x14ac:dyDescent="0.3">
      <c r="D509" s="1"/>
    </row>
    <row r="510" spans="4:4" x14ac:dyDescent="0.3">
      <c r="D510" s="1"/>
    </row>
    <row r="511" spans="4:4" x14ac:dyDescent="0.3">
      <c r="D511" s="1"/>
    </row>
    <row r="512" spans="4:4" x14ac:dyDescent="0.3">
      <c r="D512" s="1"/>
    </row>
    <row r="513" spans="4:4" x14ac:dyDescent="0.3">
      <c r="D513" s="1"/>
    </row>
    <row r="514" spans="4:4" x14ac:dyDescent="0.3">
      <c r="D514" s="1"/>
    </row>
    <row r="515" spans="4:4" x14ac:dyDescent="0.3">
      <c r="D515" s="1"/>
    </row>
    <row r="516" spans="4:4" x14ac:dyDescent="0.3">
      <c r="D516" s="1"/>
    </row>
    <row r="517" spans="4:4" x14ac:dyDescent="0.3">
      <c r="D517" s="1"/>
    </row>
    <row r="518" spans="4:4" x14ac:dyDescent="0.3">
      <c r="D518" s="1"/>
    </row>
    <row r="519" spans="4:4" x14ac:dyDescent="0.3">
      <c r="D519" s="1"/>
    </row>
    <row r="520" spans="4:4" x14ac:dyDescent="0.3">
      <c r="D520" s="1"/>
    </row>
    <row r="521" spans="4:4" x14ac:dyDescent="0.3">
      <c r="D521" s="1"/>
    </row>
    <row r="522" spans="4:4" x14ac:dyDescent="0.3">
      <c r="D522" s="1"/>
    </row>
    <row r="523" spans="4:4" x14ac:dyDescent="0.3">
      <c r="D523" s="1"/>
    </row>
    <row r="524" spans="4:4" x14ac:dyDescent="0.3">
      <c r="D524" s="1"/>
    </row>
    <row r="525" spans="4:4" x14ac:dyDescent="0.3">
      <c r="D525" s="1"/>
    </row>
    <row r="526" spans="4:4" x14ac:dyDescent="0.3">
      <c r="D526" s="1"/>
    </row>
    <row r="527" spans="4:4" x14ac:dyDescent="0.3">
      <c r="D527" s="1"/>
    </row>
    <row r="528" spans="4:4" x14ac:dyDescent="0.3">
      <c r="D528" s="1"/>
    </row>
    <row r="529" spans="4:4" x14ac:dyDescent="0.3">
      <c r="D529" s="1"/>
    </row>
    <row r="530" spans="4:4" x14ac:dyDescent="0.3">
      <c r="D530" s="1"/>
    </row>
    <row r="531" spans="4:4" x14ac:dyDescent="0.3">
      <c r="D531" s="1"/>
    </row>
    <row r="532" spans="4:4" x14ac:dyDescent="0.3">
      <c r="D532" s="1"/>
    </row>
    <row r="533" spans="4:4" x14ac:dyDescent="0.3">
      <c r="D533" s="1"/>
    </row>
    <row r="534" spans="4:4" x14ac:dyDescent="0.3">
      <c r="D534" s="1"/>
    </row>
    <row r="535" spans="4:4" x14ac:dyDescent="0.3">
      <c r="D535" s="1"/>
    </row>
    <row r="536" spans="4:4" x14ac:dyDescent="0.3">
      <c r="D536" s="1"/>
    </row>
    <row r="537" spans="4:4" x14ac:dyDescent="0.3">
      <c r="D537" s="1"/>
    </row>
    <row r="538" spans="4:4" x14ac:dyDescent="0.3">
      <c r="D538" s="1"/>
    </row>
    <row r="539" spans="4:4" x14ac:dyDescent="0.3">
      <c r="D539" s="1"/>
    </row>
    <row r="540" spans="4:4" x14ac:dyDescent="0.3">
      <c r="D540" s="1"/>
    </row>
    <row r="541" spans="4:4" x14ac:dyDescent="0.3">
      <c r="D541" s="1"/>
    </row>
    <row r="542" spans="4:4" x14ac:dyDescent="0.3">
      <c r="D542" s="1"/>
    </row>
    <row r="543" spans="4:4" x14ac:dyDescent="0.3">
      <c r="D543" s="1"/>
    </row>
    <row r="544" spans="4:4" x14ac:dyDescent="0.3">
      <c r="D544" s="1"/>
    </row>
    <row r="545" spans="4:4" x14ac:dyDescent="0.3">
      <c r="D545" s="1"/>
    </row>
    <row r="546" spans="4:4" x14ac:dyDescent="0.3">
      <c r="D546" s="1"/>
    </row>
    <row r="547" spans="4:4" x14ac:dyDescent="0.3">
      <c r="D547" s="1"/>
    </row>
    <row r="548" spans="4:4" x14ac:dyDescent="0.3">
      <c r="D548" s="1"/>
    </row>
    <row r="549" spans="4:4" x14ac:dyDescent="0.3">
      <c r="D549" s="1"/>
    </row>
    <row r="550" spans="4:4" x14ac:dyDescent="0.3">
      <c r="D550" s="1"/>
    </row>
    <row r="551" spans="4:4" x14ac:dyDescent="0.3">
      <c r="D551" s="1"/>
    </row>
    <row r="552" spans="4:4" x14ac:dyDescent="0.3">
      <c r="D552" s="1"/>
    </row>
    <row r="553" spans="4:4" x14ac:dyDescent="0.3">
      <c r="D553" s="1"/>
    </row>
    <row r="554" spans="4:4" x14ac:dyDescent="0.3">
      <c r="D554" s="1"/>
    </row>
    <row r="555" spans="4:4" x14ac:dyDescent="0.3">
      <c r="D555" s="1"/>
    </row>
    <row r="556" spans="4:4" x14ac:dyDescent="0.3">
      <c r="D556" s="1"/>
    </row>
    <row r="557" spans="4:4" x14ac:dyDescent="0.3">
      <c r="D557" s="1"/>
    </row>
    <row r="558" spans="4:4" x14ac:dyDescent="0.3">
      <c r="D558" s="1"/>
    </row>
    <row r="559" spans="4:4" x14ac:dyDescent="0.3">
      <c r="D559" s="1"/>
    </row>
    <row r="560" spans="4:4" x14ac:dyDescent="0.3">
      <c r="D560" s="1"/>
    </row>
    <row r="561" spans="4:4" x14ac:dyDescent="0.3">
      <c r="D561" s="1"/>
    </row>
    <row r="562" spans="4:4" x14ac:dyDescent="0.3">
      <c r="D562" s="1"/>
    </row>
    <row r="563" spans="4:4" x14ac:dyDescent="0.3">
      <c r="D563" s="1"/>
    </row>
    <row r="564" spans="4:4" x14ac:dyDescent="0.3">
      <c r="D564" s="1"/>
    </row>
    <row r="565" spans="4:4" x14ac:dyDescent="0.3">
      <c r="D565" s="1"/>
    </row>
    <row r="566" spans="4:4" x14ac:dyDescent="0.3">
      <c r="D566" s="1"/>
    </row>
    <row r="567" spans="4:4" x14ac:dyDescent="0.3">
      <c r="D567" s="1"/>
    </row>
    <row r="568" spans="4:4" x14ac:dyDescent="0.3">
      <c r="D568" s="1"/>
    </row>
    <row r="569" spans="4:4" x14ac:dyDescent="0.3">
      <c r="D569" s="1"/>
    </row>
    <row r="570" spans="4:4" x14ac:dyDescent="0.3">
      <c r="D570" s="1"/>
    </row>
    <row r="571" spans="4:4" x14ac:dyDescent="0.3">
      <c r="D571" s="1"/>
    </row>
    <row r="572" spans="4:4" x14ac:dyDescent="0.3">
      <c r="D572" s="1"/>
    </row>
    <row r="573" spans="4:4" x14ac:dyDescent="0.3">
      <c r="D573" s="1"/>
    </row>
    <row r="574" spans="4:4" x14ac:dyDescent="0.3">
      <c r="D574" s="1"/>
    </row>
    <row r="575" spans="4:4" x14ac:dyDescent="0.3">
      <c r="D575" s="1"/>
    </row>
    <row r="576" spans="4:4" x14ac:dyDescent="0.3">
      <c r="D576" s="1"/>
    </row>
    <row r="577" spans="4:4" x14ac:dyDescent="0.3">
      <c r="D577" s="1"/>
    </row>
    <row r="578" spans="4:4" x14ac:dyDescent="0.3">
      <c r="D578" s="1"/>
    </row>
    <row r="579" spans="4:4" x14ac:dyDescent="0.3">
      <c r="D579" s="1"/>
    </row>
    <row r="580" spans="4:4" x14ac:dyDescent="0.3">
      <c r="D580" s="1"/>
    </row>
    <row r="581" spans="4:4" x14ac:dyDescent="0.3">
      <c r="D581" s="1"/>
    </row>
    <row r="582" spans="4:4" x14ac:dyDescent="0.3">
      <c r="D582" s="1"/>
    </row>
    <row r="583" spans="4:4" x14ac:dyDescent="0.3">
      <c r="D583" s="1"/>
    </row>
    <row r="584" spans="4:4" x14ac:dyDescent="0.3">
      <c r="D584" s="1"/>
    </row>
    <row r="585" spans="4:4" x14ac:dyDescent="0.3">
      <c r="D585" s="1"/>
    </row>
    <row r="586" spans="4:4" x14ac:dyDescent="0.3">
      <c r="D586" s="1"/>
    </row>
    <row r="587" spans="4:4" x14ac:dyDescent="0.3">
      <c r="D587" s="1"/>
    </row>
    <row r="588" spans="4:4" x14ac:dyDescent="0.3">
      <c r="D588" s="1"/>
    </row>
    <row r="589" spans="4:4" x14ac:dyDescent="0.3">
      <c r="D589" s="1"/>
    </row>
    <row r="590" spans="4:4" x14ac:dyDescent="0.3">
      <c r="D590" s="1"/>
    </row>
    <row r="591" spans="4:4" x14ac:dyDescent="0.3">
      <c r="D591" s="1"/>
    </row>
    <row r="592" spans="4:4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4:4" x14ac:dyDescent="0.3">
      <c r="D689" s="1"/>
    </row>
    <row r="690" spans="4:4" x14ac:dyDescent="0.3">
      <c r="D690" s="1"/>
    </row>
    <row r="691" spans="4:4" x14ac:dyDescent="0.3">
      <c r="D691" s="1"/>
    </row>
    <row r="692" spans="4:4" x14ac:dyDescent="0.3">
      <c r="D692" s="1"/>
    </row>
    <row r="693" spans="4:4" x14ac:dyDescent="0.3">
      <c r="D693" s="1"/>
    </row>
    <row r="694" spans="4:4" x14ac:dyDescent="0.3">
      <c r="D694" s="1"/>
    </row>
    <row r="695" spans="4:4" x14ac:dyDescent="0.3">
      <c r="D695" s="1"/>
    </row>
    <row r="696" spans="4:4" x14ac:dyDescent="0.3">
      <c r="D696" s="1"/>
    </row>
    <row r="697" spans="4:4" x14ac:dyDescent="0.3">
      <c r="D697" s="1"/>
    </row>
    <row r="698" spans="4:4" x14ac:dyDescent="0.3">
      <c r="D698" s="1"/>
    </row>
    <row r="699" spans="4:4" x14ac:dyDescent="0.3">
      <c r="D699" s="1"/>
    </row>
    <row r="700" spans="4:4" x14ac:dyDescent="0.3">
      <c r="D700" s="1"/>
    </row>
    <row r="701" spans="4:4" x14ac:dyDescent="0.3">
      <c r="D701" s="1"/>
    </row>
    <row r="702" spans="4:4" x14ac:dyDescent="0.3">
      <c r="D702" s="1"/>
    </row>
    <row r="703" spans="4:4" x14ac:dyDescent="0.3">
      <c r="D703" s="1"/>
    </row>
    <row r="704" spans="4:4" x14ac:dyDescent="0.3">
      <c r="D704" s="1"/>
    </row>
    <row r="705" spans="4:4" x14ac:dyDescent="0.3">
      <c r="D705" s="1"/>
    </row>
    <row r="706" spans="4:4" x14ac:dyDescent="0.3">
      <c r="D706" s="1"/>
    </row>
    <row r="707" spans="4:4" x14ac:dyDescent="0.3">
      <c r="D707" s="1"/>
    </row>
    <row r="708" spans="4:4" x14ac:dyDescent="0.3">
      <c r="D708" s="1"/>
    </row>
    <row r="709" spans="4:4" x14ac:dyDescent="0.3">
      <c r="D709" s="1"/>
    </row>
    <row r="710" spans="4:4" x14ac:dyDescent="0.3">
      <c r="D710" s="1"/>
    </row>
    <row r="711" spans="4:4" x14ac:dyDescent="0.3">
      <c r="D711" s="1"/>
    </row>
    <row r="712" spans="4:4" x14ac:dyDescent="0.3">
      <c r="D712" s="1"/>
    </row>
    <row r="713" spans="4:4" x14ac:dyDescent="0.3">
      <c r="D713" s="1"/>
    </row>
    <row r="714" spans="4:4" x14ac:dyDescent="0.3">
      <c r="D714" s="1"/>
    </row>
    <row r="715" spans="4:4" x14ac:dyDescent="0.3">
      <c r="D715" s="1"/>
    </row>
    <row r="716" spans="4:4" x14ac:dyDescent="0.3">
      <c r="D716" s="1"/>
    </row>
    <row r="717" spans="4:4" x14ac:dyDescent="0.3">
      <c r="D717" s="1"/>
    </row>
    <row r="718" spans="4:4" x14ac:dyDescent="0.3">
      <c r="D718" s="1"/>
    </row>
    <row r="719" spans="4:4" x14ac:dyDescent="0.3">
      <c r="D719" s="1"/>
    </row>
    <row r="720" spans="4:4" x14ac:dyDescent="0.3">
      <c r="D720" s="1"/>
    </row>
    <row r="721" spans="4:4" x14ac:dyDescent="0.3">
      <c r="D721" s="1"/>
    </row>
    <row r="722" spans="4:4" x14ac:dyDescent="0.3">
      <c r="D722" s="1"/>
    </row>
    <row r="723" spans="4:4" x14ac:dyDescent="0.3">
      <c r="D723" s="1"/>
    </row>
    <row r="724" spans="4:4" x14ac:dyDescent="0.3">
      <c r="D724" s="1"/>
    </row>
    <row r="725" spans="4:4" x14ac:dyDescent="0.3">
      <c r="D725" s="1"/>
    </row>
    <row r="726" spans="4:4" x14ac:dyDescent="0.3">
      <c r="D726" s="1"/>
    </row>
    <row r="727" spans="4:4" x14ac:dyDescent="0.3">
      <c r="D727" s="1"/>
    </row>
    <row r="728" spans="4:4" x14ac:dyDescent="0.3">
      <c r="D728" s="1"/>
    </row>
    <row r="729" spans="4:4" x14ac:dyDescent="0.3">
      <c r="D729" s="1"/>
    </row>
    <row r="730" spans="4:4" x14ac:dyDescent="0.3">
      <c r="D730" s="1"/>
    </row>
    <row r="731" spans="4:4" x14ac:dyDescent="0.3">
      <c r="D731" s="1"/>
    </row>
    <row r="732" spans="4:4" x14ac:dyDescent="0.3">
      <c r="D732" s="1"/>
    </row>
    <row r="733" spans="4:4" x14ac:dyDescent="0.3">
      <c r="D733" s="1"/>
    </row>
    <row r="734" spans="4:4" x14ac:dyDescent="0.3">
      <c r="D734" s="1"/>
    </row>
    <row r="735" spans="4:4" x14ac:dyDescent="0.3">
      <c r="D735" s="1"/>
    </row>
    <row r="736" spans="4:4" x14ac:dyDescent="0.3">
      <c r="D736" s="1"/>
    </row>
    <row r="737" spans="4:4" x14ac:dyDescent="0.3">
      <c r="D737" s="1"/>
    </row>
    <row r="738" spans="4:4" x14ac:dyDescent="0.3">
      <c r="D738" s="1"/>
    </row>
    <row r="739" spans="4:4" x14ac:dyDescent="0.3">
      <c r="D739" s="1"/>
    </row>
    <row r="740" spans="4:4" x14ac:dyDescent="0.3">
      <c r="D740" s="1"/>
    </row>
    <row r="741" spans="4:4" x14ac:dyDescent="0.3">
      <c r="D741" s="1"/>
    </row>
    <row r="742" spans="4:4" x14ac:dyDescent="0.3">
      <c r="D742" s="1"/>
    </row>
    <row r="743" spans="4:4" x14ac:dyDescent="0.3">
      <c r="D743" s="1"/>
    </row>
    <row r="744" spans="4:4" x14ac:dyDescent="0.3">
      <c r="D744" s="1"/>
    </row>
    <row r="745" spans="4:4" x14ac:dyDescent="0.3">
      <c r="D745" s="1"/>
    </row>
    <row r="746" spans="4:4" x14ac:dyDescent="0.3">
      <c r="D746" s="1"/>
    </row>
    <row r="747" spans="4:4" x14ac:dyDescent="0.3">
      <c r="D747" s="1"/>
    </row>
    <row r="748" spans="4:4" x14ac:dyDescent="0.3">
      <c r="D748" s="1"/>
    </row>
    <row r="749" spans="4:4" x14ac:dyDescent="0.3">
      <c r="D749" s="1"/>
    </row>
    <row r="750" spans="4:4" x14ac:dyDescent="0.3">
      <c r="D750" s="1"/>
    </row>
    <row r="751" spans="4:4" x14ac:dyDescent="0.3">
      <c r="D751" s="1"/>
    </row>
    <row r="752" spans="4:4" x14ac:dyDescent="0.3">
      <c r="D752" s="1"/>
    </row>
    <row r="753" spans="4:4" x14ac:dyDescent="0.3">
      <c r="D753" s="1"/>
    </row>
    <row r="754" spans="4:4" x14ac:dyDescent="0.3">
      <c r="D754" s="1"/>
    </row>
    <row r="755" spans="4:4" x14ac:dyDescent="0.3">
      <c r="D755" s="1"/>
    </row>
    <row r="756" spans="4:4" x14ac:dyDescent="0.3">
      <c r="D756" s="1"/>
    </row>
    <row r="757" spans="4:4" x14ac:dyDescent="0.3">
      <c r="D757" s="1"/>
    </row>
    <row r="758" spans="4:4" x14ac:dyDescent="0.3">
      <c r="D758" s="1"/>
    </row>
    <row r="759" spans="4:4" x14ac:dyDescent="0.3">
      <c r="D759" s="1"/>
    </row>
    <row r="760" spans="4:4" x14ac:dyDescent="0.3">
      <c r="D760" s="1"/>
    </row>
    <row r="761" spans="4:4" x14ac:dyDescent="0.3">
      <c r="D761" s="1"/>
    </row>
    <row r="762" spans="4:4" x14ac:dyDescent="0.3">
      <c r="D762" s="1"/>
    </row>
    <row r="763" spans="4:4" x14ac:dyDescent="0.3">
      <c r="D763" s="1"/>
    </row>
    <row r="764" spans="4:4" x14ac:dyDescent="0.3">
      <c r="D764" s="1"/>
    </row>
    <row r="765" spans="4:4" x14ac:dyDescent="0.3">
      <c r="D765" s="1"/>
    </row>
    <row r="766" spans="4:4" x14ac:dyDescent="0.3">
      <c r="D766" s="1"/>
    </row>
    <row r="767" spans="4:4" x14ac:dyDescent="0.3">
      <c r="D767" s="1"/>
    </row>
    <row r="768" spans="4:4" x14ac:dyDescent="0.3">
      <c r="D768" s="1"/>
    </row>
    <row r="769" spans="4:4" x14ac:dyDescent="0.3">
      <c r="D769" s="1"/>
    </row>
    <row r="770" spans="4:4" x14ac:dyDescent="0.3">
      <c r="D770" s="1"/>
    </row>
    <row r="771" spans="4:4" x14ac:dyDescent="0.3">
      <c r="D771" s="1"/>
    </row>
    <row r="772" spans="4:4" x14ac:dyDescent="0.3">
      <c r="D772" s="1"/>
    </row>
    <row r="773" spans="4:4" x14ac:dyDescent="0.3">
      <c r="D773" s="1"/>
    </row>
    <row r="774" spans="4:4" x14ac:dyDescent="0.3">
      <c r="D774" s="1"/>
    </row>
    <row r="775" spans="4:4" x14ac:dyDescent="0.3">
      <c r="D775" s="1"/>
    </row>
    <row r="776" spans="4:4" x14ac:dyDescent="0.3">
      <c r="D776" s="1"/>
    </row>
    <row r="777" spans="4:4" x14ac:dyDescent="0.3">
      <c r="D777" s="1"/>
    </row>
    <row r="778" spans="4:4" x14ac:dyDescent="0.3">
      <c r="D778" s="1"/>
    </row>
    <row r="779" spans="4:4" x14ac:dyDescent="0.3">
      <c r="D779" s="1"/>
    </row>
    <row r="780" spans="4:4" x14ac:dyDescent="0.3">
      <c r="D780" s="1"/>
    </row>
    <row r="781" spans="4:4" x14ac:dyDescent="0.3">
      <c r="D781" s="1"/>
    </row>
    <row r="782" spans="4:4" x14ac:dyDescent="0.3">
      <c r="D782" s="1"/>
    </row>
    <row r="783" spans="4:4" x14ac:dyDescent="0.3">
      <c r="D783" s="1"/>
    </row>
    <row r="784" spans="4:4" x14ac:dyDescent="0.3">
      <c r="D784" s="1"/>
    </row>
    <row r="785" spans="4:4" x14ac:dyDescent="0.3">
      <c r="D785" s="1"/>
    </row>
    <row r="786" spans="4:4" x14ac:dyDescent="0.3">
      <c r="D786" s="1"/>
    </row>
    <row r="787" spans="4:4" x14ac:dyDescent="0.3">
      <c r="D787" s="1"/>
    </row>
    <row r="788" spans="4:4" x14ac:dyDescent="0.3">
      <c r="D788" s="1"/>
    </row>
    <row r="789" spans="4:4" x14ac:dyDescent="0.3">
      <c r="D789" s="1"/>
    </row>
    <row r="790" spans="4:4" x14ac:dyDescent="0.3">
      <c r="D790" s="1"/>
    </row>
    <row r="791" spans="4:4" x14ac:dyDescent="0.3">
      <c r="D791" s="1"/>
    </row>
    <row r="792" spans="4:4" x14ac:dyDescent="0.3">
      <c r="D792" s="1"/>
    </row>
    <row r="793" spans="4:4" x14ac:dyDescent="0.3">
      <c r="D793" s="1"/>
    </row>
    <row r="794" spans="4:4" x14ac:dyDescent="0.3">
      <c r="D794" s="1"/>
    </row>
    <row r="795" spans="4:4" x14ac:dyDescent="0.3">
      <c r="D795" s="1"/>
    </row>
    <row r="796" spans="4:4" x14ac:dyDescent="0.3">
      <c r="D796" s="1"/>
    </row>
    <row r="797" spans="4:4" x14ac:dyDescent="0.3">
      <c r="D797" s="1"/>
    </row>
    <row r="798" spans="4:4" x14ac:dyDescent="0.3">
      <c r="D798" s="1"/>
    </row>
    <row r="799" spans="4:4" x14ac:dyDescent="0.3">
      <c r="D799" s="1"/>
    </row>
    <row r="800" spans="4:4" x14ac:dyDescent="0.3">
      <c r="D800" s="1"/>
    </row>
    <row r="801" spans="4:4" x14ac:dyDescent="0.3">
      <c r="D801" s="1"/>
    </row>
    <row r="802" spans="4:4" x14ac:dyDescent="0.3">
      <c r="D802" s="1"/>
    </row>
    <row r="803" spans="4:4" x14ac:dyDescent="0.3">
      <c r="D803" s="1"/>
    </row>
    <row r="804" spans="4:4" x14ac:dyDescent="0.3">
      <c r="D804" s="1"/>
    </row>
    <row r="805" spans="4:4" x14ac:dyDescent="0.3">
      <c r="D805" s="1"/>
    </row>
    <row r="806" spans="4:4" x14ac:dyDescent="0.3">
      <c r="D806" s="1"/>
    </row>
    <row r="807" spans="4:4" x14ac:dyDescent="0.3">
      <c r="D807" s="1"/>
    </row>
    <row r="808" spans="4:4" x14ac:dyDescent="0.3">
      <c r="D808" s="1"/>
    </row>
    <row r="809" spans="4:4" x14ac:dyDescent="0.3">
      <c r="D809" s="1"/>
    </row>
    <row r="810" spans="4:4" x14ac:dyDescent="0.3">
      <c r="D810" s="1"/>
    </row>
    <row r="811" spans="4:4" x14ac:dyDescent="0.3">
      <c r="D811" s="1"/>
    </row>
    <row r="812" spans="4:4" x14ac:dyDescent="0.3">
      <c r="D812" s="1"/>
    </row>
    <row r="813" spans="4:4" x14ac:dyDescent="0.3">
      <c r="D813" s="1"/>
    </row>
    <row r="814" spans="4:4" x14ac:dyDescent="0.3">
      <c r="D814" s="1"/>
    </row>
    <row r="815" spans="4:4" x14ac:dyDescent="0.3">
      <c r="D815" s="1"/>
    </row>
    <row r="816" spans="4:4" x14ac:dyDescent="0.3">
      <c r="D816" s="1"/>
    </row>
    <row r="817" spans="4:4" x14ac:dyDescent="0.3">
      <c r="D817" s="1"/>
    </row>
    <row r="818" spans="4:4" x14ac:dyDescent="0.3">
      <c r="D818" s="1"/>
    </row>
    <row r="819" spans="4:4" x14ac:dyDescent="0.3">
      <c r="D819" s="1"/>
    </row>
    <row r="820" spans="4:4" x14ac:dyDescent="0.3">
      <c r="D820" s="1"/>
    </row>
    <row r="821" spans="4:4" x14ac:dyDescent="0.3">
      <c r="D821" s="1"/>
    </row>
    <row r="822" spans="4:4" x14ac:dyDescent="0.3">
      <c r="D822" s="1"/>
    </row>
    <row r="823" spans="4:4" x14ac:dyDescent="0.3">
      <c r="D823" s="1"/>
    </row>
    <row r="824" spans="4:4" x14ac:dyDescent="0.3">
      <c r="D824" s="1"/>
    </row>
    <row r="825" spans="4:4" x14ac:dyDescent="0.3">
      <c r="D825" s="1"/>
    </row>
    <row r="826" spans="4:4" x14ac:dyDescent="0.3">
      <c r="D826" s="1"/>
    </row>
    <row r="827" spans="4:4" x14ac:dyDescent="0.3">
      <c r="D827" s="1"/>
    </row>
    <row r="828" spans="4:4" x14ac:dyDescent="0.3">
      <c r="D828" s="1"/>
    </row>
    <row r="829" spans="4:4" x14ac:dyDescent="0.3">
      <c r="D829" s="1"/>
    </row>
    <row r="830" spans="4:4" x14ac:dyDescent="0.3">
      <c r="D830" s="1"/>
    </row>
    <row r="831" spans="4:4" x14ac:dyDescent="0.3">
      <c r="D831" s="1"/>
    </row>
    <row r="832" spans="4:4" x14ac:dyDescent="0.3">
      <c r="D832" s="1"/>
    </row>
    <row r="833" spans="4:4" x14ac:dyDescent="0.3">
      <c r="D833" s="1"/>
    </row>
    <row r="834" spans="4:4" x14ac:dyDescent="0.3">
      <c r="D834" s="1"/>
    </row>
    <row r="835" spans="4:4" x14ac:dyDescent="0.3">
      <c r="D835" s="1"/>
    </row>
    <row r="836" spans="4:4" x14ac:dyDescent="0.3">
      <c r="D836" s="1"/>
    </row>
    <row r="837" spans="4:4" x14ac:dyDescent="0.3">
      <c r="D837" s="1"/>
    </row>
    <row r="838" spans="4:4" x14ac:dyDescent="0.3">
      <c r="D838" s="1"/>
    </row>
    <row r="839" spans="4:4" x14ac:dyDescent="0.3">
      <c r="D839" s="1"/>
    </row>
    <row r="840" spans="4:4" x14ac:dyDescent="0.3">
      <c r="D840" s="1"/>
    </row>
    <row r="841" spans="4:4" x14ac:dyDescent="0.3">
      <c r="D841" s="1"/>
    </row>
    <row r="842" spans="4:4" x14ac:dyDescent="0.3">
      <c r="D842" s="1"/>
    </row>
    <row r="843" spans="4:4" x14ac:dyDescent="0.3">
      <c r="D843" s="1"/>
    </row>
    <row r="844" spans="4:4" x14ac:dyDescent="0.3">
      <c r="D844" s="1"/>
    </row>
    <row r="845" spans="4:4" x14ac:dyDescent="0.3">
      <c r="D845" s="1"/>
    </row>
    <row r="846" spans="4:4" x14ac:dyDescent="0.3">
      <c r="D846" s="1"/>
    </row>
    <row r="847" spans="4:4" x14ac:dyDescent="0.3">
      <c r="D847" s="1"/>
    </row>
    <row r="848" spans="4:4" x14ac:dyDescent="0.3">
      <c r="D848" s="1"/>
    </row>
    <row r="849" spans="4:4" x14ac:dyDescent="0.3">
      <c r="D849" s="1"/>
    </row>
    <row r="850" spans="4:4" x14ac:dyDescent="0.3">
      <c r="D850" s="1"/>
    </row>
    <row r="851" spans="4:4" x14ac:dyDescent="0.3">
      <c r="D851" s="1"/>
    </row>
    <row r="852" spans="4:4" x14ac:dyDescent="0.3">
      <c r="D852" s="1"/>
    </row>
    <row r="853" spans="4:4" x14ac:dyDescent="0.3">
      <c r="D853" s="1"/>
    </row>
    <row r="854" spans="4:4" x14ac:dyDescent="0.3">
      <c r="D854" s="1"/>
    </row>
    <row r="855" spans="4:4" x14ac:dyDescent="0.3">
      <c r="D855" s="1"/>
    </row>
    <row r="856" spans="4:4" x14ac:dyDescent="0.3">
      <c r="D856" s="1"/>
    </row>
    <row r="857" spans="4:4" x14ac:dyDescent="0.3">
      <c r="D857" s="1"/>
    </row>
    <row r="858" spans="4:4" x14ac:dyDescent="0.3">
      <c r="D858" s="1"/>
    </row>
    <row r="859" spans="4:4" x14ac:dyDescent="0.3">
      <c r="D859" s="1"/>
    </row>
    <row r="860" spans="4:4" x14ac:dyDescent="0.3">
      <c r="D860" s="1"/>
    </row>
    <row r="861" spans="4:4" x14ac:dyDescent="0.3">
      <c r="D861" s="1"/>
    </row>
    <row r="862" spans="4:4" x14ac:dyDescent="0.3">
      <c r="D862" s="1"/>
    </row>
    <row r="863" spans="4:4" x14ac:dyDescent="0.3">
      <c r="D863" s="1"/>
    </row>
    <row r="864" spans="4:4" x14ac:dyDescent="0.3">
      <c r="D864" s="1"/>
    </row>
    <row r="865" spans="4:4" x14ac:dyDescent="0.3">
      <c r="D865" s="1"/>
    </row>
    <row r="866" spans="4:4" x14ac:dyDescent="0.3">
      <c r="D866" s="1"/>
    </row>
    <row r="867" spans="4:4" x14ac:dyDescent="0.3">
      <c r="D867" s="1"/>
    </row>
    <row r="868" spans="4:4" x14ac:dyDescent="0.3">
      <c r="D868" s="1"/>
    </row>
    <row r="869" spans="4:4" x14ac:dyDescent="0.3">
      <c r="D869" s="1"/>
    </row>
    <row r="870" spans="4:4" x14ac:dyDescent="0.3">
      <c r="D870" s="1"/>
    </row>
    <row r="871" spans="4:4" x14ac:dyDescent="0.3">
      <c r="D871" s="1"/>
    </row>
    <row r="872" spans="4:4" x14ac:dyDescent="0.3">
      <c r="D872" s="1"/>
    </row>
    <row r="873" spans="4:4" x14ac:dyDescent="0.3">
      <c r="D873" s="1"/>
    </row>
    <row r="874" spans="4:4" x14ac:dyDescent="0.3">
      <c r="D874" s="1"/>
    </row>
    <row r="875" spans="4:4" x14ac:dyDescent="0.3">
      <c r="D875" s="1"/>
    </row>
    <row r="876" spans="4:4" x14ac:dyDescent="0.3">
      <c r="D876" s="1"/>
    </row>
    <row r="877" spans="4:4" x14ac:dyDescent="0.3">
      <c r="D877" s="1"/>
    </row>
    <row r="878" spans="4:4" x14ac:dyDescent="0.3">
      <c r="D878" s="1"/>
    </row>
    <row r="879" spans="4:4" x14ac:dyDescent="0.3">
      <c r="D879" s="1"/>
    </row>
    <row r="880" spans="4:4" x14ac:dyDescent="0.3">
      <c r="D880" s="1"/>
    </row>
    <row r="881" spans="4:4" x14ac:dyDescent="0.3">
      <c r="D881" s="1"/>
    </row>
    <row r="882" spans="4:4" x14ac:dyDescent="0.3">
      <c r="D882" s="1"/>
    </row>
    <row r="883" spans="4:4" x14ac:dyDescent="0.3">
      <c r="D883" s="1"/>
    </row>
    <row r="884" spans="4:4" x14ac:dyDescent="0.3">
      <c r="D884" s="1"/>
    </row>
    <row r="885" spans="4:4" x14ac:dyDescent="0.3">
      <c r="D885" s="1"/>
    </row>
    <row r="886" spans="4:4" x14ac:dyDescent="0.3">
      <c r="D886" s="1"/>
    </row>
    <row r="887" spans="4:4" x14ac:dyDescent="0.3">
      <c r="D887" s="1"/>
    </row>
    <row r="888" spans="4:4" x14ac:dyDescent="0.3">
      <c r="D888" s="1"/>
    </row>
    <row r="889" spans="4:4" x14ac:dyDescent="0.3">
      <c r="D889" s="1"/>
    </row>
    <row r="890" spans="4:4" x14ac:dyDescent="0.3">
      <c r="D890" s="1"/>
    </row>
    <row r="891" spans="4:4" x14ac:dyDescent="0.3">
      <c r="D891" s="1"/>
    </row>
    <row r="892" spans="4:4" x14ac:dyDescent="0.3">
      <c r="D892" s="1"/>
    </row>
    <row r="893" spans="4:4" x14ac:dyDescent="0.3">
      <c r="D893" s="1"/>
    </row>
    <row r="894" spans="4:4" x14ac:dyDescent="0.3">
      <c r="D894" s="1"/>
    </row>
    <row r="895" spans="4:4" x14ac:dyDescent="0.3">
      <c r="D895" s="1"/>
    </row>
    <row r="896" spans="4:4" x14ac:dyDescent="0.3">
      <c r="D896" s="1"/>
    </row>
    <row r="897" spans="4:4" x14ac:dyDescent="0.3">
      <c r="D897" s="1"/>
    </row>
    <row r="898" spans="4:4" x14ac:dyDescent="0.3">
      <c r="D898" s="1"/>
    </row>
    <row r="899" spans="4:4" x14ac:dyDescent="0.3">
      <c r="D899" s="1"/>
    </row>
    <row r="900" spans="4:4" x14ac:dyDescent="0.3">
      <c r="D900" s="1"/>
    </row>
    <row r="901" spans="4:4" x14ac:dyDescent="0.3">
      <c r="D901" s="1"/>
    </row>
    <row r="902" spans="4:4" x14ac:dyDescent="0.3">
      <c r="D902" s="1"/>
    </row>
    <row r="903" spans="4:4" x14ac:dyDescent="0.3">
      <c r="D903" s="1"/>
    </row>
    <row r="904" spans="4:4" x14ac:dyDescent="0.3">
      <c r="D904" s="1"/>
    </row>
    <row r="905" spans="4:4" x14ac:dyDescent="0.3">
      <c r="D905" s="1"/>
    </row>
    <row r="906" spans="4:4" x14ac:dyDescent="0.3">
      <c r="D906" s="1"/>
    </row>
    <row r="907" spans="4:4" x14ac:dyDescent="0.3">
      <c r="D907" s="1"/>
    </row>
    <row r="908" spans="4:4" x14ac:dyDescent="0.3">
      <c r="D908" s="1"/>
    </row>
    <row r="909" spans="4:4" x14ac:dyDescent="0.3">
      <c r="D909" s="1"/>
    </row>
    <row r="910" spans="4:4" x14ac:dyDescent="0.3">
      <c r="D910" s="1"/>
    </row>
    <row r="911" spans="4:4" x14ac:dyDescent="0.3">
      <c r="D911" s="1"/>
    </row>
    <row r="912" spans="4:4" x14ac:dyDescent="0.3">
      <c r="D912" s="1"/>
    </row>
    <row r="913" spans="4:4" x14ac:dyDescent="0.3">
      <c r="D913" s="1"/>
    </row>
    <row r="914" spans="4:4" x14ac:dyDescent="0.3">
      <c r="D914" s="1"/>
    </row>
    <row r="915" spans="4:4" x14ac:dyDescent="0.3">
      <c r="D915" s="1"/>
    </row>
    <row r="916" spans="4:4" x14ac:dyDescent="0.3">
      <c r="D916" s="1"/>
    </row>
    <row r="917" spans="4:4" x14ac:dyDescent="0.3">
      <c r="D917" s="1"/>
    </row>
    <row r="918" spans="4:4" x14ac:dyDescent="0.3">
      <c r="D918" s="1"/>
    </row>
    <row r="919" spans="4:4" x14ac:dyDescent="0.3">
      <c r="D919" s="1"/>
    </row>
    <row r="920" spans="4:4" x14ac:dyDescent="0.3">
      <c r="D920" s="1"/>
    </row>
    <row r="921" spans="4:4" x14ac:dyDescent="0.3">
      <c r="D921" s="1"/>
    </row>
    <row r="922" spans="4:4" x14ac:dyDescent="0.3">
      <c r="D922" s="1"/>
    </row>
    <row r="923" spans="4:4" x14ac:dyDescent="0.3">
      <c r="D923" s="1"/>
    </row>
    <row r="924" spans="4:4" x14ac:dyDescent="0.3">
      <c r="D924" s="1"/>
    </row>
    <row r="925" spans="4:4" x14ac:dyDescent="0.3">
      <c r="D925" s="1"/>
    </row>
    <row r="926" spans="4:4" x14ac:dyDescent="0.3">
      <c r="D926" s="1"/>
    </row>
    <row r="927" spans="4:4" x14ac:dyDescent="0.3">
      <c r="D927" s="1"/>
    </row>
    <row r="928" spans="4:4" x14ac:dyDescent="0.3">
      <c r="D928" s="1"/>
    </row>
    <row r="929" spans="4:4" x14ac:dyDescent="0.3">
      <c r="D929" s="1"/>
    </row>
    <row r="930" spans="4:4" x14ac:dyDescent="0.3">
      <c r="D930" s="1"/>
    </row>
    <row r="931" spans="4:4" x14ac:dyDescent="0.3">
      <c r="D931" s="1"/>
    </row>
    <row r="932" spans="4:4" x14ac:dyDescent="0.3">
      <c r="D932" s="1"/>
    </row>
    <row r="933" spans="4:4" x14ac:dyDescent="0.3">
      <c r="D933" s="1"/>
    </row>
    <row r="934" spans="4:4" x14ac:dyDescent="0.3">
      <c r="D934" s="1"/>
    </row>
    <row r="935" spans="4:4" x14ac:dyDescent="0.3">
      <c r="D935" s="1"/>
    </row>
    <row r="936" spans="4:4" x14ac:dyDescent="0.3">
      <c r="D936" s="1"/>
    </row>
    <row r="937" spans="4:4" x14ac:dyDescent="0.3">
      <c r="D937" s="1"/>
    </row>
    <row r="938" spans="4:4" x14ac:dyDescent="0.3">
      <c r="D938" s="1"/>
    </row>
    <row r="939" spans="4:4" x14ac:dyDescent="0.3">
      <c r="D939" s="1"/>
    </row>
    <row r="940" spans="4:4" x14ac:dyDescent="0.3">
      <c r="D940" s="1"/>
    </row>
    <row r="941" spans="4:4" x14ac:dyDescent="0.3">
      <c r="D941" s="1"/>
    </row>
    <row r="942" spans="4:4" x14ac:dyDescent="0.3">
      <c r="D942" s="1"/>
    </row>
    <row r="943" spans="4:4" x14ac:dyDescent="0.3">
      <c r="D943" s="1"/>
    </row>
    <row r="944" spans="4:4" x14ac:dyDescent="0.3">
      <c r="D944" s="1"/>
    </row>
    <row r="945" spans="4:4" x14ac:dyDescent="0.3">
      <c r="D945" s="1"/>
    </row>
    <row r="946" spans="4:4" x14ac:dyDescent="0.3">
      <c r="D946" s="1"/>
    </row>
    <row r="947" spans="4:4" x14ac:dyDescent="0.3">
      <c r="D947" s="1"/>
    </row>
    <row r="948" spans="4:4" x14ac:dyDescent="0.3">
      <c r="D948" s="1"/>
    </row>
    <row r="949" spans="4:4" x14ac:dyDescent="0.3">
      <c r="D949" s="1"/>
    </row>
    <row r="950" spans="4:4" x14ac:dyDescent="0.3">
      <c r="D950" s="1"/>
    </row>
    <row r="951" spans="4:4" x14ac:dyDescent="0.3">
      <c r="D951" s="1"/>
    </row>
    <row r="952" spans="4:4" x14ac:dyDescent="0.3">
      <c r="D952" s="1"/>
    </row>
    <row r="953" spans="4:4" x14ac:dyDescent="0.3">
      <c r="D953" s="1"/>
    </row>
    <row r="954" spans="4:4" x14ac:dyDescent="0.3">
      <c r="D954" s="1"/>
    </row>
    <row r="955" spans="4:4" x14ac:dyDescent="0.3">
      <c r="D955" s="1"/>
    </row>
    <row r="956" spans="4:4" x14ac:dyDescent="0.3">
      <c r="D956" s="1"/>
    </row>
    <row r="957" spans="4:4" x14ac:dyDescent="0.3">
      <c r="D957" s="1"/>
    </row>
    <row r="958" spans="4:4" x14ac:dyDescent="0.3">
      <c r="D958" s="1"/>
    </row>
  </sheetData>
  <mergeCells count="2">
    <mergeCell ref="C2:E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Pinar Celen</dc:creator>
  <cp:keywords/>
  <dc:description/>
  <cp:lastModifiedBy>David Freschl</cp:lastModifiedBy>
  <cp:revision/>
  <dcterms:created xsi:type="dcterms:W3CDTF">2020-04-03T18:45:32Z</dcterms:created>
  <dcterms:modified xsi:type="dcterms:W3CDTF">2020-05-21T15:13:15Z</dcterms:modified>
  <cp:category/>
  <cp:contentStatus/>
</cp:coreProperties>
</file>