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l\Desktop\Practicum\"/>
    </mc:Choice>
  </mc:AlternateContent>
  <bookViews>
    <workbookView xWindow="0" yWindow="0" windowWidth="19200" windowHeight="12180"/>
  </bookViews>
  <sheets>
    <sheet name="Sheet1" sheetId="1" r:id="rId1"/>
    <sheet name="Sheet2" sheetId="2" r:id="rId2"/>
    <sheet name="Sheet3" sheetId="3" r:id="rId3"/>
  </sheets>
  <calcPr calcId="152511" fullCalcOnLoad="1"/>
</workbook>
</file>

<file path=xl/calcChain.xml><?xml version="1.0" encoding="utf-8"?>
<calcChain xmlns="http://schemas.openxmlformats.org/spreadsheetml/2006/main">
  <c r="F47" i="1" l="1"/>
  <c r="G47" i="1" s="1"/>
  <c r="O26" i="1" s="1"/>
  <c r="F46" i="1"/>
  <c r="G46" i="1" s="1"/>
  <c r="N26" i="1" s="1"/>
  <c r="F45" i="1"/>
  <c r="G45" i="1" s="1"/>
  <c r="M26" i="1" s="1"/>
  <c r="F44" i="1"/>
  <c r="G44" i="1" s="1"/>
  <c r="L26" i="1" s="1"/>
  <c r="F41" i="1"/>
  <c r="G41" i="1" s="1"/>
  <c r="O25" i="1" s="1"/>
  <c r="F40" i="1"/>
  <c r="G40" i="1" s="1"/>
  <c r="N25" i="1" s="1"/>
  <c r="F39" i="1"/>
  <c r="G39" i="1" s="1"/>
  <c r="M25" i="1" s="1"/>
  <c r="F38" i="1"/>
  <c r="G38" i="1" s="1"/>
  <c r="L25" i="1" s="1"/>
  <c r="F35" i="1"/>
  <c r="G35" i="1" s="1"/>
  <c r="O24" i="1" s="1"/>
  <c r="F34" i="1"/>
  <c r="G34" i="1" s="1"/>
  <c r="N24" i="1" s="1"/>
  <c r="F33" i="1"/>
  <c r="G33" i="1" s="1"/>
  <c r="M24" i="1" s="1"/>
  <c r="F32" i="1"/>
  <c r="G32" i="1" s="1"/>
  <c r="L24" i="1" s="1"/>
  <c r="F29" i="1"/>
  <c r="G29" i="1" s="1"/>
  <c r="O23" i="1" s="1"/>
  <c r="F28" i="1"/>
  <c r="G28" i="1" s="1"/>
  <c r="N23" i="1" s="1"/>
  <c r="F27" i="1"/>
  <c r="G27" i="1" s="1"/>
  <c r="M23" i="1" s="1"/>
  <c r="K26" i="1"/>
  <c r="G26" i="1"/>
  <c r="L23" i="1" s="1"/>
  <c r="F26" i="1"/>
  <c r="K25" i="1"/>
  <c r="K24" i="1"/>
  <c r="K23" i="1"/>
  <c r="F23" i="1"/>
  <c r="G23" i="1" s="1"/>
  <c r="O22" i="1" s="1"/>
  <c r="O27" i="1" s="1"/>
  <c r="K22" i="1"/>
  <c r="F22" i="1"/>
  <c r="F21" i="1"/>
  <c r="G22" i="1" s="1"/>
  <c r="N22" i="1" s="1"/>
  <c r="F20" i="1"/>
  <c r="N27" i="1" l="1"/>
  <c r="G21" i="1"/>
  <c r="M22" i="1" s="1"/>
  <c r="M27" i="1" s="1"/>
  <c r="G20" i="1"/>
  <c r="L22" i="1" s="1"/>
  <c r="L27" i="1" s="1"/>
</calcChain>
</file>

<file path=xl/sharedStrings.xml><?xml version="1.0" encoding="utf-8"?>
<sst xmlns="http://schemas.openxmlformats.org/spreadsheetml/2006/main" count="76" uniqueCount="43">
  <si>
    <t>Criteria:</t>
  </si>
  <si>
    <t>Projects:</t>
  </si>
  <si>
    <t>Complexity</t>
  </si>
  <si>
    <t>A</t>
  </si>
  <si>
    <t>IR Power</t>
  </si>
  <si>
    <t>Match to Skills</t>
  </si>
  <si>
    <t>B</t>
  </si>
  <si>
    <t>Shift Light</t>
  </si>
  <si>
    <t>Feasibility</t>
  </si>
  <si>
    <t>C</t>
  </si>
  <si>
    <t>Kid Leash</t>
  </si>
  <si>
    <t>Personal Interest</t>
  </si>
  <si>
    <t>D</t>
  </si>
  <si>
    <t>Prox Sensor</t>
  </si>
  <si>
    <t>Usefulness</t>
  </si>
  <si>
    <t>E</t>
  </si>
  <si>
    <t>Weighting Chart</t>
  </si>
  <si>
    <t>Geometric Mean</t>
  </si>
  <si>
    <t>Normalized Weights</t>
  </si>
  <si>
    <t>0.33</t>
  </si>
  <si>
    <t>5</t>
  </si>
  <si>
    <t>1</t>
  </si>
  <si>
    <t>3</t>
  </si>
  <si>
    <t>.33</t>
  </si>
  <si>
    <t>7</t>
  </si>
  <si>
    <t>.2</t>
  </si>
  <si>
    <t>.14</t>
  </si>
  <si>
    <t>Comparison: Complexity</t>
  </si>
  <si>
    <t>Scores</t>
  </si>
  <si>
    <t>Selection Criteria</t>
  </si>
  <si>
    <t>Weights</t>
  </si>
  <si>
    <t>Alternatives</t>
  </si>
  <si>
    <t>A (Complexity)</t>
  </si>
  <si>
    <t>B (Skills)</t>
  </si>
  <si>
    <t>C (Feasibility)</t>
  </si>
  <si>
    <t>Comparison: Skills</t>
  </si>
  <si>
    <t>Rating</t>
  </si>
  <si>
    <t>D (Interest)</t>
  </si>
  <si>
    <t>E (Usefulness)</t>
  </si>
  <si>
    <t>Score</t>
  </si>
  <si>
    <t>Comparison: Feasibility</t>
  </si>
  <si>
    <t>Comparison: Interest</t>
  </si>
  <si>
    <t>Comparison: Usefulness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</si>
</sst>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/>
  </sheetViews>
  <sheetFormatPr defaultRowHeight="14.25" x14ac:dyDescent="0.2"/>
  <cols>
    <col min="1" max="1" width="23.75" customWidth="1"/>
    <col min="2" max="5" width="10.75" customWidth="1"/>
    <col min="6" max="6" width="18.125" customWidth="1"/>
    <col min="7" max="7" width="25.125" customWidth="1"/>
    <col min="8" max="10" width="17.25" customWidth="1"/>
    <col min="11" max="15" width="10.75" customWidth="1"/>
  </cols>
  <sheetData>
    <row r="1" spans="1:1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 t="s">
        <v>0</v>
      </c>
      <c r="B3" s="1"/>
      <c r="C3" s="1"/>
      <c r="D3" s="1" t="s">
        <v>1</v>
      </c>
      <c r="E3" s="1"/>
      <c r="F3" s="1"/>
      <c r="G3" s="1"/>
      <c r="H3" s="1"/>
      <c r="I3" s="1"/>
      <c r="J3" s="1"/>
      <c r="K3" s="1"/>
    </row>
    <row r="4" spans="1:11" x14ac:dyDescent="0.2">
      <c r="A4" s="1" t="s">
        <v>2</v>
      </c>
      <c r="B4" s="1" t="s">
        <v>3</v>
      </c>
      <c r="C4" s="1"/>
      <c r="D4" s="1" t="s">
        <v>4</v>
      </c>
      <c r="E4" s="1">
        <v>1</v>
      </c>
      <c r="F4" s="1"/>
      <c r="G4" s="1"/>
      <c r="H4" s="1"/>
      <c r="I4" s="1"/>
      <c r="J4" s="1"/>
      <c r="K4" s="1"/>
    </row>
    <row r="5" spans="1:11" x14ac:dyDescent="0.2">
      <c r="A5" s="1" t="s">
        <v>5</v>
      </c>
      <c r="B5" s="1" t="s">
        <v>6</v>
      </c>
      <c r="C5" s="1"/>
      <c r="D5" s="1" t="s">
        <v>7</v>
      </c>
      <c r="E5" s="1">
        <v>2</v>
      </c>
      <c r="F5" s="1"/>
      <c r="G5" s="1"/>
      <c r="H5" s="1"/>
      <c r="I5" s="1"/>
      <c r="J5" s="1"/>
      <c r="K5" s="1"/>
    </row>
    <row r="6" spans="1:11" x14ac:dyDescent="0.2">
      <c r="A6" s="1" t="s">
        <v>8</v>
      </c>
      <c r="B6" s="1" t="s">
        <v>9</v>
      </c>
      <c r="C6" s="1"/>
      <c r="D6" s="1" t="s">
        <v>10</v>
      </c>
      <c r="E6" s="1">
        <v>3</v>
      </c>
      <c r="F6" s="1"/>
      <c r="G6" s="1"/>
      <c r="H6" s="1"/>
      <c r="I6" s="1"/>
      <c r="J6" s="1"/>
      <c r="K6" s="1"/>
    </row>
    <row r="7" spans="1:11" x14ac:dyDescent="0.2">
      <c r="A7" s="1" t="s">
        <v>11</v>
      </c>
      <c r="B7" s="1" t="s">
        <v>12</v>
      </c>
      <c r="C7" s="1"/>
      <c r="D7" s="1" t="s">
        <v>13</v>
      </c>
      <c r="E7" s="1">
        <v>4</v>
      </c>
      <c r="F7" s="1"/>
      <c r="G7" s="1"/>
      <c r="H7" s="1"/>
      <c r="I7" s="1"/>
      <c r="J7" s="1"/>
      <c r="K7" s="1"/>
    </row>
    <row r="8" spans="1:11" x14ac:dyDescent="0.2">
      <c r="A8" s="1" t="s">
        <v>14</v>
      </c>
      <c r="B8" s="1" t="s">
        <v>15</v>
      </c>
      <c r="C8" s="1"/>
      <c r="D8" s="1"/>
      <c r="E8" s="1"/>
      <c r="F8" s="1"/>
      <c r="G8" s="1"/>
      <c r="H8" s="1"/>
      <c r="I8" s="1"/>
      <c r="J8" s="1"/>
      <c r="K8" s="1"/>
    </row>
    <row r="9" spans="1:1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1" t="s">
        <v>16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s="2"/>
      <c r="B11" s="2" t="s">
        <v>3</v>
      </c>
      <c r="C11" s="2" t="s">
        <v>6</v>
      </c>
      <c r="D11" s="2" t="s">
        <v>9</v>
      </c>
      <c r="E11" s="2" t="s">
        <v>12</v>
      </c>
      <c r="F11" s="2" t="s">
        <v>15</v>
      </c>
      <c r="G11" s="2" t="s">
        <v>17</v>
      </c>
      <c r="H11" s="2" t="s">
        <v>18</v>
      </c>
      <c r="K11" s="1"/>
    </row>
    <row r="12" spans="1:11" x14ac:dyDescent="0.2">
      <c r="A12" s="2" t="s">
        <v>3</v>
      </c>
      <c r="B12" s="3">
        <v>1</v>
      </c>
      <c r="C12" s="3">
        <v>3</v>
      </c>
      <c r="D12" s="3">
        <v>1</v>
      </c>
      <c r="E12" s="3" t="s">
        <v>19</v>
      </c>
      <c r="F12" s="3" t="s">
        <v>20</v>
      </c>
      <c r="G12" s="4">
        <v>1.37</v>
      </c>
      <c r="H12" s="4">
        <v>0.24</v>
      </c>
      <c r="K12" s="1"/>
    </row>
    <row r="13" spans="1:11" x14ac:dyDescent="0.2">
      <c r="A13" s="2" t="s">
        <v>6</v>
      </c>
      <c r="B13" s="3" t="s">
        <v>19</v>
      </c>
      <c r="C13" s="3" t="s">
        <v>21</v>
      </c>
      <c r="D13" s="3" t="s">
        <v>19</v>
      </c>
      <c r="E13" s="3" t="s">
        <v>19</v>
      </c>
      <c r="F13" s="3" t="s">
        <v>22</v>
      </c>
      <c r="G13" s="4">
        <v>0.64</v>
      </c>
      <c r="H13" s="4">
        <v>0.11</v>
      </c>
      <c r="K13" s="1"/>
    </row>
    <row r="14" spans="1:11" x14ac:dyDescent="0.2">
      <c r="A14" s="2" t="s">
        <v>9</v>
      </c>
      <c r="B14" s="3" t="s">
        <v>21</v>
      </c>
      <c r="C14" s="3" t="s">
        <v>22</v>
      </c>
      <c r="D14" s="3" t="s">
        <v>21</v>
      </c>
      <c r="E14" s="3" t="s">
        <v>23</v>
      </c>
      <c r="F14" s="3" t="s">
        <v>22</v>
      </c>
      <c r="G14" s="4">
        <v>1.2</v>
      </c>
      <c r="H14" s="4">
        <v>0.21</v>
      </c>
      <c r="K14" s="1"/>
    </row>
    <row r="15" spans="1:11" x14ac:dyDescent="0.2">
      <c r="A15" s="2" t="s">
        <v>12</v>
      </c>
      <c r="B15" s="3" t="s">
        <v>22</v>
      </c>
      <c r="C15" s="3" t="s">
        <v>22</v>
      </c>
      <c r="D15" s="3" t="s">
        <v>22</v>
      </c>
      <c r="E15" s="3" t="s">
        <v>21</v>
      </c>
      <c r="F15" s="3" t="s">
        <v>24</v>
      </c>
      <c r="G15" s="4">
        <v>2.2000000000000002</v>
      </c>
      <c r="H15" s="4">
        <v>0.38</v>
      </c>
      <c r="K15" s="1"/>
    </row>
    <row r="16" spans="1:11" x14ac:dyDescent="0.2">
      <c r="A16" s="2" t="s">
        <v>15</v>
      </c>
      <c r="B16" s="3" t="s">
        <v>25</v>
      </c>
      <c r="C16" s="3" t="s">
        <v>23</v>
      </c>
      <c r="D16" s="3" t="s">
        <v>23</v>
      </c>
      <c r="E16" s="3" t="s">
        <v>26</v>
      </c>
      <c r="F16" s="3" t="s">
        <v>21</v>
      </c>
      <c r="G16" s="4">
        <v>0.31</v>
      </c>
      <c r="H16" s="4">
        <v>0.05</v>
      </c>
      <c r="K16" s="1"/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5" ht="15" x14ac:dyDescent="0.25">
      <c r="A19" s="5" t="s">
        <v>27</v>
      </c>
      <c r="B19" s="5">
        <v>1</v>
      </c>
      <c r="C19" s="5">
        <v>2</v>
      </c>
      <c r="D19" s="5">
        <v>3</v>
      </c>
      <c r="E19" s="5">
        <v>4</v>
      </c>
      <c r="F19" s="5" t="s">
        <v>17</v>
      </c>
      <c r="G19" s="5" t="s">
        <v>18</v>
      </c>
      <c r="H19" s="1"/>
      <c r="I19" s="1"/>
      <c r="J19" s="1" t="s">
        <v>28</v>
      </c>
      <c r="K19" s="1"/>
    </row>
    <row r="20" spans="1:15" ht="15" x14ac:dyDescent="0.25">
      <c r="A20" s="5">
        <v>1</v>
      </c>
      <c r="B20" s="4">
        <v>1</v>
      </c>
      <c r="C20" s="4">
        <v>3</v>
      </c>
      <c r="D20" s="4">
        <v>5</v>
      </c>
      <c r="E20" s="4">
        <v>3</v>
      </c>
      <c r="F20" s="4">
        <f>(B20*C20*D20*D20)^(1/4)</f>
        <v>2.9428309563827115</v>
      </c>
      <c r="G20" s="4">
        <f>(F20/SUM(F20:F23))</f>
        <v>0.52095470677834343</v>
      </c>
      <c r="H20" s="1"/>
      <c r="I20" s="1"/>
      <c r="J20" s="9" t="s">
        <v>29</v>
      </c>
      <c r="K20" s="9" t="s">
        <v>30</v>
      </c>
      <c r="L20" s="9" t="s">
        <v>31</v>
      </c>
      <c r="M20" s="9"/>
      <c r="N20" s="9"/>
      <c r="O20" s="9"/>
    </row>
    <row r="21" spans="1:15" ht="15" x14ac:dyDescent="0.25">
      <c r="A21" s="5">
        <v>2</v>
      </c>
      <c r="B21" s="4">
        <v>0.33</v>
      </c>
      <c r="C21" s="4">
        <v>1</v>
      </c>
      <c r="D21" s="4">
        <v>2</v>
      </c>
      <c r="E21" s="4">
        <v>1</v>
      </c>
      <c r="F21" s="4">
        <f>(B21*C21*D21*D21)^(1/4)</f>
        <v>1.0718733737282617</v>
      </c>
      <c r="G21" s="4">
        <f>(F21/SUM(F20:F23))</f>
        <v>0.18974840464519752</v>
      </c>
      <c r="H21" s="1"/>
      <c r="I21" s="1"/>
      <c r="J21" s="9"/>
      <c r="K21" s="9"/>
      <c r="L21" s="6">
        <v>1</v>
      </c>
      <c r="M21" s="6">
        <v>2</v>
      </c>
      <c r="N21" s="6">
        <v>3</v>
      </c>
      <c r="O21" s="6">
        <v>4</v>
      </c>
    </row>
    <row r="22" spans="1:15" ht="15" x14ac:dyDescent="0.25">
      <c r="A22" s="5">
        <v>3</v>
      </c>
      <c r="B22" s="4">
        <v>0.2</v>
      </c>
      <c r="C22" s="4">
        <v>0.5</v>
      </c>
      <c r="D22" s="4">
        <v>1</v>
      </c>
      <c r="E22" s="4">
        <v>0.5</v>
      </c>
      <c r="F22" s="4">
        <f>(B22*C22*D22*D22)^(1/4)</f>
        <v>0.56234132519034907</v>
      </c>
      <c r="G22" s="4">
        <f>(F22/SUM(F20:F23))</f>
        <v>9.9548483931261533E-2</v>
      </c>
      <c r="H22" s="1"/>
      <c r="I22" s="1"/>
      <c r="J22" s="6" t="s">
        <v>32</v>
      </c>
      <c r="K22" s="6">
        <f>H12</f>
        <v>0.24</v>
      </c>
      <c r="L22" s="6">
        <f>G20</f>
        <v>0.52095470677834343</v>
      </c>
      <c r="M22" s="6">
        <f>G21</f>
        <v>0.18974840464519752</v>
      </c>
      <c r="N22" s="6">
        <f>G22</f>
        <v>9.9548483931261533E-2</v>
      </c>
      <c r="O22" s="6">
        <f>G23</f>
        <v>0.18974840464519752</v>
      </c>
    </row>
    <row r="23" spans="1:15" ht="15" x14ac:dyDescent="0.25">
      <c r="A23" s="5">
        <v>4</v>
      </c>
      <c r="B23" s="4">
        <v>0.33</v>
      </c>
      <c r="C23" s="4">
        <v>1</v>
      </c>
      <c r="D23" s="4">
        <v>2</v>
      </c>
      <c r="E23" s="4">
        <v>1</v>
      </c>
      <c r="F23" s="4">
        <f>(B23*C23*D23*D23)^(1/4)</f>
        <v>1.0718733737282617</v>
      </c>
      <c r="G23" s="4">
        <f>(F23/SUM(F20:F23))</f>
        <v>0.18974840464519752</v>
      </c>
      <c r="H23" s="1"/>
      <c r="I23" s="1"/>
      <c r="J23" s="6" t="s">
        <v>33</v>
      </c>
      <c r="K23" s="6">
        <f>H13</f>
        <v>0.11</v>
      </c>
      <c r="L23" s="6">
        <f>G26</f>
        <v>0.35200157057141135</v>
      </c>
      <c r="M23" s="6">
        <f>G27</f>
        <v>0.17600078528570567</v>
      </c>
      <c r="N23" s="6">
        <f>G28</f>
        <v>0.17600078528570567</v>
      </c>
      <c r="O23" s="6">
        <f>G29</f>
        <v>0.29599685885717719</v>
      </c>
    </row>
    <row r="24" spans="1:15" ht="15" x14ac:dyDescent="0.25">
      <c r="A24" s="7"/>
      <c r="J24" s="6" t="s">
        <v>34</v>
      </c>
      <c r="K24" s="6">
        <f>H14</f>
        <v>0.21</v>
      </c>
      <c r="L24" s="6">
        <f>G32</f>
        <v>0.35395277051830382</v>
      </c>
      <c r="M24" s="6">
        <f>G33</f>
        <v>0.10192095672108861</v>
      </c>
      <c r="N24" s="6">
        <f>G34</f>
        <v>0.19017350224230375</v>
      </c>
      <c r="O24" s="6">
        <f>G35</f>
        <v>0.35395277051830382</v>
      </c>
    </row>
    <row r="25" spans="1:15" ht="15" x14ac:dyDescent="0.25">
      <c r="A25" s="5" t="s">
        <v>35</v>
      </c>
      <c r="B25" s="5">
        <v>1</v>
      </c>
      <c r="C25" s="5">
        <v>2</v>
      </c>
      <c r="D25" s="5">
        <v>3</v>
      </c>
      <c r="E25" s="5">
        <v>4</v>
      </c>
      <c r="F25" s="5" t="s">
        <v>36</v>
      </c>
      <c r="G25" s="5" t="s">
        <v>18</v>
      </c>
      <c r="J25" s="6" t="s">
        <v>37</v>
      </c>
      <c r="K25" s="6">
        <f>H15</f>
        <v>0.38</v>
      </c>
      <c r="L25" s="6">
        <f>G38</f>
        <v>0.18350341907227397</v>
      </c>
      <c r="M25" s="6">
        <f>G39</f>
        <v>0.18350341907227397</v>
      </c>
      <c r="N25" s="6">
        <f>G40</f>
        <v>0.18350341907227397</v>
      </c>
      <c r="O25" s="6">
        <f>G41</f>
        <v>0.4494897427831781</v>
      </c>
    </row>
    <row r="26" spans="1:15" ht="15" x14ac:dyDescent="0.25">
      <c r="A26" s="5">
        <v>1</v>
      </c>
      <c r="B26" s="4">
        <v>1</v>
      </c>
      <c r="C26" s="4">
        <v>2</v>
      </c>
      <c r="D26" s="4">
        <v>2</v>
      </c>
      <c r="E26" s="4">
        <v>1</v>
      </c>
      <c r="F26" s="4">
        <f>(B26*C26*D26*D26)^(1/4)</f>
        <v>1.681792830507429</v>
      </c>
      <c r="G26" s="4">
        <f>(F26/SUM(F26:F29))</f>
        <v>0.35200157057141135</v>
      </c>
      <c r="J26" s="6" t="s">
        <v>38</v>
      </c>
      <c r="K26" s="6">
        <f>H16</f>
        <v>0.05</v>
      </c>
      <c r="L26" s="6">
        <f>G44</f>
        <v>0.10840273448061978</v>
      </c>
      <c r="M26" s="6">
        <f>G45</f>
        <v>0.10840273448061978</v>
      </c>
      <c r="N26" s="6">
        <f>G46</f>
        <v>0.54201367240309883</v>
      </c>
      <c r="O26" s="6">
        <f>G47</f>
        <v>0.24118085863566155</v>
      </c>
    </row>
    <row r="27" spans="1:15" ht="15" x14ac:dyDescent="0.25">
      <c r="A27" s="5">
        <v>2</v>
      </c>
      <c r="B27" s="4">
        <v>0.5</v>
      </c>
      <c r="C27" s="4">
        <v>1</v>
      </c>
      <c r="D27" s="4">
        <v>1</v>
      </c>
      <c r="E27" s="4">
        <v>1</v>
      </c>
      <c r="F27" s="4">
        <f>(B27*C27*D27*D27)^(1/4)</f>
        <v>0.8408964152537145</v>
      </c>
      <c r="G27" s="4">
        <f>(F27/SUM(F26:F29))</f>
        <v>0.17600078528570567</v>
      </c>
      <c r="J27" s="8" t="s">
        <v>39</v>
      </c>
      <c r="K27" s="6"/>
      <c r="L27" s="6">
        <f>(L22*K22+L23*K23+L24*K24+L25*K25+L26*K26)</f>
        <v>0.31323082016999659</v>
      </c>
      <c r="M27" s="6">
        <f>(M22*K22+M23*K23+M24*K24+M25*K25+M26*K26)</f>
        <v>0.16145454037919874</v>
      </c>
      <c r="N27" s="6">
        <f>(N22*K22+N23*K23+N24*K24+N25*K25+N26*K26)</f>
        <v>0.18002014086343321</v>
      </c>
      <c r="O27" s="6">
        <f>(O22*K22+O23*K23+O24*K24+O25*K25+O26*K26)</f>
        <v>0.33529449858737143</v>
      </c>
    </row>
    <row r="28" spans="1:15" ht="15" x14ac:dyDescent="0.25">
      <c r="A28" s="5">
        <v>3</v>
      </c>
      <c r="B28" s="4">
        <v>0.5</v>
      </c>
      <c r="C28" s="4">
        <v>1</v>
      </c>
      <c r="D28" s="4">
        <v>1</v>
      </c>
      <c r="E28" s="4">
        <v>0.5</v>
      </c>
      <c r="F28" s="4">
        <f>(B28*C28*D28*D28)^(1/4)</f>
        <v>0.8408964152537145</v>
      </c>
      <c r="G28" s="4">
        <f>(F28/SUM(F26:F29))</f>
        <v>0.17600078528570567</v>
      </c>
    </row>
    <row r="29" spans="1:15" ht="15" x14ac:dyDescent="0.25">
      <c r="A29" s="5">
        <v>4</v>
      </c>
      <c r="B29" s="4">
        <v>1</v>
      </c>
      <c r="C29" s="4">
        <v>1</v>
      </c>
      <c r="D29" s="4">
        <v>2</v>
      </c>
      <c r="E29" s="4">
        <v>1</v>
      </c>
      <c r="F29" s="4">
        <f>(B29*C29*D29*D29)^(1/4)</f>
        <v>1.4142135623730949</v>
      </c>
      <c r="G29" s="4">
        <f>(F29/SUM(F26:F29))</f>
        <v>0.29599685885717719</v>
      </c>
    </row>
    <row r="30" spans="1:15" ht="15" x14ac:dyDescent="0.25">
      <c r="A30" s="7"/>
    </row>
    <row r="31" spans="1:15" ht="15" x14ac:dyDescent="0.25">
      <c r="A31" s="5" t="s">
        <v>40</v>
      </c>
      <c r="B31" s="5">
        <v>1</v>
      </c>
      <c r="C31" s="5">
        <v>2</v>
      </c>
      <c r="D31" s="5">
        <v>3</v>
      </c>
      <c r="E31" s="5">
        <v>4</v>
      </c>
      <c r="F31" s="5" t="s">
        <v>36</v>
      </c>
      <c r="G31" s="5" t="s">
        <v>18</v>
      </c>
    </row>
    <row r="32" spans="1:15" ht="15" x14ac:dyDescent="0.25">
      <c r="A32" s="5">
        <v>1</v>
      </c>
      <c r="B32" s="4">
        <v>1</v>
      </c>
      <c r="C32" s="4">
        <v>3</v>
      </c>
      <c r="D32" s="4">
        <v>2</v>
      </c>
      <c r="E32" s="4">
        <v>1</v>
      </c>
      <c r="F32" s="4">
        <f>(B32*C32*D32*D32)^(1/4)</f>
        <v>1.8612097182041991</v>
      </c>
      <c r="G32" s="4">
        <f>(F32/SUM(F32:F35))</f>
        <v>0.35395277051830382</v>
      </c>
    </row>
    <row r="33" spans="1:7" ht="15" x14ac:dyDescent="0.25">
      <c r="A33" s="5">
        <v>2</v>
      </c>
      <c r="B33" s="4">
        <v>0.33</v>
      </c>
      <c r="C33" s="4">
        <v>1</v>
      </c>
      <c r="D33" s="4">
        <v>0.5</v>
      </c>
      <c r="E33" s="4">
        <v>0.33</v>
      </c>
      <c r="F33" s="4">
        <f>(B33*C33*D33*D33)^(1/4)</f>
        <v>0.53593668686413076</v>
      </c>
      <c r="G33" s="4">
        <f>(F33/SUM(F32:F35))</f>
        <v>0.10192095672108861</v>
      </c>
    </row>
    <row r="34" spans="1:7" ht="15" x14ac:dyDescent="0.25">
      <c r="A34" s="5">
        <v>3</v>
      </c>
      <c r="B34" s="4">
        <v>0.5</v>
      </c>
      <c r="C34" s="4">
        <v>2</v>
      </c>
      <c r="D34" s="4">
        <v>1</v>
      </c>
      <c r="E34" s="4">
        <v>0.5</v>
      </c>
      <c r="F34" s="4">
        <f>(B34*C34*D34*D34)^(1/4)</f>
        <v>1</v>
      </c>
      <c r="G34" s="4">
        <f>(F34/SUM(F32:F35))</f>
        <v>0.19017350224230375</v>
      </c>
    </row>
    <row r="35" spans="1:7" ht="15" x14ac:dyDescent="0.25">
      <c r="A35" s="5">
        <v>4</v>
      </c>
      <c r="B35" s="4">
        <v>1</v>
      </c>
      <c r="C35" s="4">
        <v>3</v>
      </c>
      <c r="D35" s="4">
        <v>2</v>
      </c>
      <c r="E35" s="4">
        <v>1</v>
      </c>
      <c r="F35" s="4">
        <f>(B35*C35*D35*D35)^(1/4)</f>
        <v>1.8612097182041991</v>
      </c>
      <c r="G35" s="4">
        <f>(F35/SUM(F32:F35))</f>
        <v>0.35395277051830382</v>
      </c>
    </row>
    <row r="36" spans="1:7" ht="15" x14ac:dyDescent="0.25">
      <c r="A36" s="7"/>
    </row>
    <row r="37" spans="1:7" ht="15" x14ac:dyDescent="0.25">
      <c r="A37" s="5" t="s">
        <v>41</v>
      </c>
      <c r="B37" s="5">
        <v>1</v>
      </c>
      <c r="C37" s="5">
        <v>2</v>
      </c>
      <c r="D37" s="5">
        <v>3</v>
      </c>
      <c r="E37" s="5">
        <v>4</v>
      </c>
      <c r="F37" s="5" t="s">
        <v>36</v>
      </c>
      <c r="G37" s="5" t="s">
        <v>18</v>
      </c>
    </row>
    <row r="38" spans="1:7" ht="15" x14ac:dyDescent="0.25">
      <c r="A38" s="5">
        <v>1</v>
      </c>
      <c r="B38" s="4">
        <v>1</v>
      </c>
      <c r="C38" s="4">
        <v>1</v>
      </c>
      <c r="D38" s="4">
        <v>1</v>
      </c>
      <c r="E38" s="4">
        <v>0.33</v>
      </c>
      <c r="F38" s="4">
        <f>(B38*C38*D38*D38)^(1/4)</f>
        <v>1</v>
      </c>
      <c r="G38" s="4">
        <f>(F38/SUM(F38:F41))</f>
        <v>0.18350341907227397</v>
      </c>
    </row>
    <row r="39" spans="1:7" ht="15" x14ac:dyDescent="0.25">
      <c r="A39" s="5">
        <v>2</v>
      </c>
      <c r="B39" s="4">
        <v>1</v>
      </c>
      <c r="C39" s="4">
        <v>1</v>
      </c>
      <c r="D39" s="4">
        <v>1</v>
      </c>
      <c r="E39" s="4">
        <v>0.33</v>
      </c>
      <c r="F39" s="4">
        <f>(B39*C39*D39*D39)^(1/4)</f>
        <v>1</v>
      </c>
      <c r="G39" s="4">
        <f>(F39/SUM(F38:F41))</f>
        <v>0.18350341907227397</v>
      </c>
    </row>
    <row r="40" spans="1:7" ht="15" x14ac:dyDescent="0.25">
      <c r="A40" s="5">
        <v>3</v>
      </c>
      <c r="B40" s="4">
        <v>1</v>
      </c>
      <c r="C40" s="4">
        <v>1</v>
      </c>
      <c r="D40" s="4">
        <v>1</v>
      </c>
      <c r="E40" s="4">
        <v>0.5</v>
      </c>
      <c r="F40" s="4">
        <f>(B40*C40*D40*D40)^(1/4)</f>
        <v>1</v>
      </c>
      <c r="G40" s="4">
        <f>(F40/SUM(F38:F41))</f>
        <v>0.18350341907227397</v>
      </c>
    </row>
    <row r="41" spans="1:7" ht="15" x14ac:dyDescent="0.25">
      <c r="A41" s="5">
        <v>4</v>
      </c>
      <c r="B41" s="4">
        <v>3</v>
      </c>
      <c r="C41" s="4">
        <v>3</v>
      </c>
      <c r="D41" s="4">
        <v>2</v>
      </c>
      <c r="E41" s="4">
        <v>1</v>
      </c>
      <c r="F41" s="4">
        <f>(B41*C41*D41*D41)^(1/4)</f>
        <v>2.4494897427831779</v>
      </c>
      <c r="G41" s="4">
        <f>(F41/SUM(F38:F41))</f>
        <v>0.4494897427831781</v>
      </c>
    </row>
    <row r="42" spans="1:7" ht="15" x14ac:dyDescent="0.25">
      <c r="A42" s="7"/>
    </row>
    <row r="43" spans="1:7" ht="15" x14ac:dyDescent="0.25">
      <c r="A43" s="5" t="s">
        <v>42</v>
      </c>
      <c r="B43" s="5">
        <v>1</v>
      </c>
      <c r="C43" s="5">
        <v>2</v>
      </c>
      <c r="D43" s="5">
        <v>3</v>
      </c>
      <c r="E43" s="5">
        <v>4</v>
      </c>
      <c r="F43" s="5" t="s">
        <v>36</v>
      </c>
      <c r="G43" s="5" t="s">
        <v>18</v>
      </c>
    </row>
    <row r="44" spans="1:7" ht="15" x14ac:dyDescent="0.25">
      <c r="A44" s="5">
        <v>1</v>
      </c>
      <c r="B44" s="4">
        <v>1</v>
      </c>
      <c r="C44" s="4">
        <v>1</v>
      </c>
      <c r="D44" s="4">
        <v>0.2</v>
      </c>
      <c r="E44" s="4">
        <v>0.33</v>
      </c>
      <c r="F44" s="4">
        <f>(B44*C44*D44*D44)^(1/4)</f>
        <v>0.44721359549995798</v>
      </c>
      <c r="G44" s="4">
        <f>(F44/SUM(F44:F47))</f>
        <v>0.10840273448061978</v>
      </c>
    </row>
    <row r="45" spans="1:7" ht="15" x14ac:dyDescent="0.25">
      <c r="A45" s="5">
        <v>2</v>
      </c>
      <c r="B45" s="4">
        <v>1</v>
      </c>
      <c r="C45" s="4">
        <v>1</v>
      </c>
      <c r="D45" s="4">
        <v>0.2</v>
      </c>
      <c r="E45" s="4">
        <v>0.33</v>
      </c>
      <c r="F45" s="4">
        <f>(B45*C45*D45*D45)^(1/4)</f>
        <v>0.44721359549995798</v>
      </c>
      <c r="G45" s="4">
        <f>(F45/SUM(F44:F47))</f>
        <v>0.10840273448061978</v>
      </c>
    </row>
    <row r="46" spans="1:7" ht="15" x14ac:dyDescent="0.25">
      <c r="A46" s="5">
        <v>3</v>
      </c>
      <c r="B46" s="4">
        <v>5</v>
      </c>
      <c r="C46" s="4">
        <v>5</v>
      </c>
      <c r="D46" s="4">
        <v>1</v>
      </c>
      <c r="E46" s="4">
        <v>3</v>
      </c>
      <c r="F46" s="4">
        <f>(B46*C46*D46*D46)^(1/4)</f>
        <v>2.2360679774997898</v>
      </c>
      <c r="G46" s="4">
        <f>(F46/SUM(F44:F47))</f>
        <v>0.54201367240309883</v>
      </c>
    </row>
    <row r="47" spans="1:7" ht="15" x14ac:dyDescent="0.25">
      <c r="A47" s="5">
        <v>4</v>
      </c>
      <c r="B47" s="4">
        <v>3</v>
      </c>
      <c r="C47" s="4">
        <v>3</v>
      </c>
      <c r="D47" s="4">
        <v>0.33</v>
      </c>
      <c r="E47" s="4">
        <v>1</v>
      </c>
      <c r="F47" s="4">
        <f>(B47*C47*D47*D47)^(1/4)</f>
        <v>0.99498743710661997</v>
      </c>
      <c r="G47" s="4">
        <f>(F47/SUM(F44:F47))</f>
        <v>0.24118085863566155</v>
      </c>
    </row>
  </sheetData>
  <mergeCells count="3">
    <mergeCell ref="J20:J21"/>
    <mergeCell ref="K20:K21"/>
    <mergeCell ref="L20:O20"/>
  </mergeCells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cp:revision>7</cp:revision>
  <dcterms:created xsi:type="dcterms:W3CDTF">2009-04-16T11:32:48Z</dcterms:created>
  <dcterms:modified xsi:type="dcterms:W3CDTF">2014-10-12T21:26:16Z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