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ar\Documents\airbnb_in_alberta_era\"/>
    </mc:Choice>
  </mc:AlternateContent>
  <xr:revisionPtr revIDLastSave="0" documentId="8_{A1F6C2E0-5EF9-4ABF-ABEF-ED02134184DE}" xr6:coauthVersionLast="47" xr6:coauthVersionMax="47" xr10:uidLastSave="{00000000-0000-0000-0000-000000000000}"/>
  <bookViews>
    <workbookView xWindow="29205" yWindow="-6915" windowWidth="27735" windowHeight="14550"/>
  </bookViews>
  <sheets>
    <sheet name="airbnb_9_2021-9_2021" sheetId="1" r:id="rId1"/>
  </sheets>
  <calcPr calcId="0"/>
</workbook>
</file>

<file path=xl/calcChain.xml><?xml version="1.0" encoding="utf-8"?>
<calcChain xmlns="http://schemas.openxmlformats.org/spreadsheetml/2006/main">
  <c r="Q46" i="1" l="1"/>
  <c r="Q51" i="1"/>
  <c r="Q50" i="1"/>
  <c r="Q47" i="1"/>
  <c r="Q42" i="1"/>
  <c r="Q39" i="1"/>
  <c r="Q37" i="1"/>
  <c r="Q32" i="1"/>
  <c r="Q31" i="1"/>
  <c r="Q27" i="1"/>
  <c r="Q24" i="1"/>
  <c r="Q21" i="1"/>
  <c r="Q17" i="1"/>
  <c r="Q14" i="1"/>
  <c r="Q12" i="1"/>
  <c r="Q11" i="1"/>
  <c r="Q6" i="1"/>
  <c r="Q48" i="1"/>
  <c r="Q49" i="1"/>
  <c r="Q43" i="1"/>
  <c r="Q40" i="1"/>
  <c r="Q36" i="1"/>
  <c r="Q30" i="1"/>
  <c r="Q28" i="1"/>
  <c r="Q25" i="1"/>
  <c r="Q20" i="1"/>
  <c r="Q18" i="1"/>
  <c r="Q15" i="1"/>
  <c r="Q10" i="1"/>
  <c r="Q9" i="1"/>
  <c r="Q7" i="1"/>
  <c r="Q3" i="1"/>
  <c r="Q4" i="1"/>
</calcChain>
</file>

<file path=xl/sharedStrings.xml><?xml version="1.0" encoding="utf-8"?>
<sst xmlns="http://schemas.openxmlformats.org/spreadsheetml/2006/main" count="263" uniqueCount="89">
  <si>
    <t>Date</t>
  </si>
  <si>
    <t>Type</t>
  </si>
  <si>
    <t>Confirmation Code</t>
  </si>
  <si>
    <t>Start Date</t>
  </si>
  <si>
    <t>Nights</t>
  </si>
  <si>
    <t>Guest</t>
  </si>
  <si>
    <t>Listing</t>
  </si>
  <si>
    <t>Details</t>
  </si>
  <si>
    <t>Reference</t>
  </si>
  <si>
    <t>Currency</t>
  </si>
  <si>
    <t>Amount</t>
  </si>
  <si>
    <t>Paid Out</t>
  </si>
  <si>
    <t>Host Fee</t>
  </si>
  <si>
    <t>Cleaning Fee</t>
  </si>
  <si>
    <t>Payout</t>
  </si>
  <si>
    <t>Transfer to •••••5659 (USD)</t>
  </si>
  <si>
    <t>USD</t>
  </si>
  <si>
    <t>Reservation</t>
  </si>
  <si>
    <t>HMN2XJC3AM</t>
  </si>
  <si>
    <t>Jay Hong</t>
  </si>
  <si>
    <t>Walls of glass, PRIVATE soaker tub, parkpass, wifi</t>
  </si>
  <si>
    <t>Pass Through Tot</t>
  </si>
  <si>
    <t>Sep 28 - 30, 2021 HMN2XJC3AM</t>
  </si>
  <si>
    <t>HMMDBF3PBS</t>
  </si>
  <si>
    <t>Midia Ismail-Rashid</t>
  </si>
  <si>
    <t>4BR(2 adjacent units) PRIVATE soaker tub, parkpass</t>
  </si>
  <si>
    <t>Sep 26 - 27, 2021 HMMDBF3PBS</t>
  </si>
  <si>
    <t>HMYBS84Z95</t>
  </si>
  <si>
    <t>Becca Short</t>
  </si>
  <si>
    <t>Artistic ambience, soaring windows/views, parkpass</t>
  </si>
  <si>
    <t>Sep 25 - 26, 2021 HMYBS84Z95</t>
  </si>
  <si>
    <t>HMJFNKWBWC</t>
  </si>
  <si>
    <t>Lars Mahinay</t>
  </si>
  <si>
    <t>Sep 25 - 26, 2021 HMJFNKWBWC</t>
  </si>
  <si>
    <t>HM3YCKCPMB</t>
  </si>
  <si>
    <t>Daniel Lyons</t>
  </si>
  <si>
    <t>Sep 24 - 25, 2021 HM3YCKCPMB</t>
  </si>
  <si>
    <t>HMXWXZ4D33</t>
  </si>
  <si>
    <t>Tejas Medury</t>
  </si>
  <si>
    <t>Sep 20 - 22, 2021 HMXWXZ4D33</t>
  </si>
  <si>
    <t>HMJZ3CSTCB</t>
  </si>
  <si>
    <t>Jasmine Sun</t>
  </si>
  <si>
    <t>Sep 19 - 20, 2021 HMJZ3CSTCB</t>
  </si>
  <si>
    <t>Resolution Adjustment</t>
  </si>
  <si>
    <t>HMBKSYRYK8</t>
  </si>
  <si>
    <t>Gehan De Zoysa</t>
  </si>
  <si>
    <t>Resolution adjustment for resolution 25823549</t>
  </si>
  <si>
    <t>HMHYHFHW5Z</t>
  </si>
  <si>
    <t>Evan Lobsinger</t>
  </si>
  <si>
    <t>Sep 18 - 19, 2021 HMHYHFHW5Z</t>
  </si>
  <si>
    <t>HMFT3PKS34</t>
  </si>
  <si>
    <t>Lori Niemeyer</t>
  </si>
  <si>
    <t>Sep 13 - 16, 2021 HMFT3PKS34</t>
  </si>
  <si>
    <t>HMCZB3NDMD</t>
  </si>
  <si>
    <t>Crystal Hall</t>
  </si>
  <si>
    <t>Sep 11 - 12, 2021 HMCZB3NDMD</t>
  </si>
  <si>
    <t>HM92WRDBWE</t>
  </si>
  <si>
    <t>Saul Isao</t>
  </si>
  <si>
    <t>Resolution Payout</t>
  </si>
  <si>
    <t>Resolution payout for resolution CLA-Y2DQ99YF4K</t>
  </si>
  <si>
    <t>HMB83EN28D</t>
  </si>
  <si>
    <t>Tuyet Collacott</t>
  </si>
  <si>
    <t>Resolution adjustment for resolution 25795806</t>
  </si>
  <si>
    <t>HMJ3M9YHB2</t>
  </si>
  <si>
    <t>Kaylee McConnell</t>
  </si>
  <si>
    <t>Sep 10 - 12, 2021 HMJ3M9YHB2</t>
  </si>
  <si>
    <t>HM8EEQKTRS</t>
  </si>
  <si>
    <t>Graham Beaven</t>
  </si>
  <si>
    <t>Sep 5 - 6, 2021 HM8EEQKTRS</t>
  </si>
  <si>
    <t>HM889A3EC3</t>
  </si>
  <si>
    <t>Brendon Geall</t>
  </si>
  <si>
    <t>Sep 4 - 5, 2021 HM889A3EC3</t>
  </si>
  <si>
    <t>HMK33N8NYY</t>
  </si>
  <si>
    <t>Deepak Lohar</t>
  </si>
  <si>
    <t>Resolution adjustment for resolution 25719405</t>
  </si>
  <si>
    <t>HMBRYT3DBJ</t>
  </si>
  <si>
    <t>Devin K</t>
  </si>
  <si>
    <t>Aug 30 - 31, 2021 HMBRYT3DBJ</t>
  </si>
  <si>
    <t>HMH83X4XHW</t>
  </si>
  <si>
    <t>Kaitlin Kingdon</t>
  </si>
  <si>
    <t>Sep 3 - 6, 2021 HMH83X4XHW</t>
  </si>
  <si>
    <t>HMJKSW8T45</t>
  </si>
  <si>
    <t>Jasmine Bhangu</t>
  </si>
  <si>
    <t>Sep 3 - 4, 2021 HMJKSW8T45</t>
  </si>
  <si>
    <t>UNUSED</t>
  </si>
  <si>
    <t>CollectedTaxRate</t>
  </si>
  <si>
    <t>&lt;&lt; STRANGE - no Pass Thru for this probably because long-ago reservation</t>
  </si>
  <si>
    <t>SYNTHESIZE-GST-ALBERTA</t>
  </si>
  <si>
    <t>Reverse engineered base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</si>
</sst>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7" fillId="3" borderId="0" xfId="7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25" workbookViewId="0">
      <selection activeCell="R4" sqref="R4"/>
    </sheetView>
  </sheetViews>
  <sheetFormatPr defaultRowHeight="15" x14ac:dyDescent="0.25"/>
  <cols>
    <col min="1" max="1" width="13.7109375" customWidth="1"/>
    <col min="2" max="2" width="22" customWidth="1"/>
    <col min="3" max="3" width="19" customWidth="1"/>
    <col min="4" max="4" width="18.5703125" customWidth="1"/>
    <col min="14" max="14" width="13.5703125" customWidth="1"/>
    <col min="16" max="16" width="19.7109375" customWidth="1"/>
    <col min="17" max="17" width="32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84</v>
      </c>
      <c r="P1" t="s">
        <v>85</v>
      </c>
      <c r="Q1" t="s">
        <v>88</v>
      </c>
    </row>
    <row r="2" spans="1:17" x14ac:dyDescent="0.25">
      <c r="A2" s="1">
        <v>44468</v>
      </c>
      <c r="B2" t="s">
        <v>14</v>
      </c>
      <c r="H2" t="s">
        <v>15</v>
      </c>
      <c r="J2" t="s">
        <v>16</v>
      </c>
      <c r="L2">
        <v>370.47</v>
      </c>
    </row>
    <row r="3" spans="1:17" x14ac:dyDescent="0.25">
      <c r="A3" s="1">
        <v>44468</v>
      </c>
      <c r="B3" t="s">
        <v>17</v>
      </c>
      <c r="C3" t="s">
        <v>18</v>
      </c>
      <c r="D3" s="1">
        <v>44467</v>
      </c>
      <c r="E3">
        <v>2</v>
      </c>
      <c r="F3" t="s">
        <v>19</v>
      </c>
      <c r="G3" t="s">
        <v>20</v>
      </c>
      <c r="J3" t="s">
        <v>16</v>
      </c>
      <c r="K3">
        <v>355.8</v>
      </c>
      <c r="M3">
        <v>11</v>
      </c>
      <c r="N3">
        <v>80</v>
      </c>
      <c r="Q3">
        <f>SUM(K3:M3)</f>
        <v>366.8</v>
      </c>
    </row>
    <row r="4" spans="1:17" x14ac:dyDescent="0.25">
      <c r="A4" s="1">
        <v>44468</v>
      </c>
      <c r="B4" t="s">
        <v>21</v>
      </c>
      <c r="C4" t="s">
        <v>18</v>
      </c>
      <c r="D4" s="1">
        <v>44467</v>
      </c>
      <c r="E4">
        <v>2</v>
      </c>
      <c r="F4" t="s">
        <v>19</v>
      </c>
      <c r="G4" t="s">
        <v>20</v>
      </c>
      <c r="H4" t="s">
        <v>22</v>
      </c>
      <c r="J4" t="s">
        <v>16</v>
      </c>
      <c r="K4">
        <v>14.67</v>
      </c>
      <c r="P4">
        <v>0.04</v>
      </c>
      <c r="Q4">
        <f>K4/P4</f>
        <v>366.75</v>
      </c>
    </row>
    <row r="5" spans="1:17" x14ac:dyDescent="0.25">
      <c r="A5" s="1">
        <v>44466</v>
      </c>
      <c r="B5" t="s">
        <v>14</v>
      </c>
      <c r="H5" t="s">
        <v>15</v>
      </c>
      <c r="J5" t="s">
        <v>16</v>
      </c>
      <c r="L5">
        <v>524.03</v>
      </c>
    </row>
    <row r="6" spans="1:17" x14ac:dyDescent="0.25">
      <c r="A6" s="1">
        <v>44466</v>
      </c>
      <c r="B6" t="s">
        <v>17</v>
      </c>
      <c r="C6" t="s">
        <v>23</v>
      </c>
      <c r="D6" s="1">
        <v>44465</v>
      </c>
      <c r="E6">
        <v>1</v>
      </c>
      <c r="F6" t="s">
        <v>24</v>
      </c>
      <c r="G6" t="s">
        <v>25</v>
      </c>
      <c r="J6" t="s">
        <v>16</v>
      </c>
      <c r="K6">
        <v>503.28</v>
      </c>
      <c r="M6">
        <v>15.57</v>
      </c>
      <c r="N6">
        <v>160</v>
      </c>
      <c r="Q6">
        <f>SUM(K6:M6)</f>
        <v>518.85</v>
      </c>
    </row>
    <row r="7" spans="1:17" x14ac:dyDescent="0.25">
      <c r="A7" s="1">
        <v>44466</v>
      </c>
      <c r="B7" t="s">
        <v>21</v>
      </c>
      <c r="C7" t="s">
        <v>23</v>
      </c>
      <c r="D7" s="1">
        <v>44465</v>
      </c>
      <c r="E7">
        <v>1</v>
      </c>
      <c r="F7" t="s">
        <v>24</v>
      </c>
      <c r="G7" t="s">
        <v>25</v>
      </c>
      <c r="H7" t="s">
        <v>26</v>
      </c>
      <c r="J7" t="s">
        <v>16</v>
      </c>
      <c r="K7">
        <v>20.75</v>
      </c>
      <c r="P7">
        <v>0.04</v>
      </c>
      <c r="Q7">
        <f>K7/P7</f>
        <v>518.75</v>
      </c>
    </row>
    <row r="8" spans="1:17" x14ac:dyDescent="0.25">
      <c r="A8" s="1">
        <v>44465</v>
      </c>
      <c r="B8" t="s">
        <v>14</v>
      </c>
      <c r="H8" t="s">
        <v>15</v>
      </c>
      <c r="J8" t="s">
        <v>16</v>
      </c>
      <c r="L8">
        <v>479.63</v>
      </c>
    </row>
    <row r="9" spans="1:17" x14ac:dyDescent="0.25">
      <c r="A9" s="1">
        <v>44465</v>
      </c>
      <c r="B9" t="s">
        <v>21</v>
      </c>
      <c r="C9" t="s">
        <v>27</v>
      </c>
      <c r="D9" s="1">
        <v>44464</v>
      </c>
      <c r="E9">
        <v>1</v>
      </c>
      <c r="F9" t="s">
        <v>28</v>
      </c>
      <c r="G9" t="s">
        <v>29</v>
      </c>
      <c r="H9" t="s">
        <v>30</v>
      </c>
      <c r="J9" t="s">
        <v>16</v>
      </c>
      <c r="K9">
        <v>9.2899999999999991</v>
      </c>
      <c r="P9">
        <v>0.04</v>
      </c>
      <c r="Q9">
        <f>K9/P9</f>
        <v>232.24999999999997</v>
      </c>
    </row>
    <row r="10" spans="1:17" x14ac:dyDescent="0.25">
      <c r="A10" s="1">
        <v>44465</v>
      </c>
      <c r="B10" t="s">
        <v>21</v>
      </c>
      <c r="C10" t="s">
        <v>31</v>
      </c>
      <c r="D10" s="1">
        <v>44464</v>
      </c>
      <c r="E10">
        <v>1</v>
      </c>
      <c r="F10" t="s">
        <v>32</v>
      </c>
      <c r="G10" t="s">
        <v>20</v>
      </c>
      <c r="H10" t="s">
        <v>33</v>
      </c>
      <c r="J10" t="s">
        <v>16</v>
      </c>
      <c r="K10">
        <v>9.7100000000000009</v>
      </c>
      <c r="P10">
        <v>0.04</v>
      </c>
      <c r="Q10">
        <f>K10/P10</f>
        <v>242.75000000000003</v>
      </c>
    </row>
    <row r="11" spans="1:17" x14ac:dyDescent="0.25">
      <c r="A11" s="1">
        <v>44465</v>
      </c>
      <c r="B11" t="s">
        <v>17</v>
      </c>
      <c r="C11" t="s">
        <v>27</v>
      </c>
      <c r="D11" s="1">
        <v>44464</v>
      </c>
      <c r="E11">
        <v>1</v>
      </c>
      <c r="F11" t="s">
        <v>28</v>
      </c>
      <c r="G11" t="s">
        <v>29</v>
      </c>
      <c r="J11" t="s">
        <v>16</v>
      </c>
      <c r="K11">
        <v>225.39</v>
      </c>
      <c r="M11">
        <v>6.97</v>
      </c>
      <c r="N11">
        <v>80</v>
      </c>
      <c r="Q11">
        <f>SUM(K11:M11)</f>
        <v>232.35999999999999</v>
      </c>
    </row>
    <row r="12" spans="1:17" x14ac:dyDescent="0.25">
      <c r="A12" s="1">
        <v>44465</v>
      </c>
      <c r="B12" t="s">
        <v>17</v>
      </c>
      <c r="C12" t="s">
        <v>31</v>
      </c>
      <c r="D12" s="1">
        <v>44464</v>
      </c>
      <c r="E12">
        <v>1</v>
      </c>
      <c r="F12" t="s">
        <v>32</v>
      </c>
      <c r="G12" t="s">
        <v>20</v>
      </c>
      <c r="J12" t="s">
        <v>16</v>
      </c>
      <c r="K12">
        <v>235.24</v>
      </c>
      <c r="M12">
        <v>7.28</v>
      </c>
      <c r="N12">
        <v>80</v>
      </c>
      <c r="Q12">
        <f>SUM(K12:M12)</f>
        <v>242.52</v>
      </c>
    </row>
    <row r="13" spans="1:17" x14ac:dyDescent="0.25">
      <c r="A13" s="1">
        <v>44464</v>
      </c>
      <c r="B13" t="s">
        <v>14</v>
      </c>
      <c r="H13" t="s">
        <v>15</v>
      </c>
      <c r="J13" t="s">
        <v>16</v>
      </c>
      <c r="L13">
        <v>675.69</v>
      </c>
    </row>
    <row r="14" spans="1:17" x14ac:dyDescent="0.25">
      <c r="A14" s="1">
        <v>44464</v>
      </c>
      <c r="B14" t="s">
        <v>17</v>
      </c>
      <c r="C14" t="s">
        <v>34</v>
      </c>
      <c r="D14" s="1">
        <v>44463</v>
      </c>
      <c r="E14">
        <v>1</v>
      </c>
      <c r="F14" t="s">
        <v>35</v>
      </c>
      <c r="G14" t="s">
        <v>25</v>
      </c>
      <c r="J14" t="s">
        <v>16</v>
      </c>
      <c r="K14">
        <v>648.92999999999995</v>
      </c>
      <c r="M14">
        <v>20.07</v>
      </c>
      <c r="N14">
        <v>160</v>
      </c>
      <c r="Q14">
        <f>SUM(K14:M14)</f>
        <v>669</v>
      </c>
    </row>
    <row r="15" spans="1:17" x14ac:dyDescent="0.25">
      <c r="A15" s="1">
        <v>44464</v>
      </c>
      <c r="B15" t="s">
        <v>21</v>
      </c>
      <c r="C15" t="s">
        <v>34</v>
      </c>
      <c r="D15" s="1">
        <v>44463</v>
      </c>
      <c r="E15">
        <v>1</v>
      </c>
      <c r="F15" t="s">
        <v>35</v>
      </c>
      <c r="G15" t="s">
        <v>25</v>
      </c>
      <c r="H15" t="s">
        <v>36</v>
      </c>
      <c r="J15" t="s">
        <v>16</v>
      </c>
      <c r="K15">
        <v>26.76</v>
      </c>
      <c r="P15">
        <v>0.04</v>
      </c>
      <c r="Q15">
        <f>K15/P15</f>
        <v>669</v>
      </c>
    </row>
    <row r="16" spans="1:17" x14ac:dyDescent="0.25">
      <c r="A16" s="1">
        <v>44460</v>
      </c>
      <c r="B16" t="s">
        <v>14</v>
      </c>
      <c r="H16" t="s">
        <v>15</v>
      </c>
      <c r="J16" t="s">
        <v>16</v>
      </c>
      <c r="L16">
        <v>344.41</v>
      </c>
    </row>
    <row r="17" spans="1:18" x14ac:dyDescent="0.25">
      <c r="A17" s="1">
        <v>44460</v>
      </c>
      <c r="B17" t="s">
        <v>17</v>
      </c>
      <c r="C17" t="s">
        <v>37</v>
      </c>
      <c r="D17" s="1">
        <v>44459</v>
      </c>
      <c r="E17">
        <v>2</v>
      </c>
      <c r="F17" t="s">
        <v>38</v>
      </c>
      <c r="G17" t="s">
        <v>20</v>
      </c>
      <c r="J17" t="s">
        <v>16</v>
      </c>
      <c r="K17">
        <v>330.77</v>
      </c>
      <c r="M17">
        <v>10.23</v>
      </c>
      <c r="N17">
        <v>80</v>
      </c>
      <c r="Q17">
        <f>SUM(K17:M17)</f>
        <v>341</v>
      </c>
    </row>
    <row r="18" spans="1:18" x14ac:dyDescent="0.25">
      <c r="A18" s="1">
        <v>44460</v>
      </c>
      <c r="B18" t="s">
        <v>21</v>
      </c>
      <c r="C18" t="s">
        <v>37</v>
      </c>
      <c r="D18" s="1">
        <v>44459</v>
      </c>
      <c r="E18">
        <v>2</v>
      </c>
      <c r="F18" t="s">
        <v>38</v>
      </c>
      <c r="G18" t="s">
        <v>20</v>
      </c>
      <c r="H18" t="s">
        <v>39</v>
      </c>
      <c r="J18" t="s">
        <v>16</v>
      </c>
      <c r="K18">
        <v>13.64</v>
      </c>
      <c r="P18">
        <v>0.04</v>
      </c>
      <c r="Q18">
        <f>K18/P18</f>
        <v>341</v>
      </c>
    </row>
    <row r="19" spans="1:18" x14ac:dyDescent="0.25">
      <c r="A19" s="1">
        <v>44459</v>
      </c>
      <c r="B19" t="s">
        <v>14</v>
      </c>
      <c r="H19" t="s">
        <v>15</v>
      </c>
      <c r="J19" t="s">
        <v>16</v>
      </c>
      <c r="L19">
        <v>570.29999999999995</v>
      </c>
    </row>
    <row r="20" spans="1:18" x14ac:dyDescent="0.25">
      <c r="A20" s="1">
        <v>44459</v>
      </c>
      <c r="B20" t="s">
        <v>21</v>
      </c>
      <c r="C20" t="s">
        <v>40</v>
      </c>
      <c r="D20" s="1">
        <v>44458</v>
      </c>
      <c r="E20">
        <v>1</v>
      </c>
      <c r="F20" t="s">
        <v>41</v>
      </c>
      <c r="G20" t="s">
        <v>25</v>
      </c>
      <c r="H20" t="s">
        <v>42</v>
      </c>
      <c r="J20" t="s">
        <v>16</v>
      </c>
      <c r="K20">
        <v>22.59</v>
      </c>
      <c r="P20">
        <v>0.04</v>
      </c>
      <c r="Q20">
        <f>K20/P20</f>
        <v>564.75</v>
      </c>
    </row>
    <row r="21" spans="1:18" x14ac:dyDescent="0.25">
      <c r="A21" s="1">
        <v>44459</v>
      </c>
      <c r="B21" t="s">
        <v>17</v>
      </c>
      <c r="C21" t="s">
        <v>40</v>
      </c>
      <c r="D21" s="1">
        <v>44458</v>
      </c>
      <c r="E21">
        <v>1</v>
      </c>
      <c r="F21" t="s">
        <v>41</v>
      </c>
      <c r="G21" t="s">
        <v>25</v>
      </c>
      <c r="J21" t="s">
        <v>16</v>
      </c>
      <c r="K21">
        <v>547.71</v>
      </c>
      <c r="M21">
        <v>16.940000000000001</v>
      </c>
      <c r="N21">
        <v>160</v>
      </c>
      <c r="Q21">
        <f>SUM(K21:M21)</f>
        <v>564.65000000000009</v>
      </c>
    </row>
    <row r="22" spans="1:18" x14ac:dyDescent="0.25">
      <c r="A22" s="1">
        <v>44458</v>
      </c>
      <c r="B22" t="s">
        <v>14</v>
      </c>
      <c r="H22" t="s">
        <v>15</v>
      </c>
      <c r="J22" t="s">
        <v>16</v>
      </c>
      <c r="L22">
        <v>285.19</v>
      </c>
    </row>
    <row r="23" spans="1:18" x14ac:dyDescent="0.25">
      <c r="A23" s="1">
        <v>44454</v>
      </c>
      <c r="B23" t="s">
        <v>43</v>
      </c>
      <c r="C23" t="s">
        <v>44</v>
      </c>
      <c r="D23" s="1">
        <v>44436</v>
      </c>
      <c r="E23">
        <v>1</v>
      </c>
      <c r="F23" t="s">
        <v>45</v>
      </c>
      <c r="G23" t="s">
        <v>20</v>
      </c>
      <c r="H23" t="s">
        <v>46</v>
      </c>
      <c r="J23" t="s">
        <v>16</v>
      </c>
      <c r="K23">
        <v>-37</v>
      </c>
    </row>
    <row r="24" spans="1:18" x14ac:dyDescent="0.25">
      <c r="A24" s="1">
        <v>44458</v>
      </c>
      <c r="B24" t="s">
        <v>17</v>
      </c>
      <c r="C24" t="s">
        <v>47</v>
      </c>
      <c r="D24" s="1">
        <v>44457</v>
      </c>
      <c r="E24">
        <v>1</v>
      </c>
      <c r="F24" t="s">
        <v>48</v>
      </c>
      <c r="G24" t="s">
        <v>29</v>
      </c>
      <c r="J24" t="s">
        <v>16</v>
      </c>
      <c r="K24">
        <v>309.43</v>
      </c>
      <c r="M24">
        <v>9.57</v>
      </c>
      <c r="N24">
        <v>80</v>
      </c>
      <c r="Q24">
        <f>SUM(K24:M24)</f>
        <v>319</v>
      </c>
    </row>
    <row r="25" spans="1:18" x14ac:dyDescent="0.25">
      <c r="A25" s="1">
        <v>44458</v>
      </c>
      <c r="B25" t="s">
        <v>21</v>
      </c>
      <c r="C25" t="s">
        <v>47</v>
      </c>
      <c r="D25" s="1">
        <v>44457</v>
      </c>
      <c r="E25">
        <v>1</v>
      </c>
      <c r="F25" t="s">
        <v>48</v>
      </c>
      <c r="G25" t="s">
        <v>29</v>
      </c>
      <c r="H25" t="s">
        <v>49</v>
      </c>
      <c r="J25" t="s">
        <v>16</v>
      </c>
      <c r="K25">
        <v>12.76</v>
      </c>
      <c r="P25">
        <v>0.04</v>
      </c>
      <c r="Q25">
        <f>K25/P25</f>
        <v>319</v>
      </c>
    </row>
    <row r="26" spans="1:18" x14ac:dyDescent="0.25">
      <c r="A26" s="1">
        <v>44453</v>
      </c>
      <c r="B26" t="s">
        <v>14</v>
      </c>
      <c r="H26" t="s">
        <v>15</v>
      </c>
      <c r="J26" t="s">
        <v>16</v>
      </c>
      <c r="L26">
        <v>626.11</v>
      </c>
    </row>
    <row r="27" spans="1:18" x14ac:dyDescent="0.25">
      <c r="A27" s="1">
        <v>44453</v>
      </c>
      <c r="B27" t="s">
        <v>17</v>
      </c>
      <c r="C27" t="s">
        <v>50</v>
      </c>
      <c r="D27" s="1">
        <v>44452</v>
      </c>
      <c r="E27">
        <v>3</v>
      </c>
      <c r="F27" t="s">
        <v>51</v>
      </c>
      <c r="G27" t="s">
        <v>20</v>
      </c>
      <c r="J27" t="s">
        <v>16</v>
      </c>
      <c r="K27">
        <v>601.30999999999995</v>
      </c>
      <c r="M27">
        <v>18.600000000000001</v>
      </c>
      <c r="N27">
        <v>80</v>
      </c>
      <c r="Q27">
        <f>SUM(K27:M27)</f>
        <v>619.91</v>
      </c>
    </row>
    <row r="28" spans="1:18" x14ac:dyDescent="0.25">
      <c r="A28" s="1">
        <v>44453</v>
      </c>
      <c r="B28" t="s">
        <v>21</v>
      </c>
      <c r="C28" t="s">
        <v>50</v>
      </c>
      <c r="D28" s="1">
        <v>44452</v>
      </c>
      <c r="E28">
        <v>3</v>
      </c>
      <c r="F28" t="s">
        <v>51</v>
      </c>
      <c r="G28" t="s">
        <v>20</v>
      </c>
      <c r="H28" t="s">
        <v>52</v>
      </c>
      <c r="J28" t="s">
        <v>16</v>
      </c>
      <c r="K28">
        <v>24.8</v>
      </c>
      <c r="P28">
        <v>0.04</v>
      </c>
      <c r="Q28">
        <f>K28/P28</f>
        <v>620</v>
      </c>
    </row>
    <row r="29" spans="1:18" x14ac:dyDescent="0.25">
      <c r="A29" s="1">
        <v>44451</v>
      </c>
      <c r="B29" t="s">
        <v>14</v>
      </c>
      <c r="H29" t="s">
        <v>15</v>
      </c>
      <c r="J29" t="s">
        <v>16</v>
      </c>
      <c r="L29">
        <v>805.4</v>
      </c>
    </row>
    <row r="30" spans="1:18" x14ac:dyDescent="0.25">
      <c r="A30" s="1">
        <v>44451</v>
      </c>
      <c r="B30" t="s">
        <v>21</v>
      </c>
      <c r="C30" t="s">
        <v>53</v>
      </c>
      <c r="D30" s="1">
        <v>44450</v>
      </c>
      <c r="E30">
        <v>1</v>
      </c>
      <c r="F30" t="s">
        <v>54</v>
      </c>
      <c r="G30" t="s">
        <v>29</v>
      </c>
      <c r="H30" t="s">
        <v>55</v>
      </c>
      <c r="J30" t="s">
        <v>16</v>
      </c>
      <c r="K30">
        <v>14.09</v>
      </c>
      <c r="P30">
        <v>0.04</v>
      </c>
      <c r="Q30">
        <f>K30/P30</f>
        <v>352.25</v>
      </c>
    </row>
    <row r="31" spans="1:18" x14ac:dyDescent="0.25">
      <c r="A31" s="1">
        <v>44451</v>
      </c>
      <c r="B31" t="s">
        <v>17</v>
      </c>
      <c r="C31" t="s">
        <v>53</v>
      </c>
      <c r="D31" s="1">
        <v>44450</v>
      </c>
      <c r="E31">
        <v>1</v>
      </c>
      <c r="F31" t="s">
        <v>54</v>
      </c>
      <c r="G31" t="s">
        <v>29</v>
      </c>
      <c r="J31" t="s">
        <v>16</v>
      </c>
      <c r="K31">
        <v>341.78</v>
      </c>
      <c r="M31">
        <v>10.57</v>
      </c>
      <c r="N31">
        <v>80</v>
      </c>
      <c r="Q31">
        <f>SUM(K31:M31)</f>
        <v>352.34999999999997</v>
      </c>
    </row>
    <row r="32" spans="1:18" s="3" customFormat="1" x14ac:dyDescent="0.25">
      <c r="A32" s="2">
        <v>44451</v>
      </c>
      <c r="B32" s="3" t="s">
        <v>17</v>
      </c>
      <c r="C32" s="3" t="s">
        <v>56</v>
      </c>
      <c r="D32" s="2">
        <v>44450</v>
      </c>
      <c r="E32" s="3">
        <v>2</v>
      </c>
      <c r="F32" s="3" t="s">
        <v>57</v>
      </c>
      <c r="G32" s="3" t="s">
        <v>20</v>
      </c>
      <c r="J32" s="3" t="s">
        <v>16</v>
      </c>
      <c r="K32" s="3">
        <v>412.53</v>
      </c>
      <c r="M32" s="3">
        <v>12.76</v>
      </c>
      <c r="N32" s="3">
        <v>0</v>
      </c>
      <c r="P32" s="3" t="s">
        <v>87</v>
      </c>
      <c r="Q32" s="3">
        <f>SUM(K32:M32)</f>
        <v>425.28999999999996</v>
      </c>
      <c r="R32" s="3" t="s">
        <v>86</v>
      </c>
    </row>
    <row r="33" spans="1:17" x14ac:dyDescent="0.25">
      <c r="A33" s="1">
        <v>44451</v>
      </c>
      <c r="B33" t="s">
        <v>58</v>
      </c>
      <c r="C33" t="s">
        <v>44</v>
      </c>
      <c r="D33" s="1">
        <v>44436</v>
      </c>
      <c r="E33">
        <v>1</v>
      </c>
      <c r="F33" t="s">
        <v>45</v>
      </c>
      <c r="G33" t="s">
        <v>20</v>
      </c>
      <c r="H33" t="s">
        <v>59</v>
      </c>
      <c r="J33" t="s">
        <v>16</v>
      </c>
      <c r="K33">
        <v>37</v>
      </c>
    </row>
    <row r="34" spans="1:17" x14ac:dyDescent="0.25">
      <c r="A34" s="1">
        <v>44450</v>
      </c>
      <c r="B34" t="s">
        <v>14</v>
      </c>
      <c r="H34" t="s">
        <v>15</v>
      </c>
      <c r="J34" t="s">
        <v>16</v>
      </c>
      <c r="L34">
        <v>400.36</v>
      </c>
    </row>
    <row r="35" spans="1:17" x14ac:dyDescent="0.25">
      <c r="A35" s="1">
        <v>44450</v>
      </c>
      <c r="B35" t="s">
        <v>43</v>
      </c>
      <c r="C35" t="s">
        <v>60</v>
      </c>
      <c r="D35" s="1">
        <v>44410</v>
      </c>
      <c r="E35">
        <v>3</v>
      </c>
      <c r="F35" t="s">
        <v>61</v>
      </c>
      <c r="G35" t="s">
        <v>29</v>
      </c>
      <c r="H35" t="s">
        <v>62</v>
      </c>
      <c r="J35" t="s">
        <v>16</v>
      </c>
      <c r="K35">
        <v>-80.36</v>
      </c>
    </row>
    <row r="36" spans="1:17" x14ac:dyDescent="0.25">
      <c r="A36" s="1">
        <v>44450</v>
      </c>
      <c r="B36" t="s">
        <v>21</v>
      </c>
      <c r="C36" t="s">
        <v>63</v>
      </c>
      <c r="D36" s="1">
        <v>44449</v>
      </c>
      <c r="E36">
        <v>2</v>
      </c>
      <c r="F36" t="s">
        <v>64</v>
      </c>
      <c r="G36" t="s">
        <v>20</v>
      </c>
      <c r="H36" t="s">
        <v>65</v>
      </c>
      <c r="J36" t="s">
        <v>16</v>
      </c>
      <c r="K36">
        <v>19.04</v>
      </c>
      <c r="P36">
        <v>0.04</v>
      </c>
      <c r="Q36">
        <f>K36/P36</f>
        <v>475.99999999999994</v>
      </c>
    </row>
    <row r="37" spans="1:17" x14ac:dyDescent="0.25">
      <c r="A37" s="1">
        <v>44450</v>
      </c>
      <c r="B37" t="s">
        <v>17</v>
      </c>
      <c r="C37" t="s">
        <v>63</v>
      </c>
      <c r="D37" s="1">
        <v>44449</v>
      </c>
      <c r="E37">
        <v>2</v>
      </c>
      <c r="F37" t="s">
        <v>64</v>
      </c>
      <c r="G37" t="s">
        <v>20</v>
      </c>
      <c r="J37" t="s">
        <v>16</v>
      </c>
      <c r="K37">
        <v>461.68</v>
      </c>
      <c r="M37">
        <v>14.28</v>
      </c>
      <c r="N37">
        <v>80</v>
      </c>
      <c r="Q37">
        <f>SUM(K37:M37)</f>
        <v>475.96</v>
      </c>
    </row>
    <row r="38" spans="1:17" x14ac:dyDescent="0.25">
      <c r="A38" s="1">
        <v>44445</v>
      </c>
      <c r="B38" t="s">
        <v>14</v>
      </c>
      <c r="H38" t="s">
        <v>15</v>
      </c>
      <c r="J38" t="s">
        <v>16</v>
      </c>
      <c r="L38">
        <v>288.16000000000003</v>
      </c>
    </row>
    <row r="39" spans="1:17" x14ac:dyDescent="0.25">
      <c r="A39" s="1">
        <v>44445</v>
      </c>
      <c r="B39" t="s">
        <v>17</v>
      </c>
      <c r="C39" t="s">
        <v>66</v>
      </c>
      <c r="D39" s="1">
        <v>44444</v>
      </c>
      <c r="E39">
        <v>1</v>
      </c>
      <c r="F39" t="s">
        <v>67</v>
      </c>
      <c r="G39" t="s">
        <v>20</v>
      </c>
      <c r="J39" t="s">
        <v>16</v>
      </c>
      <c r="K39">
        <v>276.75</v>
      </c>
      <c r="M39">
        <v>8.56</v>
      </c>
      <c r="N39">
        <v>80</v>
      </c>
      <c r="Q39">
        <f>SUM(K39:M39)</f>
        <v>285.31</v>
      </c>
    </row>
    <row r="40" spans="1:17" x14ac:dyDescent="0.25">
      <c r="A40" s="1">
        <v>44445</v>
      </c>
      <c r="B40" t="s">
        <v>21</v>
      </c>
      <c r="C40" t="s">
        <v>66</v>
      </c>
      <c r="D40" s="1">
        <v>44444</v>
      </c>
      <c r="E40">
        <v>1</v>
      </c>
      <c r="F40" t="s">
        <v>67</v>
      </c>
      <c r="G40" t="s">
        <v>20</v>
      </c>
      <c r="H40" t="s">
        <v>68</v>
      </c>
      <c r="J40" t="s">
        <v>16</v>
      </c>
      <c r="K40">
        <v>11.41</v>
      </c>
      <c r="P40">
        <v>0.04</v>
      </c>
      <c r="Q40">
        <f>K40/P40</f>
        <v>285.25</v>
      </c>
    </row>
    <row r="41" spans="1:17" x14ac:dyDescent="0.25">
      <c r="A41" s="1">
        <v>44444</v>
      </c>
      <c r="B41" t="s">
        <v>14</v>
      </c>
      <c r="H41" t="s">
        <v>15</v>
      </c>
      <c r="J41" t="s">
        <v>16</v>
      </c>
      <c r="L41">
        <v>332.6</v>
      </c>
    </row>
    <row r="42" spans="1:17" x14ac:dyDescent="0.25">
      <c r="A42" s="1">
        <v>44444</v>
      </c>
      <c r="B42" t="s">
        <v>17</v>
      </c>
      <c r="C42" t="s">
        <v>69</v>
      </c>
      <c r="D42" s="1">
        <v>44443</v>
      </c>
      <c r="E42">
        <v>1</v>
      </c>
      <c r="F42" t="s">
        <v>70</v>
      </c>
      <c r="G42" t="s">
        <v>20</v>
      </c>
      <c r="J42" t="s">
        <v>16</v>
      </c>
      <c r="K42">
        <v>319.43</v>
      </c>
      <c r="M42">
        <v>9.8800000000000008</v>
      </c>
      <c r="N42">
        <v>80</v>
      </c>
      <c r="Q42">
        <f>SUM(K42:M42)</f>
        <v>329.31</v>
      </c>
    </row>
    <row r="43" spans="1:17" x14ac:dyDescent="0.25">
      <c r="A43" s="1">
        <v>44444</v>
      </c>
      <c r="B43" t="s">
        <v>21</v>
      </c>
      <c r="C43" t="s">
        <v>69</v>
      </c>
      <c r="D43" s="1">
        <v>44443</v>
      </c>
      <c r="E43">
        <v>1</v>
      </c>
      <c r="F43" t="s">
        <v>70</v>
      </c>
      <c r="G43" t="s">
        <v>20</v>
      </c>
      <c r="H43" t="s">
        <v>71</v>
      </c>
      <c r="J43" t="s">
        <v>16</v>
      </c>
      <c r="K43">
        <v>13.17</v>
      </c>
      <c r="P43">
        <v>0.04</v>
      </c>
      <c r="Q43">
        <f>K43/P43</f>
        <v>329.25</v>
      </c>
    </row>
    <row r="44" spans="1:17" x14ac:dyDescent="0.25">
      <c r="A44" s="1">
        <v>44443</v>
      </c>
      <c r="B44" t="s">
        <v>14</v>
      </c>
      <c r="H44" t="s">
        <v>15</v>
      </c>
      <c r="J44" t="s">
        <v>16</v>
      </c>
      <c r="L44">
        <v>1270.4100000000001</v>
      </c>
    </row>
    <row r="45" spans="1:17" x14ac:dyDescent="0.25">
      <c r="A45" s="1">
        <v>44439</v>
      </c>
      <c r="B45" t="s">
        <v>43</v>
      </c>
      <c r="C45" t="s">
        <v>72</v>
      </c>
      <c r="D45" s="1">
        <v>44437</v>
      </c>
      <c r="E45">
        <v>3</v>
      </c>
      <c r="F45" t="s">
        <v>73</v>
      </c>
      <c r="G45" t="s">
        <v>20</v>
      </c>
      <c r="H45" t="s">
        <v>74</v>
      </c>
      <c r="J45" t="s">
        <v>16</v>
      </c>
      <c r="K45">
        <v>-286</v>
      </c>
    </row>
    <row r="46" spans="1:17" x14ac:dyDescent="0.25">
      <c r="A46" s="1">
        <v>44439</v>
      </c>
      <c r="B46" t="s">
        <v>21</v>
      </c>
      <c r="C46" t="s">
        <v>75</v>
      </c>
      <c r="D46" s="1">
        <v>44438</v>
      </c>
      <c r="E46">
        <v>1</v>
      </c>
      <c r="F46" t="s">
        <v>76</v>
      </c>
      <c r="G46" t="s">
        <v>29</v>
      </c>
      <c r="H46" t="s">
        <v>77</v>
      </c>
      <c r="J46" t="s">
        <v>16</v>
      </c>
      <c r="K46">
        <v>10.83</v>
      </c>
      <c r="P46">
        <v>0.04</v>
      </c>
      <c r="Q46">
        <f>K46/P46</f>
        <v>270.75</v>
      </c>
    </row>
    <row r="47" spans="1:17" x14ac:dyDescent="0.25">
      <c r="A47" s="1">
        <v>44439</v>
      </c>
      <c r="B47" t="s">
        <v>17</v>
      </c>
      <c r="C47" t="s">
        <v>75</v>
      </c>
      <c r="D47" s="1">
        <v>44438</v>
      </c>
      <c r="E47">
        <v>1</v>
      </c>
      <c r="F47" t="s">
        <v>76</v>
      </c>
      <c r="G47" t="s">
        <v>29</v>
      </c>
      <c r="J47" t="s">
        <v>16</v>
      </c>
      <c r="K47">
        <v>262.52999999999997</v>
      </c>
      <c r="M47">
        <v>8.1199999999999992</v>
      </c>
      <c r="N47">
        <v>80</v>
      </c>
      <c r="Q47">
        <f>SUM(K47:M47)</f>
        <v>270.64999999999998</v>
      </c>
    </row>
    <row r="48" spans="1:17" x14ac:dyDescent="0.25">
      <c r="A48" s="1">
        <v>44443</v>
      </c>
      <c r="B48" t="s">
        <v>21</v>
      </c>
      <c r="C48" t="s">
        <v>78</v>
      </c>
      <c r="D48" s="1">
        <v>44442</v>
      </c>
      <c r="E48">
        <v>3</v>
      </c>
      <c r="F48" t="s">
        <v>79</v>
      </c>
      <c r="G48" t="s">
        <v>29</v>
      </c>
      <c r="H48" t="s">
        <v>80</v>
      </c>
      <c r="J48" t="s">
        <v>16</v>
      </c>
      <c r="K48">
        <v>35.880000000000003</v>
      </c>
      <c r="P48">
        <v>0.04</v>
      </c>
      <c r="Q48">
        <f>K48/P48</f>
        <v>897</v>
      </c>
    </row>
    <row r="49" spans="1:17" x14ac:dyDescent="0.25">
      <c r="A49" s="1">
        <v>44443</v>
      </c>
      <c r="B49" t="s">
        <v>21</v>
      </c>
      <c r="C49" t="s">
        <v>81</v>
      </c>
      <c r="D49" s="1">
        <v>44442</v>
      </c>
      <c r="E49">
        <v>1</v>
      </c>
      <c r="F49" t="s">
        <v>82</v>
      </c>
      <c r="G49" t="s">
        <v>20</v>
      </c>
      <c r="H49" t="s">
        <v>83</v>
      </c>
      <c r="J49" t="s">
        <v>16</v>
      </c>
      <c r="K49">
        <v>14.93</v>
      </c>
      <c r="P49">
        <v>0.04</v>
      </c>
      <c r="Q49">
        <f>K49/P49</f>
        <v>373.25</v>
      </c>
    </row>
    <row r="50" spans="1:17" x14ac:dyDescent="0.25">
      <c r="A50" s="1">
        <v>44443</v>
      </c>
      <c r="B50" t="s">
        <v>17</v>
      </c>
      <c r="C50" t="s">
        <v>81</v>
      </c>
      <c r="D50" s="1">
        <v>44442</v>
      </c>
      <c r="E50">
        <v>1</v>
      </c>
      <c r="F50" t="s">
        <v>82</v>
      </c>
      <c r="G50" t="s">
        <v>20</v>
      </c>
      <c r="J50" t="s">
        <v>16</v>
      </c>
      <c r="K50">
        <v>362.1</v>
      </c>
      <c r="M50">
        <v>11.2</v>
      </c>
      <c r="N50">
        <v>80</v>
      </c>
      <c r="Q50">
        <f>SUM(K50:M50)</f>
        <v>373.3</v>
      </c>
    </row>
    <row r="51" spans="1:17" x14ac:dyDescent="0.25">
      <c r="A51" s="1">
        <v>44443</v>
      </c>
      <c r="B51" t="s">
        <v>17</v>
      </c>
      <c r="C51" t="s">
        <v>78</v>
      </c>
      <c r="D51" s="1">
        <v>44442</v>
      </c>
      <c r="E51">
        <v>3</v>
      </c>
      <c r="F51" t="s">
        <v>79</v>
      </c>
      <c r="G51" t="s">
        <v>29</v>
      </c>
      <c r="J51" t="s">
        <v>16</v>
      </c>
      <c r="K51">
        <v>870.14</v>
      </c>
      <c r="M51">
        <v>26.91</v>
      </c>
      <c r="N51">
        <v>80</v>
      </c>
      <c r="Q51">
        <f>SUM(K51:M51)</f>
        <v>897.05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airbnb_9_2021-9_2021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Sklar</cp:lastModifiedBy>
  <dcterms:created xsi:type="dcterms:W3CDTF">2022-01-17T04:49:43Z</dcterms:created>
  <dcterms:modified xsi:type="dcterms:W3CDTF">2022-01-17T04:49:43Z</dcterms:modified>
</cp:coreProperties>
</file>