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 data\"/>
    </mc:Choice>
  </mc:AlternateContent>
  <xr:revisionPtr revIDLastSave="0" documentId="13_ncr:1_{60A52B70-A301-44A4-B670-EF6B41D3AFDD}" xr6:coauthVersionLast="46" xr6:coauthVersionMax="46" xr10:uidLastSave="{00000000-0000-0000-0000-000000000000}"/>
  <bookViews>
    <workbookView xWindow="-108" yWindow="-108" windowWidth="23256" windowHeight="12576" activeTab="3" xr2:uid="{574A0A80-A7B7-4112-B7E2-B4A74BBB8C37}"/>
  </bookViews>
  <sheets>
    <sheet name="Dados" sheetId="1" r:id="rId1"/>
    <sheet name="Rácio" sheetId="4" r:id="rId2"/>
    <sheet name="Gráficos" sheetId="2" r:id="rId3"/>
    <sheet name="for_py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5" l="1"/>
  <c r="B50" i="5"/>
  <c r="C50" i="5"/>
  <c r="A48" i="4"/>
  <c r="B48" i="4"/>
  <c r="C48" i="4"/>
  <c r="D48" i="4"/>
  <c r="E48" i="4"/>
  <c r="O51" i="1"/>
  <c r="K51" i="1"/>
  <c r="N51" i="1"/>
  <c r="F51" i="1"/>
  <c r="G51" i="1"/>
  <c r="H51" i="1"/>
  <c r="I51" i="1"/>
  <c r="E51" i="1"/>
  <c r="A2" i="5"/>
  <c r="B2" i="5"/>
  <c r="C2" i="5"/>
  <c r="B3" i="5"/>
  <c r="B4" i="5"/>
  <c r="B5" i="5"/>
  <c r="B6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A3" i="5"/>
  <c r="C3" i="5"/>
  <c r="A4" i="5"/>
  <c r="C4" i="5"/>
  <c r="A5" i="5"/>
  <c r="C5" i="5"/>
  <c r="A6" i="5"/>
  <c r="C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C29" i="5"/>
  <c r="A30" i="5"/>
  <c r="C30" i="5"/>
  <c r="A31" i="5"/>
  <c r="C31" i="5"/>
  <c r="A32" i="5"/>
  <c r="C32" i="5"/>
  <c r="A33" i="5"/>
  <c r="C33" i="5"/>
  <c r="A34" i="5"/>
  <c r="C34" i="5"/>
  <c r="A35" i="5"/>
  <c r="C35" i="5"/>
  <c r="A36" i="5"/>
  <c r="C36" i="5"/>
  <c r="A37" i="5"/>
  <c r="C37" i="5"/>
  <c r="A38" i="5"/>
  <c r="C38" i="5"/>
  <c r="A39" i="5"/>
  <c r="C39" i="5"/>
  <c r="A40" i="5"/>
  <c r="C40" i="5"/>
  <c r="A41" i="5"/>
  <c r="C41" i="5"/>
  <c r="A42" i="5"/>
  <c r="C42" i="5"/>
  <c r="A43" i="5"/>
  <c r="C43" i="5"/>
  <c r="A44" i="5"/>
  <c r="C44" i="5"/>
  <c r="A45" i="5"/>
  <c r="C45" i="5"/>
  <c r="A46" i="5"/>
  <c r="C46" i="5"/>
  <c r="A47" i="5"/>
  <c r="C47" i="5"/>
  <c r="A48" i="5"/>
  <c r="C48" i="5"/>
  <c r="A49" i="5"/>
  <c r="C49" i="5"/>
  <c r="E3" i="4"/>
  <c r="E4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D3" i="4"/>
  <c r="D4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3" i="4"/>
  <c r="C4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3" i="4"/>
  <c r="B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A37" i="4"/>
  <c r="A38" i="4"/>
  <c r="A39" i="4"/>
  <c r="A40" i="4"/>
  <c r="A41" i="4"/>
  <c r="A42" i="4"/>
  <c r="A43" i="4"/>
  <c r="A44" i="4"/>
  <c r="A45" i="4"/>
  <c r="A46" i="4"/>
  <c r="A4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E2" i="4"/>
  <c r="B2" i="4"/>
  <c r="A2" i="4"/>
  <c r="O50" i="1"/>
  <c r="K50" i="1"/>
  <c r="N50" i="1"/>
  <c r="F50" i="1"/>
  <c r="G50" i="1"/>
  <c r="H50" i="1"/>
  <c r="I50" i="1"/>
  <c r="E50" i="1"/>
  <c r="O49" i="1"/>
  <c r="K49" i="1"/>
  <c r="N49" i="1"/>
  <c r="F49" i="1"/>
  <c r="G49" i="1"/>
  <c r="H49" i="1"/>
  <c r="I49" i="1"/>
  <c r="E49" i="1"/>
  <c r="O48" i="1"/>
  <c r="K48" i="1"/>
  <c r="N48" i="1"/>
  <c r="F48" i="1"/>
  <c r="G48" i="1"/>
  <c r="H48" i="1"/>
  <c r="I48" i="1"/>
  <c r="E48" i="1"/>
  <c r="O47" i="1"/>
  <c r="K47" i="1"/>
  <c r="N47" i="1"/>
  <c r="F47" i="1"/>
  <c r="G47" i="1"/>
  <c r="H47" i="1"/>
  <c r="I47" i="1"/>
  <c r="E47" i="1"/>
  <c r="O46" i="1" l="1"/>
  <c r="K46" i="1"/>
  <c r="N46" i="1"/>
  <c r="F46" i="1"/>
  <c r="G46" i="1"/>
  <c r="H46" i="1"/>
  <c r="I46" i="1"/>
  <c r="E46" i="1"/>
  <c r="O45" i="1" l="1"/>
  <c r="K45" i="1"/>
  <c r="F45" i="1"/>
  <c r="G45" i="1"/>
  <c r="H45" i="1"/>
  <c r="I45" i="1"/>
  <c r="N45" i="1"/>
  <c r="E45" i="1"/>
  <c r="O44" i="1" l="1"/>
  <c r="K44" i="1"/>
  <c r="F44" i="1"/>
  <c r="G44" i="1"/>
  <c r="H44" i="1"/>
  <c r="I44" i="1"/>
  <c r="N44" i="1"/>
  <c r="E44" i="1"/>
  <c r="O42" i="1" l="1"/>
  <c r="O43" i="1"/>
  <c r="K43" i="1"/>
  <c r="N43" i="1"/>
  <c r="F43" i="1"/>
  <c r="G43" i="1"/>
  <c r="H43" i="1"/>
  <c r="I43" i="1"/>
  <c r="E43" i="1"/>
  <c r="K42" i="1" l="1"/>
  <c r="N42" i="1"/>
  <c r="F42" i="1"/>
  <c r="G42" i="1"/>
  <c r="H42" i="1"/>
  <c r="I42" i="1"/>
  <c r="E42" i="1"/>
  <c r="O39" i="1" l="1"/>
  <c r="O40" i="1"/>
  <c r="O41" i="1"/>
  <c r="K41" i="1"/>
  <c r="N41" i="1"/>
  <c r="F41" i="1"/>
  <c r="G41" i="1"/>
  <c r="H41" i="1"/>
  <c r="I41" i="1"/>
  <c r="E41" i="1"/>
  <c r="K40" i="1" l="1"/>
  <c r="F40" i="1"/>
  <c r="G40" i="1"/>
  <c r="H40" i="1"/>
  <c r="I40" i="1"/>
  <c r="N40" i="1"/>
  <c r="E40" i="1"/>
  <c r="K39" i="1" l="1"/>
  <c r="N39" i="1"/>
  <c r="F39" i="1"/>
  <c r="G39" i="1"/>
  <c r="H39" i="1"/>
  <c r="I39" i="1"/>
  <c r="E39" i="1"/>
  <c r="O38" i="1" l="1"/>
  <c r="K38" i="1"/>
  <c r="N38" i="1"/>
  <c r="F38" i="1"/>
  <c r="G38" i="1"/>
  <c r="H38" i="1"/>
  <c r="I38" i="1"/>
  <c r="E38" i="1"/>
  <c r="O37" i="1" l="1"/>
  <c r="M37" i="1"/>
  <c r="K37" i="1"/>
  <c r="N37" i="1"/>
  <c r="F37" i="1"/>
  <c r="G37" i="1"/>
  <c r="H37" i="1"/>
  <c r="I37" i="1"/>
  <c r="E37" i="1"/>
  <c r="O36" i="1" l="1"/>
  <c r="M36" i="1"/>
  <c r="K36" i="1"/>
  <c r="N36" i="1"/>
  <c r="F36" i="1"/>
  <c r="G36" i="1"/>
  <c r="H36" i="1"/>
  <c r="I36" i="1"/>
  <c r="E36" i="1"/>
  <c r="O35" i="1" l="1"/>
  <c r="M35" i="1"/>
  <c r="K35" i="1"/>
  <c r="N35" i="1"/>
  <c r="F35" i="1"/>
  <c r="G35" i="1"/>
  <c r="H35" i="1"/>
  <c r="I35" i="1"/>
  <c r="E35" i="1"/>
  <c r="O34" i="1" l="1"/>
  <c r="M34" i="1"/>
  <c r="K34" i="1"/>
  <c r="N34" i="1"/>
  <c r="F34" i="1"/>
  <c r="G34" i="1"/>
  <c r="H34" i="1"/>
  <c r="I34" i="1"/>
  <c r="E34" i="1"/>
  <c r="O33" i="1" l="1"/>
  <c r="M33" i="1"/>
  <c r="K33" i="1"/>
  <c r="N33" i="1"/>
  <c r="F33" i="1"/>
  <c r="G33" i="1"/>
  <c r="H33" i="1"/>
  <c r="I33" i="1"/>
  <c r="E33" i="1"/>
  <c r="O32" i="1" l="1"/>
  <c r="M32" i="1"/>
  <c r="K32" i="1"/>
  <c r="F32" i="1"/>
  <c r="G32" i="1"/>
  <c r="H32" i="1"/>
  <c r="I32" i="1"/>
  <c r="N32" i="1"/>
  <c r="E32" i="1"/>
  <c r="O30" i="1" l="1"/>
  <c r="O31" i="1"/>
  <c r="M30" i="1"/>
  <c r="M31" i="1"/>
  <c r="K30" i="1"/>
  <c r="K31" i="1"/>
  <c r="E30" i="1"/>
  <c r="F30" i="1"/>
  <c r="G30" i="1"/>
  <c r="H30" i="1"/>
  <c r="I30" i="1"/>
  <c r="E31" i="1"/>
  <c r="F31" i="1"/>
  <c r="G31" i="1"/>
  <c r="H31" i="1"/>
  <c r="I31" i="1"/>
  <c r="N31" i="1"/>
  <c r="N30" i="1"/>
  <c r="O5" i="1" l="1"/>
  <c r="O6" i="1"/>
  <c r="O7" i="1"/>
  <c r="O4" i="1"/>
  <c r="N4" i="1"/>
  <c r="N5" i="1"/>
  <c r="N6" i="1"/>
  <c r="N7" i="1"/>
  <c r="N29" i="1"/>
  <c r="N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G5" i="1"/>
  <c r="H5" i="1"/>
  <c r="I5" i="1"/>
  <c r="G6" i="1"/>
  <c r="H6" i="1"/>
  <c r="I6" i="1"/>
  <c r="G7" i="1"/>
  <c r="H7" i="1"/>
  <c r="I7" i="1"/>
  <c r="F5" i="1"/>
  <c r="F6" i="1"/>
  <c r="F7" i="1"/>
  <c r="I4" i="1"/>
  <c r="H4" i="1"/>
  <c r="G4" i="1"/>
  <c r="F4" i="1"/>
  <c r="E4" i="1"/>
  <c r="E5" i="1"/>
  <c r="E6" i="1"/>
  <c r="E7" i="1"/>
  <c r="E29" i="1"/>
  <c r="E3" i="1"/>
  <c r="D28" i="1"/>
  <c r="C28" i="1"/>
  <c r="G29" i="1" s="1"/>
  <c r="B28" i="1"/>
  <c r="B27" i="5" s="1"/>
  <c r="D27" i="1"/>
  <c r="C27" i="1"/>
  <c r="B27" i="1"/>
  <c r="B26" i="5" s="1"/>
  <c r="D26" i="1"/>
  <c r="C26" i="1"/>
  <c r="B26" i="1"/>
  <c r="D25" i="1"/>
  <c r="C25" i="1"/>
  <c r="B25" i="1"/>
  <c r="B24" i="5" s="1"/>
  <c r="D24" i="1"/>
  <c r="C24" i="1"/>
  <c r="B24" i="1"/>
  <c r="B23" i="5" s="1"/>
  <c r="D23" i="1"/>
  <c r="C23" i="1"/>
  <c r="B23" i="1"/>
  <c r="B22" i="5" s="1"/>
  <c r="D22" i="1"/>
  <c r="C22" i="1"/>
  <c r="B22" i="1"/>
  <c r="D21" i="1"/>
  <c r="C21" i="1"/>
  <c r="B21" i="1"/>
  <c r="B20" i="5" s="1"/>
  <c r="D20" i="1"/>
  <c r="C20" i="1"/>
  <c r="B20" i="1"/>
  <c r="D19" i="1"/>
  <c r="C19" i="1"/>
  <c r="B19" i="1"/>
  <c r="B18" i="5" s="1"/>
  <c r="D18" i="1"/>
  <c r="C18" i="1"/>
  <c r="B18" i="1"/>
  <c r="D17" i="1"/>
  <c r="C17" i="1"/>
  <c r="B17" i="1"/>
  <c r="D16" i="1"/>
  <c r="C16" i="1"/>
  <c r="B16" i="1"/>
  <c r="B15" i="5" s="1"/>
  <c r="D15" i="1"/>
  <c r="C15" i="1"/>
  <c r="B15" i="1"/>
  <c r="B14" i="5" s="1"/>
  <c r="D14" i="1"/>
  <c r="C14" i="1"/>
  <c r="B14" i="1"/>
  <c r="D13" i="1"/>
  <c r="C13" i="1"/>
  <c r="B13" i="1"/>
  <c r="D12" i="1"/>
  <c r="C12" i="1"/>
  <c r="B12" i="1"/>
  <c r="B11" i="5" s="1"/>
  <c r="D11" i="1"/>
  <c r="C11" i="1"/>
  <c r="B11" i="1"/>
  <c r="B10" i="5" s="1"/>
  <c r="D10" i="1"/>
  <c r="C10" i="1"/>
  <c r="B10" i="1"/>
  <c r="D9" i="1"/>
  <c r="C9" i="1"/>
  <c r="B9" i="1"/>
  <c r="B8" i="5" s="1"/>
  <c r="D8" i="1"/>
  <c r="H8" i="1" s="1"/>
  <c r="D5" i="4" s="1"/>
  <c r="C8" i="1"/>
  <c r="G8" i="1" s="1"/>
  <c r="C5" i="4" s="1"/>
  <c r="B8" i="1"/>
  <c r="B7" i="5" s="1"/>
  <c r="N14" i="1" l="1"/>
  <c r="B13" i="5"/>
  <c r="N20" i="1"/>
  <c r="B19" i="5"/>
  <c r="N26" i="1"/>
  <c r="B25" i="5"/>
  <c r="N10" i="1"/>
  <c r="B9" i="5"/>
  <c r="N18" i="1"/>
  <c r="O18" i="1" s="1"/>
  <c r="B17" i="5"/>
  <c r="E13" i="1"/>
  <c r="B12" i="5"/>
  <c r="N17" i="1"/>
  <c r="B16" i="5"/>
  <c r="N22" i="1"/>
  <c r="B21" i="5"/>
  <c r="C27" i="4"/>
  <c r="F19" i="1"/>
  <c r="C18" i="5" s="1"/>
  <c r="F23" i="1"/>
  <c r="C22" i="5" s="1"/>
  <c r="H28" i="1"/>
  <c r="G20" i="1"/>
  <c r="G16" i="1"/>
  <c r="H12" i="1"/>
  <c r="H16" i="1"/>
  <c r="D13" i="4" s="1"/>
  <c r="H20" i="1"/>
  <c r="D17" i="4" s="1"/>
  <c r="H24" i="1"/>
  <c r="F9" i="1"/>
  <c r="F21" i="1"/>
  <c r="C20" i="5" s="1"/>
  <c r="E25" i="1"/>
  <c r="E27" i="1"/>
  <c r="G17" i="1"/>
  <c r="F11" i="1"/>
  <c r="G26" i="1"/>
  <c r="G13" i="1"/>
  <c r="G25" i="1"/>
  <c r="H21" i="1"/>
  <c r="G22" i="1"/>
  <c r="C19" i="4" s="1"/>
  <c r="G18" i="1"/>
  <c r="C15" i="4" s="1"/>
  <c r="E15" i="1"/>
  <c r="I15" i="1" s="1"/>
  <c r="E12" i="4" s="1"/>
  <c r="G15" i="1"/>
  <c r="G27" i="1"/>
  <c r="N21" i="1"/>
  <c r="H15" i="1"/>
  <c r="H27" i="1"/>
  <c r="G11" i="1"/>
  <c r="H11" i="1"/>
  <c r="H19" i="1"/>
  <c r="D16" i="4" s="1"/>
  <c r="H23" i="1"/>
  <c r="D20" i="4" s="1"/>
  <c r="H9" i="1"/>
  <c r="D6" i="4" s="1"/>
  <c r="H13" i="1"/>
  <c r="D10" i="4" s="1"/>
  <c r="H17" i="1"/>
  <c r="D14" i="4" s="1"/>
  <c r="H25" i="1"/>
  <c r="E22" i="1"/>
  <c r="E19" i="1"/>
  <c r="E23" i="1"/>
  <c r="N19" i="1"/>
  <c r="O19" i="1" s="1"/>
  <c r="E8" i="1"/>
  <c r="I8" i="1" s="1"/>
  <c r="E5" i="4" s="1"/>
  <c r="F12" i="1"/>
  <c r="E16" i="1"/>
  <c r="F24" i="1"/>
  <c r="E28" i="1"/>
  <c r="H29" i="1"/>
  <c r="N9" i="1"/>
  <c r="O10" i="1" s="1"/>
  <c r="F26" i="1"/>
  <c r="C25" i="5" s="1"/>
  <c r="F27" i="1"/>
  <c r="F10" i="1"/>
  <c r="C9" i="5" s="1"/>
  <c r="F22" i="1"/>
  <c r="E21" i="1"/>
  <c r="G10" i="1"/>
  <c r="G14" i="1"/>
  <c r="E18" i="1"/>
  <c r="E26" i="1"/>
  <c r="E10" i="1"/>
  <c r="F15" i="1"/>
  <c r="H10" i="1"/>
  <c r="H14" i="1"/>
  <c r="H18" i="1"/>
  <c r="H22" i="1"/>
  <c r="H26" i="1"/>
  <c r="E9" i="1"/>
  <c r="F14" i="1"/>
  <c r="C13" i="5" s="1"/>
  <c r="E20" i="1"/>
  <c r="G21" i="1"/>
  <c r="C18" i="4" s="1"/>
  <c r="E14" i="1"/>
  <c r="I14" i="1" s="1"/>
  <c r="F20" i="1"/>
  <c r="F8" i="1"/>
  <c r="G23" i="1"/>
  <c r="G19" i="1"/>
  <c r="N25" i="1"/>
  <c r="N13" i="1"/>
  <c r="F25" i="1"/>
  <c r="C24" i="5" s="1"/>
  <c r="N24" i="1"/>
  <c r="N12" i="1"/>
  <c r="E24" i="1"/>
  <c r="E12" i="1"/>
  <c r="F18" i="1"/>
  <c r="N23" i="1"/>
  <c r="N11" i="1"/>
  <c r="O11" i="1" s="1"/>
  <c r="E11" i="1"/>
  <c r="F29" i="1"/>
  <c r="C28" i="5" s="1"/>
  <c r="F17" i="1"/>
  <c r="C16" i="5" s="1"/>
  <c r="F28" i="1"/>
  <c r="C27" i="5" s="1"/>
  <c r="F16" i="1"/>
  <c r="C15" i="5" s="1"/>
  <c r="G9" i="1"/>
  <c r="C6" i="4" s="1"/>
  <c r="F13" i="1"/>
  <c r="C12" i="5" s="1"/>
  <c r="E17" i="1"/>
  <c r="G28" i="1"/>
  <c r="C25" i="4" s="1"/>
  <c r="G24" i="1"/>
  <c r="G12" i="1"/>
  <c r="C9" i="4" s="1"/>
  <c r="N28" i="1"/>
  <c r="N16" i="1"/>
  <c r="N8" i="1"/>
  <c r="O8" i="1" s="1"/>
  <c r="N27" i="1"/>
  <c r="O27" i="1" s="1"/>
  <c r="N15" i="1"/>
  <c r="C11" i="4" l="1"/>
  <c r="O15" i="1"/>
  <c r="O22" i="1"/>
  <c r="O14" i="1"/>
  <c r="O23" i="1"/>
  <c r="D18" i="4"/>
  <c r="B17" i="4"/>
  <c r="C19" i="5"/>
  <c r="B15" i="4"/>
  <c r="C17" i="5"/>
  <c r="B21" i="4"/>
  <c r="C23" i="5"/>
  <c r="B9" i="4"/>
  <c r="C11" i="5"/>
  <c r="D9" i="4"/>
  <c r="B5" i="4"/>
  <c r="C7" i="5"/>
  <c r="C21" i="4"/>
  <c r="D8" i="4"/>
  <c r="C13" i="4"/>
  <c r="D23" i="4"/>
  <c r="B19" i="4"/>
  <c r="C21" i="5"/>
  <c r="B8" i="4"/>
  <c r="C10" i="5"/>
  <c r="B6" i="4"/>
  <c r="C8" i="5"/>
  <c r="B24" i="4"/>
  <c r="C26" i="5"/>
  <c r="B12" i="4"/>
  <c r="C14" i="5"/>
  <c r="D27" i="4"/>
  <c r="D26" i="4"/>
  <c r="D21" i="4"/>
  <c r="C22" i="4"/>
  <c r="B10" i="4"/>
  <c r="B11" i="4"/>
  <c r="C7" i="4"/>
  <c r="C10" i="4"/>
  <c r="C8" i="4"/>
  <c r="C23" i="4"/>
  <c r="C17" i="4"/>
  <c r="D25" i="4"/>
  <c r="B25" i="4"/>
  <c r="D19" i="4"/>
  <c r="B7" i="4"/>
  <c r="D12" i="4"/>
  <c r="C14" i="4"/>
  <c r="B20" i="4"/>
  <c r="B22" i="4"/>
  <c r="D24" i="4"/>
  <c r="B14" i="4"/>
  <c r="D15" i="4"/>
  <c r="C16" i="4"/>
  <c r="D11" i="4"/>
  <c r="B23" i="4"/>
  <c r="C24" i="4"/>
  <c r="I17" i="1"/>
  <c r="B13" i="4"/>
  <c r="B16" i="4"/>
  <c r="B26" i="4"/>
  <c r="B27" i="4"/>
  <c r="C20" i="4"/>
  <c r="D7" i="4"/>
  <c r="D22" i="4"/>
  <c r="C12" i="4"/>
  <c r="B18" i="4"/>
  <c r="C26" i="4"/>
  <c r="I26" i="1"/>
  <c r="I16" i="1"/>
  <c r="E13" i="4" s="1"/>
  <c r="I28" i="1"/>
  <c r="I24" i="1"/>
  <c r="I20" i="1"/>
  <c r="I19" i="1"/>
  <c r="I27" i="1"/>
  <c r="I9" i="1"/>
  <c r="E6" i="4" s="1"/>
  <c r="I22" i="1"/>
  <c r="I23" i="1"/>
  <c r="O21" i="1"/>
  <c r="O25" i="1"/>
  <c r="I10" i="1"/>
  <c r="O16" i="1"/>
  <c r="I11" i="1"/>
  <c r="E8" i="4" s="1"/>
  <c r="I29" i="1"/>
  <c r="O20" i="1"/>
  <c r="I18" i="1"/>
  <c r="E15" i="4" s="1"/>
  <c r="O29" i="1"/>
  <c r="O28" i="1"/>
  <c r="I12" i="1"/>
  <c r="I13" i="1"/>
  <c r="I21" i="1"/>
  <c r="O12" i="1"/>
  <c r="O9" i="1"/>
  <c r="O24" i="1"/>
  <c r="I25" i="1"/>
  <c r="O26" i="1"/>
  <c r="O13" i="1"/>
  <c r="O17" i="1"/>
  <c r="E9" i="4" l="1"/>
  <c r="E19" i="4"/>
  <c r="E24" i="4"/>
  <c r="E14" i="4"/>
  <c r="E10" i="4"/>
  <c r="E20" i="4"/>
  <c r="E16" i="4"/>
  <c r="E17" i="4"/>
  <c r="E27" i="4"/>
  <c r="E26" i="4"/>
  <c r="E25" i="4"/>
  <c r="E21" i="4"/>
  <c r="E22" i="4"/>
  <c r="E23" i="4"/>
  <c r="E11" i="4"/>
  <c r="E7" i="4"/>
  <c r="E18" i="4"/>
</calcChain>
</file>

<file path=xl/sharedStrings.xml><?xml version="1.0" encoding="utf-8"?>
<sst xmlns="http://schemas.openxmlformats.org/spreadsheetml/2006/main" count="24" uniqueCount="17">
  <si>
    <t>Activos</t>
  </si>
  <si>
    <t>Variação</t>
  </si>
  <si>
    <t>Infectados regionais</t>
  </si>
  <si>
    <t>Nacional</t>
  </si>
  <si>
    <t>Lisboa</t>
  </si>
  <si>
    <t>Var Lisboa</t>
  </si>
  <si>
    <t>Sintra</t>
  </si>
  <si>
    <t>Var Sintra</t>
  </si>
  <si>
    <t>Total</t>
  </si>
  <si>
    <t>Recuperados</t>
  </si>
  <si>
    <t>Mortes</t>
  </si>
  <si>
    <t>Nacional - Lisboa</t>
  </si>
  <si>
    <t>Var Nacional-Lisboa</t>
  </si>
  <si>
    <t>Infectados</t>
  </si>
  <si>
    <t>Data</t>
  </si>
  <si>
    <t>Var_I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</si>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</sst>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16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Fill="1" applyBorder="1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Rácio!$B$1</c:f>
              <c:strCache>
                <c:ptCount val="1"/>
                <c:pt idx="0">
                  <c:v>Infectados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Rácio!$A$2:$A$100</c:f>
              <c:numCache>
                <c:formatCode>d\-mmm</c:formatCode>
                <c:ptCount val="99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  <c:pt idx="8">
                  <c:v>43962</c:v>
                </c:pt>
                <c:pt idx="9">
                  <c:v>43969</c:v>
                </c:pt>
                <c:pt idx="10">
                  <c:v>43976</c:v>
                </c:pt>
                <c:pt idx="11">
                  <c:v>43983</c:v>
                </c:pt>
                <c:pt idx="12">
                  <c:v>43990</c:v>
                </c:pt>
                <c:pt idx="13">
                  <c:v>43997</c:v>
                </c:pt>
                <c:pt idx="14">
                  <c:v>44004</c:v>
                </c:pt>
                <c:pt idx="15">
                  <c:v>44011</c:v>
                </c:pt>
                <c:pt idx="16">
                  <c:v>44018</c:v>
                </c:pt>
                <c:pt idx="17">
                  <c:v>44025</c:v>
                </c:pt>
                <c:pt idx="18">
                  <c:v>44032</c:v>
                </c:pt>
                <c:pt idx="19">
                  <c:v>44039</c:v>
                </c:pt>
                <c:pt idx="20">
                  <c:v>44046</c:v>
                </c:pt>
                <c:pt idx="21">
                  <c:v>44053</c:v>
                </c:pt>
                <c:pt idx="22">
                  <c:v>44060</c:v>
                </c:pt>
                <c:pt idx="23">
                  <c:v>44067</c:v>
                </c:pt>
                <c:pt idx="24">
                  <c:v>44074</c:v>
                </c:pt>
                <c:pt idx="25">
                  <c:v>44081</c:v>
                </c:pt>
                <c:pt idx="26">
                  <c:v>44088</c:v>
                </c:pt>
                <c:pt idx="27">
                  <c:v>44095</c:v>
                </c:pt>
                <c:pt idx="28">
                  <c:v>44102</c:v>
                </c:pt>
                <c:pt idx="29">
                  <c:v>44109</c:v>
                </c:pt>
                <c:pt idx="30">
                  <c:v>44116</c:v>
                </c:pt>
                <c:pt idx="31">
                  <c:v>44123</c:v>
                </c:pt>
                <c:pt idx="32">
                  <c:v>44130</c:v>
                </c:pt>
                <c:pt idx="33">
                  <c:v>44137</c:v>
                </c:pt>
                <c:pt idx="34">
                  <c:v>44144</c:v>
                </c:pt>
                <c:pt idx="35">
                  <c:v>44151</c:v>
                </c:pt>
                <c:pt idx="36">
                  <c:v>44158</c:v>
                </c:pt>
                <c:pt idx="37">
                  <c:v>44165</c:v>
                </c:pt>
                <c:pt idx="38">
                  <c:v>44172</c:v>
                </c:pt>
                <c:pt idx="39">
                  <c:v>44179</c:v>
                </c:pt>
                <c:pt idx="40">
                  <c:v>44186</c:v>
                </c:pt>
                <c:pt idx="41">
                  <c:v>44193</c:v>
                </c:pt>
                <c:pt idx="42">
                  <c:v>44200</c:v>
                </c:pt>
                <c:pt idx="43">
                  <c:v>44207</c:v>
                </c:pt>
                <c:pt idx="44">
                  <c:v>44214</c:v>
                </c:pt>
                <c:pt idx="45">
                  <c:v>44221</c:v>
                </c:pt>
                <c:pt idx="46">
                  <c:v>44228</c:v>
                </c:pt>
              </c:numCache>
            </c:numRef>
          </c:xVal>
          <c:yVal>
            <c:numRef>
              <c:f>Rácio!$B$2:$B$100</c:f>
              <c:numCache>
                <c:formatCode>0.00</c:formatCode>
                <c:ptCount val="99"/>
                <c:pt idx="0">
                  <c:v>7.8918918918918921</c:v>
                </c:pt>
                <c:pt idx="1">
                  <c:v>5.9212328767123283</c:v>
                </c:pt>
                <c:pt idx="2">
                  <c:v>2.5147484094852515</c:v>
                </c:pt>
                <c:pt idx="3">
                  <c:v>1.2240110395584176</c:v>
                </c:pt>
                <c:pt idx="4">
                  <c:v>0.97782788425403988</c:v>
                </c:pt>
                <c:pt idx="5">
                  <c:v>0.75499615680245968</c:v>
                </c:pt>
                <c:pt idx="6">
                  <c:v>0.80529396793077124</c:v>
                </c:pt>
                <c:pt idx="7">
                  <c:v>0.47313527180783815</c:v>
                </c:pt>
                <c:pt idx="8">
                  <c:v>1.4462257849031397</c:v>
                </c:pt>
                <c:pt idx="9">
                  <c:v>0.70207852193995379</c:v>
                </c:pt>
                <c:pt idx="10">
                  <c:v>1.0388157894736842</c:v>
                </c:pt>
                <c:pt idx="11">
                  <c:v>1.2108929702343256</c:v>
                </c:pt>
                <c:pt idx="12">
                  <c:v>1.1427824267782427</c:v>
                </c:pt>
                <c:pt idx="13">
                  <c:v>0.98443935926773452</c:v>
                </c:pt>
                <c:pt idx="14">
                  <c:v>1.095304509530451</c:v>
                </c:pt>
                <c:pt idx="15">
                  <c:v>1.069609507640068</c:v>
                </c:pt>
                <c:pt idx="16">
                  <c:v>0.87976190476190474</c:v>
                </c:pt>
                <c:pt idx="17">
                  <c:v>1.2129003157419938</c:v>
                </c:pt>
                <c:pt idx="18">
                  <c:v>0.72629230197099293</c:v>
                </c:pt>
                <c:pt idx="19">
                  <c:v>0.78238607270865335</c:v>
                </c:pt>
                <c:pt idx="20">
                  <c:v>0.83115183246073299</c:v>
                </c:pt>
                <c:pt idx="21">
                  <c:v>0.98897637795275595</c:v>
                </c:pt>
                <c:pt idx="22">
                  <c:v>1.1218152866242037</c:v>
                </c:pt>
                <c:pt idx="23">
                  <c:v>1.0546486870120653</c:v>
                </c:pt>
                <c:pt idx="24">
                  <c:v>1.5423956931359355</c:v>
                </c:pt>
                <c:pt idx="25">
                  <c:v>1.0885689354275743</c:v>
                </c:pt>
                <c:pt idx="26">
                  <c:v>1.6388777555110221</c:v>
                </c:pt>
                <c:pt idx="27">
                  <c:v>1.1259476644656394</c:v>
                </c:pt>
                <c:pt idx="28">
                  <c:v>1.0488705473501303</c:v>
                </c:pt>
                <c:pt idx="29">
                  <c:v>1.2126734313522469</c:v>
                </c:pt>
                <c:pt idx="30">
                  <c:v>1.3709016393442623</c:v>
                </c:pt>
                <c:pt idx="31">
                  <c:v>1.7372944693572496</c:v>
                </c:pt>
                <c:pt idx="32">
                  <c:v>1.3818742381874238</c:v>
                </c:pt>
                <c:pt idx="33">
                  <c:v>1.3341981009702693</c:v>
                </c:pt>
                <c:pt idx="34">
                  <c:v>1.4222991366570739</c:v>
                </c:pt>
                <c:pt idx="35">
                  <c:v>1.1552784841276351</c:v>
                </c:pt>
                <c:pt idx="36">
                  <c:v>0.92611000662690524</c:v>
                </c:pt>
                <c:pt idx="37">
                  <c:v>0.84996166624073599</c:v>
                </c:pt>
                <c:pt idx="38">
                  <c:v>0.81211100754682941</c:v>
                </c:pt>
                <c:pt idx="39">
                  <c:v>0.95768233987412066</c:v>
                </c:pt>
                <c:pt idx="40">
                  <c:v>0.97738431205783427</c:v>
                </c:pt>
                <c:pt idx="41">
                  <c:v>0.80871766474171347</c:v>
                </c:pt>
                <c:pt idx="42">
                  <c:v>1.709723173236819</c:v>
                </c:pt>
                <c:pt idx="43">
                  <c:v>1.6497411105071946</c:v>
                </c:pt>
                <c:pt idx="44">
                  <c:v>1.1654239639327206</c:v>
                </c:pt>
                <c:pt idx="45">
                  <c:v>1.288647522690076</c:v>
                </c:pt>
                <c:pt idx="46">
                  <c:v>0.96072047107724279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D-47F5-98EF-DB30D4D30C97}"/>
            </c:ext>
          </c:extLst>
        </c:ser>
        <c:ser>
          <c:idx val="1"/>
          <c:order val="1"/>
          <c:tx>
            <c:strRef>
              <c:f>Rácio!$C$1</c:f>
              <c:strCache>
                <c:ptCount val="1"/>
                <c:pt idx="0">
                  <c:v>Recuperados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Rácio!$A$2:$A$100</c:f>
              <c:numCache>
                <c:formatCode>d\-mmm</c:formatCode>
                <c:ptCount val="99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  <c:pt idx="8">
                  <c:v>43962</c:v>
                </c:pt>
                <c:pt idx="9">
                  <c:v>43969</c:v>
                </c:pt>
                <c:pt idx="10">
                  <c:v>43976</c:v>
                </c:pt>
                <c:pt idx="11">
                  <c:v>43983</c:v>
                </c:pt>
                <c:pt idx="12">
                  <c:v>43990</c:v>
                </c:pt>
                <c:pt idx="13">
                  <c:v>43997</c:v>
                </c:pt>
                <c:pt idx="14">
                  <c:v>44004</c:v>
                </c:pt>
                <c:pt idx="15">
                  <c:v>44011</c:v>
                </c:pt>
                <c:pt idx="16">
                  <c:v>44018</c:v>
                </c:pt>
                <c:pt idx="17">
                  <c:v>44025</c:v>
                </c:pt>
                <c:pt idx="18">
                  <c:v>44032</c:v>
                </c:pt>
                <c:pt idx="19">
                  <c:v>44039</c:v>
                </c:pt>
                <c:pt idx="20">
                  <c:v>44046</c:v>
                </c:pt>
                <c:pt idx="21">
                  <c:v>44053</c:v>
                </c:pt>
                <c:pt idx="22">
                  <c:v>44060</c:v>
                </c:pt>
                <c:pt idx="23">
                  <c:v>44067</c:v>
                </c:pt>
                <c:pt idx="24">
                  <c:v>44074</c:v>
                </c:pt>
                <c:pt idx="25">
                  <c:v>44081</c:v>
                </c:pt>
                <c:pt idx="26">
                  <c:v>44088</c:v>
                </c:pt>
                <c:pt idx="27">
                  <c:v>44095</c:v>
                </c:pt>
                <c:pt idx="28">
                  <c:v>44102</c:v>
                </c:pt>
                <c:pt idx="29">
                  <c:v>44109</c:v>
                </c:pt>
                <c:pt idx="30">
                  <c:v>44116</c:v>
                </c:pt>
                <c:pt idx="31">
                  <c:v>44123</c:v>
                </c:pt>
                <c:pt idx="32">
                  <c:v>44130</c:v>
                </c:pt>
                <c:pt idx="33">
                  <c:v>44137</c:v>
                </c:pt>
                <c:pt idx="34">
                  <c:v>44144</c:v>
                </c:pt>
                <c:pt idx="35">
                  <c:v>44151</c:v>
                </c:pt>
                <c:pt idx="36">
                  <c:v>44158</c:v>
                </c:pt>
                <c:pt idx="37">
                  <c:v>44165</c:v>
                </c:pt>
                <c:pt idx="38">
                  <c:v>44172</c:v>
                </c:pt>
                <c:pt idx="39">
                  <c:v>44179</c:v>
                </c:pt>
                <c:pt idx="40">
                  <c:v>44186</c:v>
                </c:pt>
                <c:pt idx="41">
                  <c:v>44193</c:v>
                </c:pt>
                <c:pt idx="42">
                  <c:v>44200</c:v>
                </c:pt>
                <c:pt idx="43">
                  <c:v>44207</c:v>
                </c:pt>
                <c:pt idx="44">
                  <c:v>44214</c:v>
                </c:pt>
                <c:pt idx="45">
                  <c:v>44221</c:v>
                </c:pt>
                <c:pt idx="46">
                  <c:v>44228</c:v>
                </c:pt>
              </c:numCache>
            </c:numRef>
          </c:xVal>
          <c:yVal>
            <c:numRef>
              <c:f>Rácio!$C$2:$C$100</c:f>
              <c:numCache>
                <c:formatCode>0.00</c:formatCode>
                <c:ptCount val="99"/>
                <c:pt idx="1">
                  <c:v>3.6666666666666665</c:v>
                </c:pt>
                <c:pt idx="2">
                  <c:v>2.6363636363636362</c:v>
                </c:pt>
                <c:pt idx="3">
                  <c:v>3.3448275862068964</c:v>
                </c:pt>
                <c:pt idx="4">
                  <c:v>1.4123711340206186</c:v>
                </c:pt>
                <c:pt idx="5">
                  <c:v>2.4306569343065694</c:v>
                </c:pt>
                <c:pt idx="6">
                  <c:v>2.2432432432432434</c:v>
                </c:pt>
                <c:pt idx="7">
                  <c:v>0.47523427041499333</c:v>
                </c:pt>
                <c:pt idx="8">
                  <c:v>2.3577464788732394</c:v>
                </c:pt>
                <c:pt idx="9">
                  <c:v>4.6367980884109921</c:v>
                </c:pt>
                <c:pt idx="10">
                  <c:v>2.9353259469208965</c:v>
                </c:pt>
                <c:pt idx="11">
                  <c:v>0.15186095505617977</c:v>
                </c:pt>
                <c:pt idx="12">
                  <c:v>0.92716763005780345</c:v>
                </c:pt>
                <c:pt idx="13">
                  <c:v>1.0573566084788031</c:v>
                </c:pt>
                <c:pt idx="14">
                  <c:v>1.5896226415094339</c:v>
                </c:pt>
                <c:pt idx="15">
                  <c:v>0.61461424332344217</c:v>
                </c:pt>
                <c:pt idx="16">
                  <c:v>1.1834640917320458</c:v>
                </c:pt>
                <c:pt idx="17">
                  <c:v>0.96838347781744005</c:v>
                </c:pt>
                <c:pt idx="18">
                  <c:v>1.3070036861506056</c:v>
                </c:pt>
                <c:pt idx="19">
                  <c:v>0.73650282030620462</c:v>
                </c:pt>
                <c:pt idx="20">
                  <c:v>0.94967177242888401</c:v>
                </c:pt>
                <c:pt idx="21">
                  <c:v>0.85771889400921664</c:v>
                </c:pt>
                <c:pt idx="22">
                  <c:v>0.80591000671591673</c:v>
                </c:pt>
                <c:pt idx="23">
                  <c:v>0.9</c:v>
                </c:pt>
                <c:pt idx="24">
                  <c:v>1.000925925925926</c:v>
                </c:pt>
                <c:pt idx="25">
                  <c:v>0.97594819611470862</c:v>
                </c:pt>
                <c:pt idx="26">
                  <c:v>1.1080568720379147</c:v>
                </c:pt>
                <c:pt idx="27">
                  <c:v>1.3267750213857998</c:v>
                </c:pt>
                <c:pt idx="28">
                  <c:v>1.3849129593810445</c:v>
                </c:pt>
                <c:pt idx="29">
                  <c:v>1.1964618249534451</c:v>
                </c:pt>
                <c:pt idx="30">
                  <c:v>1.1844357976653697</c:v>
                </c:pt>
                <c:pt idx="31">
                  <c:v>2.1248357424441524</c:v>
                </c:pt>
                <c:pt idx="32">
                  <c:v>1.5445269016697589</c:v>
                </c:pt>
                <c:pt idx="33">
                  <c:v>1.335135135135135</c:v>
                </c:pt>
                <c:pt idx="34">
                  <c:v>1.4086819613135402</c:v>
                </c:pt>
                <c:pt idx="35">
                  <c:v>2.1327372398743947</c:v>
                </c:pt>
                <c:pt idx="36">
                  <c:v>0.86524256338590533</c:v>
                </c:pt>
                <c:pt idx="37">
                  <c:v>1.0416185971389018</c:v>
                </c:pt>
                <c:pt idx="38">
                  <c:v>0.91100650699155472</c:v>
                </c:pt>
                <c:pt idx="39">
                  <c:v>0.8642290507887298</c:v>
                </c:pt>
                <c:pt idx="40">
                  <c:v>0.89069423929098968</c:v>
                </c:pt>
                <c:pt idx="41">
                  <c:v>0.87179183447840169</c:v>
                </c:pt>
                <c:pt idx="42">
                  <c:v>1.0298020743693101</c:v>
                </c:pt>
                <c:pt idx="43">
                  <c:v>1.2155077626775741</c:v>
                </c:pt>
                <c:pt idx="44">
                  <c:v>1.4304374570322393</c:v>
                </c:pt>
                <c:pt idx="45">
                  <c:v>1.2690157589861635</c:v>
                </c:pt>
                <c:pt idx="46">
                  <c:v>1.4476758092808164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D-47F5-98EF-DB30D4D30C97}"/>
            </c:ext>
          </c:extLst>
        </c:ser>
        <c:ser>
          <c:idx val="2"/>
          <c:order val="2"/>
          <c:tx>
            <c:strRef>
              <c:f>Rácio!$D$1</c:f>
              <c:strCache>
                <c:ptCount val="1"/>
                <c:pt idx="0">
                  <c:v>Mortes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Rácio!$A$2:$A$100</c:f>
              <c:numCache>
                <c:formatCode>d\-mmm</c:formatCode>
                <c:ptCount val="99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  <c:pt idx="8">
                  <c:v>43962</c:v>
                </c:pt>
                <c:pt idx="9">
                  <c:v>43969</c:v>
                </c:pt>
                <c:pt idx="10">
                  <c:v>43976</c:v>
                </c:pt>
                <c:pt idx="11">
                  <c:v>43983</c:v>
                </c:pt>
                <c:pt idx="12">
                  <c:v>43990</c:v>
                </c:pt>
                <c:pt idx="13">
                  <c:v>43997</c:v>
                </c:pt>
                <c:pt idx="14">
                  <c:v>44004</c:v>
                </c:pt>
                <c:pt idx="15">
                  <c:v>44011</c:v>
                </c:pt>
                <c:pt idx="16">
                  <c:v>44018</c:v>
                </c:pt>
                <c:pt idx="17">
                  <c:v>44025</c:v>
                </c:pt>
                <c:pt idx="18">
                  <c:v>44032</c:v>
                </c:pt>
                <c:pt idx="19">
                  <c:v>44039</c:v>
                </c:pt>
                <c:pt idx="20">
                  <c:v>44046</c:v>
                </c:pt>
                <c:pt idx="21">
                  <c:v>44053</c:v>
                </c:pt>
                <c:pt idx="22">
                  <c:v>44060</c:v>
                </c:pt>
                <c:pt idx="23">
                  <c:v>44067</c:v>
                </c:pt>
                <c:pt idx="24">
                  <c:v>44074</c:v>
                </c:pt>
                <c:pt idx="25">
                  <c:v>44081</c:v>
                </c:pt>
                <c:pt idx="26">
                  <c:v>44088</c:v>
                </c:pt>
                <c:pt idx="27">
                  <c:v>44095</c:v>
                </c:pt>
                <c:pt idx="28">
                  <c:v>44102</c:v>
                </c:pt>
                <c:pt idx="29">
                  <c:v>44109</c:v>
                </c:pt>
                <c:pt idx="30">
                  <c:v>44116</c:v>
                </c:pt>
                <c:pt idx="31">
                  <c:v>44123</c:v>
                </c:pt>
                <c:pt idx="32">
                  <c:v>44130</c:v>
                </c:pt>
                <c:pt idx="33">
                  <c:v>44137</c:v>
                </c:pt>
                <c:pt idx="34">
                  <c:v>44144</c:v>
                </c:pt>
                <c:pt idx="35">
                  <c:v>44151</c:v>
                </c:pt>
                <c:pt idx="36">
                  <c:v>44158</c:v>
                </c:pt>
                <c:pt idx="37">
                  <c:v>44165</c:v>
                </c:pt>
                <c:pt idx="38">
                  <c:v>44172</c:v>
                </c:pt>
                <c:pt idx="39">
                  <c:v>44179</c:v>
                </c:pt>
                <c:pt idx="40">
                  <c:v>44186</c:v>
                </c:pt>
                <c:pt idx="41">
                  <c:v>44193</c:v>
                </c:pt>
                <c:pt idx="42">
                  <c:v>44200</c:v>
                </c:pt>
                <c:pt idx="43">
                  <c:v>44207</c:v>
                </c:pt>
                <c:pt idx="44">
                  <c:v>44214</c:v>
                </c:pt>
                <c:pt idx="45">
                  <c:v>44221</c:v>
                </c:pt>
                <c:pt idx="46">
                  <c:v>44228</c:v>
                </c:pt>
              </c:numCache>
            </c:numRef>
          </c:xVal>
          <c:yVal>
            <c:numRef>
              <c:f>Rácio!$D$2:$D$100</c:f>
              <c:numCache>
                <c:formatCode>0.00</c:formatCode>
                <c:ptCount val="99"/>
                <c:pt idx="1">
                  <c:v>22</c:v>
                </c:pt>
                <c:pt idx="2">
                  <c:v>5.3181818181818183</c:v>
                </c:pt>
                <c:pt idx="3">
                  <c:v>1.4615384615384615</c:v>
                </c:pt>
                <c:pt idx="4">
                  <c:v>1.3099415204678362</c:v>
                </c:pt>
                <c:pt idx="5">
                  <c:v>0.8928571428571429</c:v>
                </c:pt>
                <c:pt idx="6">
                  <c:v>0.96499999999999997</c:v>
                </c:pt>
                <c:pt idx="7">
                  <c:v>0.69948186528497414</c:v>
                </c:pt>
                <c:pt idx="8">
                  <c:v>0.6</c:v>
                </c:pt>
                <c:pt idx="9">
                  <c:v>1.0740740740740742</c:v>
                </c:pt>
                <c:pt idx="10">
                  <c:v>1.1379310344827587</c:v>
                </c:pt>
                <c:pt idx="11">
                  <c:v>0.9494949494949495</c:v>
                </c:pt>
                <c:pt idx="12">
                  <c:v>0.64893617021276595</c:v>
                </c:pt>
                <c:pt idx="13">
                  <c:v>0.57377049180327866</c:v>
                </c:pt>
                <c:pt idx="14">
                  <c:v>0.4</c:v>
                </c:pt>
                <c:pt idx="15">
                  <c:v>2.4285714285714284</c:v>
                </c:pt>
                <c:pt idx="16">
                  <c:v>1.5294117647058822</c:v>
                </c:pt>
                <c:pt idx="17">
                  <c:v>0.80769230769230771</c:v>
                </c:pt>
                <c:pt idx="18">
                  <c:v>0.69047619047619047</c:v>
                </c:pt>
                <c:pt idx="19">
                  <c:v>0.96551724137931039</c:v>
                </c:pt>
                <c:pt idx="20">
                  <c:v>0.6785714285714286</c:v>
                </c:pt>
                <c:pt idx="21">
                  <c:v>1.1052631578947369</c:v>
                </c:pt>
                <c:pt idx="22">
                  <c:v>0.95238095238095233</c:v>
                </c:pt>
                <c:pt idx="23">
                  <c:v>1.1000000000000001</c:v>
                </c:pt>
                <c:pt idx="24">
                  <c:v>0.95454545454545459</c:v>
                </c:pt>
                <c:pt idx="25">
                  <c:v>1</c:v>
                </c:pt>
                <c:pt idx="26">
                  <c:v>1.3333333333333333</c:v>
                </c:pt>
                <c:pt idx="27">
                  <c:v>1.75</c:v>
                </c:pt>
                <c:pt idx="28">
                  <c:v>0.75510204081632648</c:v>
                </c:pt>
                <c:pt idx="29">
                  <c:v>1.6486486486486487</c:v>
                </c:pt>
                <c:pt idx="30">
                  <c:v>1.2459016393442623</c:v>
                </c:pt>
                <c:pt idx="31">
                  <c:v>1.368421052631579</c:v>
                </c:pt>
                <c:pt idx="32">
                  <c:v>1.3942307692307692</c:v>
                </c:pt>
                <c:pt idx="33">
                  <c:v>1.703448275862069</c:v>
                </c:pt>
                <c:pt idx="34">
                  <c:v>1.4939271255060729</c:v>
                </c:pt>
                <c:pt idx="35">
                  <c:v>1.3902439024390243</c:v>
                </c:pt>
                <c:pt idx="36">
                  <c:v>0.97270955165692008</c:v>
                </c:pt>
                <c:pt idx="37">
                  <c:v>1.0701402805611222</c:v>
                </c:pt>
                <c:pt idx="38">
                  <c:v>1.0037453183520599</c:v>
                </c:pt>
                <c:pt idx="39">
                  <c:v>1.1343283582089552</c:v>
                </c:pt>
                <c:pt idx="40">
                  <c:v>0.89144736842105265</c:v>
                </c:pt>
                <c:pt idx="41">
                  <c:v>0.89667896678966785</c:v>
                </c:pt>
                <c:pt idx="42">
                  <c:v>1.0679012345679013</c:v>
                </c:pt>
                <c:pt idx="43">
                  <c:v>1.4046242774566473</c:v>
                </c:pt>
                <c:pt idx="44">
                  <c:v>1.5130315500685871</c:v>
                </c:pt>
                <c:pt idx="45">
                  <c:v>1.5349048050770626</c:v>
                </c:pt>
                <c:pt idx="46">
                  <c:v>1.2025989367985823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D-47F5-98EF-DB30D4D3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2392"/>
        <c:axId val="4794627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Rácio!$E$1</c15:sqref>
                        </c15:formulaRef>
                      </c:ext>
                    </c:extLst>
                    <c:strCache>
                      <c:ptCount val="1"/>
                      <c:pt idx="0">
                        <c:v>Activos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Rácio!$A$2:$A$100</c15:sqref>
                        </c15:formulaRef>
                      </c:ext>
                    </c:extLst>
                    <c:numCache>
                      <c:formatCode>d\-mmm</c:formatCode>
                      <c:ptCount val="99"/>
                      <c:pt idx="0">
                        <c:v>43906</c:v>
                      </c:pt>
                      <c:pt idx="1">
                        <c:v>43913</c:v>
                      </c:pt>
                      <c:pt idx="2">
                        <c:v>43920</c:v>
                      </c:pt>
                      <c:pt idx="3">
                        <c:v>43927</c:v>
                      </c:pt>
                      <c:pt idx="4">
                        <c:v>43934</c:v>
                      </c:pt>
                      <c:pt idx="5">
                        <c:v>43941</c:v>
                      </c:pt>
                      <c:pt idx="6">
                        <c:v>43948</c:v>
                      </c:pt>
                      <c:pt idx="7">
                        <c:v>43955</c:v>
                      </c:pt>
                      <c:pt idx="8">
                        <c:v>43962</c:v>
                      </c:pt>
                      <c:pt idx="9">
                        <c:v>43969</c:v>
                      </c:pt>
                      <c:pt idx="10">
                        <c:v>43976</c:v>
                      </c:pt>
                      <c:pt idx="11">
                        <c:v>43983</c:v>
                      </c:pt>
                      <c:pt idx="12">
                        <c:v>43990</c:v>
                      </c:pt>
                      <c:pt idx="13">
                        <c:v>43997</c:v>
                      </c:pt>
                      <c:pt idx="14">
                        <c:v>44004</c:v>
                      </c:pt>
                      <c:pt idx="15">
                        <c:v>44011</c:v>
                      </c:pt>
                      <c:pt idx="16">
                        <c:v>44018</c:v>
                      </c:pt>
                      <c:pt idx="17">
                        <c:v>44025</c:v>
                      </c:pt>
                      <c:pt idx="18">
                        <c:v>44032</c:v>
                      </c:pt>
                      <c:pt idx="19">
                        <c:v>44039</c:v>
                      </c:pt>
                      <c:pt idx="20">
                        <c:v>44046</c:v>
                      </c:pt>
                      <c:pt idx="21">
                        <c:v>44053</c:v>
                      </c:pt>
                      <c:pt idx="22">
                        <c:v>44060</c:v>
                      </c:pt>
                      <c:pt idx="23">
                        <c:v>44067</c:v>
                      </c:pt>
                      <c:pt idx="24">
                        <c:v>44074</c:v>
                      </c:pt>
                      <c:pt idx="25">
                        <c:v>44081</c:v>
                      </c:pt>
                      <c:pt idx="26">
                        <c:v>44088</c:v>
                      </c:pt>
                      <c:pt idx="27">
                        <c:v>44095</c:v>
                      </c:pt>
                      <c:pt idx="28">
                        <c:v>44102</c:v>
                      </c:pt>
                      <c:pt idx="29">
                        <c:v>44109</c:v>
                      </c:pt>
                      <c:pt idx="30">
                        <c:v>44116</c:v>
                      </c:pt>
                      <c:pt idx="31">
                        <c:v>44123</c:v>
                      </c:pt>
                      <c:pt idx="32">
                        <c:v>44130</c:v>
                      </c:pt>
                      <c:pt idx="33">
                        <c:v>44137</c:v>
                      </c:pt>
                      <c:pt idx="34">
                        <c:v>44144</c:v>
                      </c:pt>
                      <c:pt idx="35">
                        <c:v>44151</c:v>
                      </c:pt>
                      <c:pt idx="36">
                        <c:v>44158</c:v>
                      </c:pt>
                      <c:pt idx="37">
                        <c:v>44165</c:v>
                      </c:pt>
                      <c:pt idx="38">
                        <c:v>44172</c:v>
                      </c:pt>
                      <c:pt idx="39">
                        <c:v>44179</c:v>
                      </c:pt>
                      <c:pt idx="40">
                        <c:v>44186</c:v>
                      </c:pt>
                      <c:pt idx="41">
                        <c:v>44193</c:v>
                      </c:pt>
                      <c:pt idx="42">
                        <c:v>44200</c:v>
                      </c:pt>
                      <c:pt idx="43">
                        <c:v>44207</c:v>
                      </c:pt>
                      <c:pt idx="44">
                        <c:v>44214</c:v>
                      </c:pt>
                      <c:pt idx="45">
                        <c:v>44221</c:v>
                      </c:pt>
                      <c:pt idx="46">
                        <c:v>44228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Rácio!$E$2:$E$100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7.7837837837837842</c:v>
                      </c:pt>
                      <c:pt idx="1">
                        <c:v>5.8888888888888893</c:v>
                      </c:pt>
                      <c:pt idx="2">
                        <c:v>2.4775943396226414</c:v>
                      </c:pt>
                      <c:pt idx="3">
                        <c:v>1.2027605901951453</c:v>
                      </c:pt>
                      <c:pt idx="4">
                        <c:v>0.95825089038385436</c:v>
                      </c:pt>
                      <c:pt idx="5">
                        <c:v>0.70121825314887465</c:v>
                      </c:pt>
                      <c:pt idx="6">
                        <c:v>0.65488810365135453</c:v>
                      </c:pt>
                      <c:pt idx="7">
                        <c:v>0.45278776978417268</c:v>
                      </c:pt>
                      <c:pt idx="8">
                        <c:v>1.2383316782522344</c:v>
                      </c:pt>
                      <c:pt idx="9">
                        <c:v>-1.9631114675220529</c:v>
                      </c:pt>
                      <c:pt idx="10">
                        <c:v>4.0490196078431371</c:v>
                      </c:pt>
                      <c:pt idx="11">
                        <c:v>-8.8781275221953195E-3</c:v>
                      </c:pt>
                      <c:pt idx="12">
                        <c:v>5.9090909090909092</c:v>
                      </c:pt>
                      <c:pt idx="13">
                        <c:v>0.80769230769230771</c:v>
                      </c:pt>
                      <c:pt idx="14">
                        <c:v>-0.84285714285714286</c:v>
                      </c:pt>
                      <c:pt idx="15">
                        <c:v>-2.3418079096045199</c:v>
                      </c:pt>
                      <c:pt idx="16">
                        <c:v>0.24607961399276237</c:v>
                      </c:pt>
                      <c:pt idx="17">
                        <c:v>3.6666666666666665</c:v>
                      </c:pt>
                      <c:pt idx="18">
                        <c:v>-0.74598930481283421</c:v>
                      </c:pt>
                      <c:pt idx="19">
                        <c:v>0.58781362007168458</c:v>
                      </c:pt>
                      <c:pt idx="20">
                        <c:v>1.4786585365853659</c:v>
                      </c:pt>
                      <c:pt idx="21">
                        <c:v>0.52371134020618559</c:v>
                      </c:pt>
                      <c:pt idx="22">
                        <c:v>-0.74409448818897639</c:v>
                      </c:pt>
                      <c:pt idx="23">
                        <c:v>2.0317460317460316</c:v>
                      </c:pt>
                      <c:pt idx="24">
                        <c:v>3.0989583333333335</c:v>
                      </c:pt>
                      <c:pt idx="25">
                        <c:v>1.1924369747899159</c:v>
                      </c:pt>
                      <c:pt idx="26">
                        <c:v>2.0380549682875264</c:v>
                      </c:pt>
                      <c:pt idx="27">
                        <c:v>1.0387275242047027</c:v>
                      </c:pt>
                      <c:pt idx="28">
                        <c:v>0.88015978695073238</c:v>
                      </c:pt>
                      <c:pt idx="29">
                        <c:v>1.2197428139183055</c:v>
                      </c:pt>
                      <c:pt idx="30">
                        <c:v>1.521860465116279</c:v>
                      </c:pt>
                      <c:pt idx="31">
                        <c:v>1.5026487367563162</c:v>
                      </c:pt>
                      <c:pt idx="32">
                        <c:v>1.2390508474576272</c:v>
                      </c:pt>
                      <c:pt idx="33">
                        <c:v>1.3273145108338804</c:v>
                      </c:pt>
                      <c:pt idx="34">
                        <c:v>1.4358149888696512</c:v>
                      </c:pt>
                      <c:pt idx="35">
                        <c:v>9.5722078667815097E-2</c:v>
                      </c:pt>
                      <c:pt idx="36">
                        <c:v>2.3749250149970007</c:v>
                      </c:pt>
                      <c:pt idx="37">
                        <c:v>-0.85627683758524875</c:v>
                      </c:pt>
                      <c:pt idx="38">
                        <c:v>1.8958702064896755</c:v>
                      </c:pt>
                      <c:pt idx="39">
                        <c:v>0.49400964680255172</c:v>
                      </c:pt>
                      <c:pt idx="40">
                        <c:v>0.18456692913385828</c:v>
                      </c:pt>
                      <c:pt idx="41">
                        <c:v>3.6160409556313993</c:v>
                      </c:pt>
                      <c:pt idx="42">
                        <c:v>-5.5219443133553563</c:v>
                      </c:pt>
                      <c:pt idx="43">
                        <c:v>2.5044013332193829</c:v>
                      </c:pt>
                      <c:pt idx="44">
                        <c:v>0.90683865683865683</c:v>
                      </c:pt>
                      <c:pt idx="45">
                        <c:v>1.307631519530368</c:v>
                      </c:pt>
                      <c:pt idx="46">
                        <c:v>0.24590635701746813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5BD-47F5-98EF-DB30D4D30C97}"/>
                  </c:ext>
                </c:extLst>
              </c15:ser>
            </c15:filteredScatterSeries>
          </c:ext>
        </c:extLst>
      </c:scatterChart>
      <c:valAx>
        <c:axId val="479462392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62712"/>
        <c:crosses val="autoZero"/>
        <c:crossBetween val="midCat"/>
      </c:valAx>
      <c:valAx>
        <c:axId val="4794627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6239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Dados!$A$3:$A$104</c:f>
              <c:numCache>
                <c:formatCode>d\-mmm</c:formatCode>
                <c:ptCount val="102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</c:numCache>
            </c:numRef>
          </c:xVal>
          <c:yVal>
            <c:numRef>
              <c:f>Dados!$E$3:$E$104</c:f>
              <c:numCache>
                <c:formatCode>0</c:formatCode>
                <c:ptCount val="102"/>
                <c:pt idx="0">
                  <c:v>2</c:v>
                </c:pt>
                <c:pt idx="1">
                  <c:v>39</c:v>
                </c:pt>
                <c:pt idx="2">
                  <c:v>327</c:v>
                </c:pt>
                <c:pt idx="3">
                  <c:v>2023</c:v>
                </c:pt>
                <c:pt idx="4">
                  <c:v>6225</c:v>
                </c:pt>
                <c:pt idx="5">
                  <c:v>11279</c:v>
                </c:pt>
                <c:pt idx="6">
                  <c:v>16122</c:v>
                </c:pt>
                <c:pt idx="7">
                  <c:v>19518</c:v>
                </c:pt>
                <c:pt idx="8">
                  <c:v>21742</c:v>
                </c:pt>
                <c:pt idx="9">
                  <c:v>22749</c:v>
                </c:pt>
                <c:pt idx="10">
                  <c:v>23996</c:v>
                </c:pt>
                <c:pt idx="11">
                  <c:v>21548</c:v>
                </c:pt>
                <c:pt idx="12">
                  <c:v>11636</c:v>
                </c:pt>
                <c:pt idx="13">
                  <c:v>11724</c:v>
                </c:pt>
                <c:pt idx="14">
                  <c:v>12244</c:v>
                </c:pt>
                <c:pt idx="15">
                  <c:v>12664</c:v>
                </c:pt>
                <c:pt idx="16">
                  <c:v>12310</c:v>
                </c:pt>
                <c:pt idx="17">
                  <c:v>13139</c:v>
                </c:pt>
                <c:pt idx="18">
                  <c:v>13343</c:v>
                </c:pt>
                <c:pt idx="19">
                  <c:v>14091</c:v>
                </c:pt>
                <c:pt idx="20">
                  <c:v>13533</c:v>
                </c:pt>
                <c:pt idx="21">
                  <c:v>13205</c:v>
                </c:pt>
                <c:pt idx="22">
                  <c:v>12720</c:v>
                </c:pt>
                <c:pt idx="23">
                  <c:v>12466</c:v>
                </c:pt>
                <c:pt idx="24">
                  <c:v>12655</c:v>
                </c:pt>
                <c:pt idx="25">
                  <c:v>13039</c:v>
                </c:pt>
                <c:pt idx="26">
                  <c:v>14229</c:v>
                </c:pt>
                <c:pt idx="27">
                  <c:v>15648</c:v>
                </c:pt>
                <c:pt idx="28">
                  <c:v>18540</c:v>
                </c:pt>
                <c:pt idx="29">
                  <c:v>21544</c:v>
                </c:pt>
                <c:pt idx="30">
                  <c:v>24188</c:v>
                </c:pt>
                <c:pt idx="31">
                  <c:v>27413</c:v>
                </c:pt>
                <c:pt idx="32">
                  <c:v>32321</c:v>
                </c:pt>
                <c:pt idx="33">
                  <c:v>39696</c:v>
                </c:pt>
                <c:pt idx="34">
                  <c:v>48834</c:v>
                </c:pt>
                <c:pt idx="35">
                  <c:v>60963</c:v>
                </c:pt>
                <c:pt idx="36">
                  <c:v>78378</c:v>
                </c:pt>
                <c:pt idx="37">
                  <c:v>80045</c:v>
                </c:pt>
                <c:pt idx="38">
                  <c:v>84004</c:v>
                </c:pt>
                <c:pt idx="39">
                  <c:v>80614</c:v>
                </c:pt>
                <c:pt idx="40">
                  <c:v>74187</c:v>
                </c:pt>
                <c:pt idx="41">
                  <c:v>71012</c:v>
                </c:pt>
                <c:pt idx="42">
                  <c:v>70426</c:v>
                </c:pt>
                <c:pt idx="43">
                  <c:v>68307</c:v>
                </c:pt>
                <c:pt idx="44">
                  <c:v>80008</c:v>
                </c:pt>
                <c:pt idx="45">
                  <c:v>109312</c:v>
                </c:pt>
                <c:pt idx="46">
                  <c:v>135886</c:v>
                </c:pt>
                <c:pt idx="47">
                  <c:v>170635</c:v>
                </c:pt>
                <c:pt idx="48">
                  <c:v>179180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D-4980-8BC9-CA250D8D8C9E}"/>
            </c:ext>
          </c:extLst>
        </c:ser>
        <c:ser>
          <c:idx val="1"/>
          <c:order val="1"/>
          <c:tx>
            <c:v>Recuperados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Dados!$A$3:$A$104</c:f>
              <c:numCache>
                <c:formatCode>d\-mmm</c:formatCode>
                <c:ptCount val="102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</c:numCache>
            </c:numRef>
          </c:xVal>
          <c:yVal>
            <c:numRef>
              <c:f>Dados!$C$3:$C$104</c:f>
              <c:numCache>
                <c:formatCode>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43</c:v>
                </c:pt>
                <c:pt idx="5">
                  <c:v>140</c:v>
                </c:pt>
                <c:pt idx="6">
                  <c:v>277</c:v>
                </c:pt>
                <c:pt idx="7">
                  <c:v>610</c:v>
                </c:pt>
                <c:pt idx="8">
                  <c:v>1357</c:v>
                </c:pt>
                <c:pt idx="9">
                  <c:v>1712</c:v>
                </c:pt>
                <c:pt idx="10">
                  <c:v>2549</c:v>
                </c:pt>
                <c:pt idx="11">
                  <c:v>6430</c:v>
                </c:pt>
                <c:pt idx="12">
                  <c:v>17822</c:v>
                </c:pt>
                <c:pt idx="13">
                  <c:v>19552</c:v>
                </c:pt>
                <c:pt idx="14">
                  <c:v>21156</c:v>
                </c:pt>
                <c:pt idx="15">
                  <c:v>22852</c:v>
                </c:pt>
                <c:pt idx="16">
                  <c:v>25548</c:v>
                </c:pt>
                <c:pt idx="17">
                  <c:v>27205</c:v>
                </c:pt>
                <c:pt idx="18">
                  <c:v>29166</c:v>
                </c:pt>
                <c:pt idx="19">
                  <c:v>31065</c:v>
                </c:pt>
                <c:pt idx="20">
                  <c:v>33547</c:v>
                </c:pt>
                <c:pt idx="21">
                  <c:v>35375</c:v>
                </c:pt>
                <c:pt idx="22">
                  <c:v>37111</c:v>
                </c:pt>
                <c:pt idx="23">
                  <c:v>38600</c:v>
                </c:pt>
                <c:pt idx="24">
                  <c:v>39800</c:v>
                </c:pt>
                <c:pt idx="25">
                  <c:v>40880</c:v>
                </c:pt>
                <c:pt idx="26" formatCode="General">
                  <c:v>41961</c:v>
                </c:pt>
                <c:pt idx="27" formatCode="General">
                  <c:v>43016</c:v>
                </c:pt>
                <c:pt idx="28" formatCode="General">
                  <c:v>44185</c:v>
                </c:pt>
                <c:pt idx="29" formatCode="General">
                  <c:v>45736</c:v>
                </c:pt>
                <c:pt idx="30" formatCode="General">
                  <c:v>47884</c:v>
                </c:pt>
                <c:pt idx="31" formatCode="General">
                  <c:v>50454</c:v>
                </c:pt>
                <c:pt idx="32" formatCode="General">
                  <c:v>53498</c:v>
                </c:pt>
                <c:pt idx="33" formatCode="General">
                  <c:v>59966</c:v>
                </c:pt>
                <c:pt idx="34" formatCode="General">
                  <c:v>69956</c:v>
                </c:pt>
                <c:pt idx="35" formatCode="General">
                  <c:v>83294</c:v>
                </c:pt>
                <c:pt idx="36" formatCode="General">
                  <c:v>102083</c:v>
                </c:pt>
                <c:pt idx="37" formatCode="General">
                  <c:v>142155</c:v>
                </c:pt>
                <c:pt idx="38" formatCode="General">
                  <c:v>176827</c:v>
                </c:pt>
                <c:pt idx="39" formatCode="General">
                  <c:v>212942</c:v>
                </c:pt>
                <c:pt idx="40" formatCode="General">
                  <c:v>245843</c:v>
                </c:pt>
                <c:pt idx="41" formatCode="General">
                  <c:v>274277</c:v>
                </c:pt>
                <c:pt idx="42" formatCode="General">
                  <c:v>299603</c:v>
                </c:pt>
                <c:pt idx="43" formatCode="General">
                  <c:v>321682</c:v>
                </c:pt>
                <c:pt idx="44" formatCode="General">
                  <c:v>344419</c:v>
                </c:pt>
                <c:pt idx="45" formatCode="General">
                  <c:v>372056</c:v>
                </c:pt>
                <c:pt idx="46" formatCode="General">
                  <c:v>411589</c:v>
                </c:pt>
                <c:pt idx="47" formatCode="General">
                  <c:v>461757</c:v>
                </c:pt>
                <c:pt idx="48" formatCode="General">
                  <c:v>534384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D-4980-8BC9-CA250D8D8C9E}"/>
            </c:ext>
          </c:extLst>
        </c:ser>
        <c:ser>
          <c:idx val="2"/>
          <c:order val="2"/>
          <c:tx>
            <c:v>Mortes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Dados!$A$3:$A$104</c:f>
              <c:numCache>
                <c:formatCode>d\-mmm</c:formatCode>
                <c:ptCount val="102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</c:numCache>
            </c:numRef>
          </c:xVal>
          <c:yVal>
            <c:numRef>
              <c:f>Dados!$D$3:$D$104</c:f>
              <c:numCache>
                <c:formatCode>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23</c:v>
                </c:pt>
                <c:pt idx="4">
                  <c:v>140</c:v>
                </c:pt>
                <c:pt idx="5">
                  <c:v>311</c:v>
                </c:pt>
                <c:pt idx="6">
                  <c:v>535</c:v>
                </c:pt>
                <c:pt idx="7">
                  <c:v>735</c:v>
                </c:pt>
                <c:pt idx="8">
                  <c:v>928</c:v>
                </c:pt>
                <c:pt idx="9">
                  <c:v>1063</c:v>
                </c:pt>
                <c:pt idx="10">
                  <c:v>1144</c:v>
                </c:pt>
                <c:pt idx="11">
                  <c:v>1231</c:v>
                </c:pt>
                <c:pt idx="12">
                  <c:v>1330</c:v>
                </c:pt>
                <c:pt idx="13">
                  <c:v>1424</c:v>
                </c:pt>
                <c:pt idx="14">
                  <c:v>1485</c:v>
                </c:pt>
                <c:pt idx="15">
                  <c:v>1520</c:v>
                </c:pt>
                <c:pt idx="16">
                  <c:v>1534</c:v>
                </c:pt>
                <c:pt idx="17">
                  <c:v>1568</c:v>
                </c:pt>
                <c:pt idx="18">
                  <c:v>1620</c:v>
                </c:pt>
                <c:pt idx="19">
                  <c:v>1662</c:v>
                </c:pt>
                <c:pt idx="20">
                  <c:v>1691</c:v>
                </c:pt>
                <c:pt idx="21">
                  <c:v>1719</c:v>
                </c:pt>
                <c:pt idx="22">
                  <c:v>1738</c:v>
                </c:pt>
                <c:pt idx="23">
                  <c:v>1759</c:v>
                </c:pt>
                <c:pt idx="24">
                  <c:v>1779</c:v>
                </c:pt>
                <c:pt idx="25">
                  <c:v>1801</c:v>
                </c:pt>
                <c:pt idx="26" formatCode="General">
                  <c:v>1822</c:v>
                </c:pt>
                <c:pt idx="27" formatCode="General">
                  <c:v>1843</c:v>
                </c:pt>
                <c:pt idx="28" formatCode="General">
                  <c:v>1871</c:v>
                </c:pt>
                <c:pt idx="29" formatCode="General">
                  <c:v>1920</c:v>
                </c:pt>
                <c:pt idx="30" formatCode="General">
                  <c:v>1957</c:v>
                </c:pt>
                <c:pt idx="31" formatCode="General">
                  <c:v>2018</c:v>
                </c:pt>
                <c:pt idx="32" formatCode="General">
                  <c:v>2094</c:v>
                </c:pt>
                <c:pt idx="33" formatCode="General">
                  <c:v>2198</c:v>
                </c:pt>
                <c:pt idx="34" formatCode="General">
                  <c:v>2343</c:v>
                </c:pt>
                <c:pt idx="35" formatCode="General">
                  <c:v>2590</c:v>
                </c:pt>
                <c:pt idx="36" formatCode="General">
                  <c:v>2959</c:v>
                </c:pt>
                <c:pt idx="37" formatCode="General">
                  <c:v>3472</c:v>
                </c:pt>
                <c:pt idx="38" formatCode="General">
                  <c:v>3971</c:v>
                </c:pt>
                <c:pt idx="39" formatCode="General">
                  <c:v>4505</c:v>
                </c:pt>
                <c:pt idx="40" formatCode="General">
                  <c:v>5041</c:v>
                </c:pt>
                <c:pt idx="41" formatCode="General">
                  <c:v>5649</c:v>
                </c:pt>
                <c:pt idx="42" formatCode="General">
                  <c:v>6191</c:v>
                </c:pt>
                <c:pt idx="43" formatCode="General">
                  <c:v>6677</c:v>
                </c:pt>
                <c:pt idx="44" formatCode="General">
                  <c:v>7196</c:v>
                </c:pt>
                <c:pt idx="45" formatCode="General">
                  <c:v>7925</c:v>
                </c:pt>
                <c:pt idx="46" formatCode="General">
                  <c:v>9028</c:v>
                </c:pt>
                <c:pt idx="47" formatCode="General">
                  <c:v>10721</c:v>
                </c:pt>
                <c:pt idx="48" formatCode="General">
                  <c:v>12757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D-4980-8BC9-CA250D8D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1840"/>
        <c:axId val="554662480"/>
      </c:scatterChart>
      <c:valAx>
        <c:axId val="554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2480"/>
        <c:crosses val="autoZero"/>
        <c:crossBetween val="midCat"/>
      </c:valAx>
      <c:valAx>
        <c:axId val="554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Nacional</a:t>
            </a:r>
            <a:r>
              <a:rPr lang="pt-PT" baseline="0"/>
              <a:t> Variação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Dados!$I$4:$I$104</c:f>
              <c:numCache>
                <c:formatCode>0</c:formatCode>
                <c:ptCount val="101"/>
                <c:pt idx="0">
                  <c:v>37</c:v>
                </c:pt>
                <c:pt idx="1">
                  <c:v>288</c:v>
                </c:pt>
                <c:pt idx="2">
                  <c:v>1696</c:v>
                </c:pt>
                <c:pt idx="3">
                  <c:v>4202</c:v>
                </c:pt>
                <c:pt idx="4">
                  <c:v>5054</c:v>
                </c:pt>
                <c:pt idx="5">
                  <c:v>4843</c:v>
                </c:pt>
                <c:pt idx="6">
                  <c:v>3396</c:v>
                </c:pt>
                <c:pt idx="7">
                  <c:v>2224</c:v>
                </c:pt>
                <c:pt idx="8">
                  <c:v>1007</c:v>
                </c:pt>
                <c:pt idx="9">
                  <c:v>1247</c:v>
                </c:pt>
                <c:pt idx="10">
                  <c:v>-2448</c:v>
                </c:pt>
                <c:pt idx="11">
                  <c:v>-9912</c:v>
                </c:pt>
                <c:pt idx="12">
                  <c:v>88</c:v>
                </c:pt>
                <c:pt idx="13">
                  <c:v>520</c:v>
                </c:pt>
                <c:pt idx="14">
                  <c:v>420</c:v>
                </c:pt>
                <c:pt idx="15">
                  <c:v>-354</c:v>
                </c:pt>
                <c:pt idx="16">
                  <c:v>829</c:v>
                </c:pt>
                <c:pt idx="17">
                  <c:v>204</c:v>
                </c:pt>
                <c:pt idx="18">
                  <c:v>748</c:v>
                </c:pt>
                <c:pt idx="19">
                  <c:v>-558</c:v>
                </c:pt>
                <c:pt idx="20">
                  <c:v>-328</c:v>
                </c:pt>
                <c:pt idx="21">
                  <c:v>-485</c:v>
                </c:pt>
                <c:pt idx="22">
                  <c:v>-254</c:v>
                </c:pt>
                <c:pt idx="23">
                  <c:v>189</c:v>
                </c:pt>
                <c:pt idx="24">
                  <c:v>384</c:v>
                </c:pt>
                <c:pt idx="25">
                  <c:v>1190</c:v>
                </c:pt>
                <c:pt idx="26">
                  <c:v>1419</c:v>
                </c:pt>
                <c:pt idx="27">
                  <c:v>2892</c:v>
                </c:pt>
                <c:pt idx="28">
                  <c:v>3004</c:v>
                </c:pt>
                <c:pt idx="29">
                  <c:v>2644</c:v>
                </c:pt>
                <c:pt idx="30">
                  <c:v>3225</c:v>
                </c:pt>
                <c:pt idx="31">
                  <c:v>4908</c:v>
                </c:pt>
                <c:pt idx="32">
                  <c:v>7375</c:v>
                </c:pt>
                <c:pt idx="33">
                  <c:v>9138</c:v>
                </c:pt>
                <c:pt idx="34">
                  <c:v>12129</c:v>
                </c:pt>
                <c:pt idx="35">
                  <c:v>17415</c:v>
                </c:pt>
                <c:pt idx="36">
                  <c:v>1667</c:v>
                </c:pt>
                <c:pt idx="37">
                  <c:v>3959</c:v>
                </c:pt>
                <c:pt idx="38">
                  <c:v>-3390</c:v>
                </c:pt>
                <c:pt idx="39">
                  <c:v>-6427</c:v>
                </c:pt>
                <c:pt idx="40">
                  <c:v>-3175</c:v>
                </c:pt>
                <c:pt idx="41">
                  <c:v>-586</c:v>
                </c:pt>
                <c:pt idx="42">
                  <c:v>-2119</c:v>
                </c:pt>
                <c:pt idx="43">
                  <c:v>11701</c:v>
                </c:pt>
                <c:pt idx="44">
                  <c:v>29304</c:v>
                </c:pt>
                <c:pt idx="45">
                  <c:v>26574</c:v>
                </c:pt>
                <c:pt idx="46">
                  <c:v>34749</c:v>
                </c:pt>
                <c:pt idx="47">
                  <c:v>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4-42A7-A518-589F25E4C423}"/>
            </c:ext>
          </c:extLst>
        </c:ser>
        <c:ser>
          <c:idx val="1"/>
          <c:order val="1"/>
          <c:tx>
            <c:v>Recuperados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Dados!$G$4:$G$104</c:f>
              <c:numCache>
                <c:formatCode>0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29</c:v>
                </c:pt>
                <c:pt idx="4">
                  <c:v>97</c:v>
                </c:pt>
                <c:pt idx="5">
                  <c:v>137</c:v>
                </c:pt>
                <c:pt idx="6">
                  <c:v>333</c:v>
                </c:pt>
                <c:pt idx="7">
                  <c:v>747</c:v>
                </c:pt>
                <c:pt idx="8">
                  <c:v>355</c:v>
                </c:pt>
                <c:pt idx="9">
                  <c:v>837</c:v>
                </c:pt>
                <c:pt idx="10">
                  <c:v>3881</c:v>
                </c:pt>
                <c:pt idx="11">
                  <c:v>11392</c:v>
                </c:pt>
                <c:pt idx="12">
                  <c:v>1730</c:v>
                </c:pt>
                <c:pt idx="13">
                  <c:v>1604</c:v>
                </c:pt>
                <c:pt idx="14">
                  <c:v>1696</c:v>
                </c:pt>
                <c:pt idx="15">
                  <c:v>2696</c:v>
                </c:pt>
                <c:pt idx="16">
                  <c:v>1657</c:v>
                </c:pt>
                <c:pt idx="17">
                  <c:v>1961</c:v>
                </c:pt>
                <c:pt idx="18">
                  <c:v>1899</c:v>
                </c:pt>
                <c:pt idx="19">
                  <c:v>2482</c:v>
                </c:pt>
                <c:pt idx="20">
                  <c:v>1828</c:v>
                </c:pt>
                <c:pt idx="21">
                  <c:v>1736</c:v>
                </c:pt>
                <c:pt idx="22">
                  <c:v>1489</c:v>
                </c:pt>
                <c:pt idx="23">
                  <c:v>1200</c:v>
                </c:pt>
                <c:pt idx="24">
                  <c:v>1080</c:v>
                </c:pt>
                <c:pt idx="25">
                  <c:v>1081</c:v>
                </c:pt>
                <c:pt idx="26">
                  <c:v>1055</c:v>
                </c:pt>
                <c:pt idx="27">
                  <c:v>1169</c:v>
                </c:pt>
                <c:pt idx="28">
                  <c:v>1551</c:v>
                </c:pt>
                <c:pt idx="29">
                  <c:v>2148</c:v>
                </c:pt>
                <c:pt idx="30">
                  <c:v>2570</c:v>
                </c:pt>
                <c:pt idx="31">
                  <c:v>3044</c:v>
                </c:pt>
                <c:pt idx="32">
                  <c:v>6468</c:v>
                </c:pt>
                <c:pt idx="33">
                  <c:v>9990</c:v>
                </c:pt>
                <c:pt idx="34">
                  <c:v>13338</c:v>
                </c:pt>
                <c:pt idx="35">
                  <c:v>18789</c:v>
                </c:pt>
                <c:pt idx="36">
                  <c:v>40072</c:v>
                </c:pt>
                <c:pt idx="37">
                  <c:v>34672</c:v>
                </c:pt>
                <c:pt idx="38">
                  <c:v>36115</c:v>
                </c:pt>
                <c:pt idx="39">
                  <c:v>32901</c:v>
                </c:pt>
                <c:pt idx="40">
                  <c:v>28434</c:v>
                </c:pt>
                <c:pt idx="41">
                  <c:v>25326</c:v>
                </c:pt>
                <c:pt idx="42">
                  <c:v>22079</c:v>
                </c:pt>
                <c:pt idx="43">
                  <c:v>22737</c:v>
                </c:pt>
                <c:pt idx="44">
                  <c:v>27637</c:v>
                </c:pt>
                <c:pt idx="45">
                  <c:v>39533</c:v>
                </c:pt>
                <c:pt idx="46">
                  <c:v>50168</c:v>
                </c:pt>
                <c:pt idx="47">
                  <c:v>72627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4-42A7-A518-589F25E4C423}"/>
            </c:ext>
          </c:extLst>
        </c:ser>
        <c:ser>
          <c:idx val="2"/>
          <c:order val="2"/>
          <c:tx>
            <c:v>Mortes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Dados!$H$4:$H$104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117</c:v>
                </c:pt>
                <c:pt idx="4">
                  <c:v>171</c:v>
                </c:pt>
                <c:pt idx="5">
                  <c:v>224</c:v>
                </c:pt>
                <c:pt idx="6">
                  <c:v>200</c:v>
                </c:pt>
                <c:pt idx="7">
                  <c:v>193</c:v>
                </c:pt>
                <c:pt idx="8">
                  <c:v>135</c:v>
                </c:pt>
                <c:pt idx="9">
                  <c:v>81</c:v>
                </c:pt>
                <c:pt idx="10">
                  <c:v>87</c:v>
                </c:pt>
                <c:pt idx="11">
                  <c:v>99</c:v>
                </c:pt>
                <c:pt idx="12">
                  <c:v>94</c:v>
                </c:pt>
                <c:pt idx="13">
                  <c:v>61</c:v>
                </c:pt>
                <c:pt idx="14">
                  <c:v>35</c:v>
                </c:pt>
                <c:pt idx="15">
                  <c:v>14</c:v>
                </c:pt>
                <c:pt idx="16">
                  <c:v>34</c:v>
                </c:pt>
                <c:pt idx="17">
                  <c:v>52</c:v>
                </c:pt>
                <c:pt idx="18">
                  <c:v>42</c:v>
                </c:pt>
                <c:pt idx="19">
                  <c:v>29</c:v>
                </c:pt>
                <c:pt idx="20">
                  <c:v>28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28</c:v>
                </c:pt>
                <c:pt idx="28">
                  <c:v>49</c:v>
                </c:pt>
                <c:pt idx="29">
                  <c:v>37</c:v>
                </c:pt>
                <c:pt idx="30">
                  <c:v>61</c:v>
                </c:pt>
                <c:pt idx="31">
                  <c:v>76</c:v>
                </c:pt>
                <c:pt idx="32">
                  <c:v>104</c:v>
                </c:pt>
                <c:pt idx="33">
                  <c:v>145</c:v>
                </c:pt>
                <c:pt idx="34">
                  <c:v>247</c:v>
                </c:pt>
                <c:pt idx="35">
                  <c:v>369</c:v>
                </c:pt>
                <c:pt idx="36">
                  <c:v>513</c:v>
                </c:pt>
                <c:pt idx="37">
                  <c:v>499</c:v>
                </c:pt>
                <c:pt idx="38">
                  <c:v>534</c:v>
                </c:pt>
                <c:pt idx="39">
                  <c:v>536</c:v>
                </c:pt>
                <c:pt idx="40">
                  <c:v>608</c:v>
                </c:pt>
                <c:pt idx="41">
                  <c:v>542</c:v>
                </c:pt>
                <c:pt idx="42">
                  <c:v>486</c:v>
                </c:pt>
                <c:pt idx="43">
                  <c:v>519</c:v>
                </c:pt>
                <c:pt idx="44">
                  <c:v>729</c:v>
                </c:pt>
                <c:pt idx="45">
                  <c:v>1103</c:v>
                </c:pt>
                <c:pt idx="46">
                  <c:v>1693</c:v>
                </c:pt>
                <c:pt idx="47">
                  <c:v>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4-42A7-A518-589F25E4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1840"/>
        <c:axId val="554662480"/>
      </c:scatterChart>
      <c:valAx>
        <c:axId val="554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2480"/>
        <c:crosses val="autoZero"/>
        <c:crossBetween val="midCat"/>
      </c:valAx>
      <c:valAx>
        <c:axId val="554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Nacional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Dados!$A$3:$A$104</c:f>
              <c:numCache>
                <c:formatCode>d\-mmm</c:formatCode>
                <c:ptCount val="102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</c:numCache>
            </c:numRef>
          </c:xVal>
          <c:yVal>
            <c:numRef>
              <c:f>Dados!$B$3:$B$104</c:f>
              <c:numCache>
                <c:formatCode>0</c:formatCode>
                <c:ptCount val="102"/>
                <c:pt idx="0">
                  <c:v>2</c:v>
                </c:pt>
                <c:pt idx="1">
                  <c:v>39</c:v>
                </c:pt>
                <c:pt idx="2">
                  <c:v>331</c:v>
                </c:pt>
                <c:pt idx="3">
                  <c:v>2060</c:v>
                </c:pt>
                <c:pt idx="4">
                  <c:v>6408</c:v>
                </c:pt>
                <c:pt idx="5">
                  <c:v>11730</c:v>
                </c:pt>
                <c:pt idx="6">
                  <c:v>16934</c:v>
                </c:pt>
                <c:pt idx="7">
                  <c:v>20863</c:v>
                </c:pt>
                <c:pt idx="8">
                  <c:v>24027</c:v>
                </c:pt>
                <c:pt idx="9">
                  <c:v>25524</c:v>
                </c:pt>
                <c:pt idx="10">
                  <c:v>27689</c:v>
                </c:pt>
                <c:pt idx="11">
                  <c:v>29209</c:v>
                </c:pt>
                <c:pt idx="12">
                  <c:v>30788</c:v>
                </c:pt>
                <c:pt idx="13">
                  <c:v>32700</c:v>
                </c:pt>
                <c:pt idx="14">
                  <c:v>34885</c:v>
                </c:pt>
                <c:pt idx="15">
                  <c:v>37036</c:v>
                </c:pt>
                <c:pt idx="16">
                  <c:v>39392</c:v>
                </c:pt>
                <c:pt idx="17">
                  <c:v>41912</c:v>
                </c:pt>
                <c:pt idx="18">
                  <c:v>44129</c:v>
                </c:pt>
                <c:pt idx="19">
                  <c:v>46818</c:v>
                </c:pt>
                <c:pt idx="20">
                  <c:v>48771</c:v>
                </c:pt>
                <c:pt idx="21">
                  <c:v>50299</c:v>
                </c:pt>
                <c:pt idx="22">
                  <c:v>51569</c:v>
                </c:pt>
                <c:pt idx="23">
                  <c:v>52825</c:v>
                </c:pt>
                <c:pt idx="24">
                  <c:v>54234</c:v>
                </c:pt>
                <c:pt idx="25">
                  <c:v>55720</c:v>
                </c:pt>
                <c:pt idx="26" formatCode="General">
                  <c:v>58012</c:v>
                </c:pt>
                <c:pt idx="27" formatCode="General">
                  <c:v>60507</c:v>
                </c:pt>
                <c:pt idx="28" formatCode="General">
                  <c:v>64596</c:v>
                </c:pt>
                <c:pt idx="29" formatCode="General">
                  <c:v>69200</c:v>
                </c:pt>
                <c:pt idx="30" formatCode="General">
                  <c:v>74029</c:v>
                </c:pt>
                <c:pt idx="31" formatCode="General">
                  <c:v>79885</c:v>
                </c:pt>
                <c:pt idx="32" formatCode="General">
                  <c:v>87913</c:v>
                </c:pt>
                <c:pt idx="33" formatCode="General">
                  <c:v>101860</c:v>
                </c:pt>
                <c:pt idx="34" formatCode="General">
                  <c:v>121133</c:v>
                </c:pt>
                <c:pt idx="35" formatCode="General">
                  <c:v>146847</c:v>
                </c:pt>
                <c:pt idx="36" formatCode="General">
                  <c:v>183420</c:v>
                </c:pt>
                <c:pt idx="37" formatCode="General">
                  <c:v>225672</c:v>
                </c:pt>
                <c:pt idx="38" formatCode="General">
                  <c:v>264802</c:v>
                </c:pt>
                <c:pt idx="39" formatCode="General">
                  <c:v>298061</c:v>
                </c:pt>
                <c:pt idx="40" formatCode="General">
                  <c:v>325071</c:v>
                </c:pt>
                <c:pt idx="41" formatCode="General">
                  <c:v>350938</c:v>
                </c:pt>
                <c:pt idx="42" formatCode="General">
                  <c:v>376220</c:v>
                </c:pt>
                <c:pt idx="43" formatCode="General">
                  <c:v>396666</c:v>
                </c:pt>
                <c:pt idx="44" formatCode="General">
                  <c:v>431623</c:v>
                </c:pt>
                <c:pt idx="45" formatCode="General">
                  <c:v>489293</c:v>
                </c:pt>
                <c:pt idx="46" formatCode="General">
                  <c:v>556503</c:v>
                </c:pt>
                <c:pt idx="47" formatCode="General">
                  <c:v>643113</c:v>
                </c:pt>
                <c:pt idx="48" formatCode="General">
                  <c:v>726321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B-4313-AEC6-39DB84869A2A}"/>
            </c:ext>
          </c:extLst>
        </c:ser>
        <c:ser>
          <c:idx val="1"/>
          <c:order val="1"/>
          <c:tx>
            <c:v>Lisboa e Vale do Tejo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Dados!$J$4:$J$104</c:f>
              <c:numCache>
                <c:formatCode>0</c:formatCode>
                <c:ptCount val="101"/>
                <c:pt idx="0">
                  <c:v>9</c:v>
                </c:pt>
                <c:pt idx="1">
                  <c:v>142</c:v>
                </c:pt>
                <c:pt idx="2">
                  <c:v>737</c:v>
                </c:pt>
                <c:pt idx="3">
                  <c:v>1577</c:v>
                </c:pt>
                <c:pt idx="4">
                  <c:v>3070</c:v>
                </c:pt>
                <c:pt idx="5">
                  <c:v>3896</c:v>
                </c:pt>
                <c:pt idx="6">
                  <c:v>4709</c:v>
                </c:pt>
                <c:pt idx="7">
                  <c:v>5556</c:v>
                </c:pt>
                <c:pt idx="8">
                  <c:v>6136</c:v>
                </c:pt>
                <c:pt idx="9">
                  <c:v>7316</c:v>
                </c:pt>
                <c:pt idx="10">
                  <c:v>8361</c:v>
                </c:pt>
                <c:pt idx="11">
                  <c:v>9567</c:v>
                </c:pt>
                <c:pt idx="12">
                  <c:v>11335</c:v>
                </c:pt>
                <c:pt idx="13">
                  <c:v>13222</c:v>
                </c:pt>
                <c:pt idx="14">
                  <c:v>15128</c:v>
                </c:pt>
                <c:pt idx="15">
                  <c:v>16926</c:v>
                </c:pt>
                <c:pt idx="16">
                  <c:v>18977</c:v>
                </c:pt>
                <c:pt idx="17">
                  <c:v>20772</c:v>
                </c:pt>
                <c:pt idx="18">
                  <c:v>22865</c:v>
                </c:pt>
                <c:pt idx="19">
                  <c:v>24369</c:v>
                </c:pt>
                <c:pt idx="20">
                  <c:v>25549</c:v>
                </c:pt>
                <c:pt idx="21">
                  <c:v>26389</c:v>
                </c:pt>
                <c:pt idx="22">
                  <c:v>27209</c:v>
                </c:pt>
                <c:pt idx="23">
                  <c:v>27997</c:v>
                </c:pt>
                <c:pt idx="24">
                  <c:v>28816</c:v>
                </c:pt>
                <c:pt idx="25">
                  <c:v>29921</c:v>
                </c:pt>
                <c:pt idx="26">
                  <c:v>31048</c:v>
                </c:pt>
                <c:pt idx="27">
                  <c:v>33070</c:v>
                </c:pt>
                <c:pt idx="28">
                  <c:v>35443</c:v>
                </c:pt>
                <c:pt idx="29">
                  <c:v>37816</c:v>
                </c:pt>
                <c:pt idx="30">
                  <c:v>40600</c:v>
                </c:pt>
                <c:pt idx="31">
                  <c:v>43646</c:v>
                </c:pt>
                <c:pt idx="32">
                  <c:v>48161</c:v>
                </c:pt>
                <c:pt idx="33">
                  <c:v>53412</c:v>
                </c:pt>
                <c:pt idx="34">
                  <c:v>61064</c:v>
                </c:pt>
                <c:pt idx="35">
                  <c:v>70015</c:v>
                </c:pt>
                <c:pt idx="36">
                  <c:v>80809</c:v>
                </c:pt>
                <c:pt idx="37">
                  <c:v>90035</c:v>
                </c:pt>
                <c:pt idx="38">
                  <c:v>98523</c:v>
                </c:pt>
                <c:pt idx="39">
                  <c:v>106138</c:v>
                </c:pt>
                <c:pt idx="40">
                  <c:v>113871</c:v>
                </c:pt>
                <c:pt idx="41">
                  <c:v>121435</c:v>
                </c:pt>
                <c:pt idx="42">
                  <c:v>127846</c:v>
                </c:pt>
                <c:pt idx="43">
                  <c:v>139957</c:v>
                </c:pt>
                <c:pt idx="44">
                  <c:v>160553</c:v>
                </c:pt>
                <c:pt idx="45">
                  <c:v>186706</c:v>
                </c:pt>
                <c:pt idx="46">
                  <c:v>222108</c:v>
                </c:pt>
                <c:pt idx="47">
                  <c:v>265407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B-4313-AEC6-39DB84869A2A}"/>
            </c:ext>
          </c:extLst>
        </c:ser>
        <c:ser>
          <c:idx val="3"/>
          <c:order val="2"/>
          <c:tx>
            <c:v>Nacional\LVT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Dados!$A$3:$A$104</c:f>
              <c:numCache>
                <c:formatCode>d\-mmm</c:formatCode>
                <c:ptCount val="102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</c:numCache>
            </c:numRef>
          </c:xVal>
          <c:yVal>
            <c:numRef>
              <c:f>Dados!$N$3:$N$104</c:f>
              <c:numCache>
                <c:formatCode>0</c:formatCode>
                <c:ptCount val="102"/>
                <c:pt idx="0">
                  <c:v>2</c:v>
                </c:pt>
                <c:pt idx="1">
                  <c:v>30</c:v>
                </c:pt>
                <c:pt idx="2">
                  <c:v>189</c:v>
                </c:pt>
                <c:pt idx="3">
                  <c:v>1323</c:v>
                </c:pt>
                <c:pt idx="4">
                  <c:v>4831</c:v>
                </c:pt>
                <c:pt idx="5">
                  <c:v>8660</c:v>
                </c:pt>
                <c:pt idx="6">
                  <c:v>13038</c:v>
                </c:pt>
                <c:pt idx="7">
                  <c:v>16154</c:v>
                </c:pt>
                <c:pt idx="8">
                  <c:v>18471</c:v>
                </c:pt>
                <c:pt idx="9">
                  <c:v>19388</c:v>
                </c:pt>
                <c:pt idx="10">
                  <c:v>20373</c:v>
                </c:pt>
                <c:pt idx="11">
                  <c:v>20848</c:v>
                </c:pt>
                <c:pt idx="12">
                  <c:v>21221</c:v>
                </c:pt>
                <c:pt idx="13">
                  <c:v>21365</c:v>
                </c:pt>
                <c:pt idx="14">
                  <c:v>21663</c:v>
                </c:pt>
                <c:pt idx="15">
                  <c:v>21908</c:v>
                </c:pt>
                <c:pt idx="16">
                  <c:v>22466</c:v>
                </c:pt>
                <c:pt idx="17">
                  <c:v>22935</c:v>
                </c:pt>
                <c:pt idx="18">
                  <c:v>23357</c:v>
                </c:pt>
                <c:pt idx="19">
                  <c:v>23953</c:v>
                </c:pt>
                <c:pt idx="20">
                  <c:v>24402</c:v>
                </c:pt>
                <c:pt idx="21">
                  <c:v>24750</c:v>
                </c:pt>
                <c:pt idx="22">
                  <c:v>25180</c:v>
                </c:pt>
                <c:pt idx="23">
                  <c:v>25616</c:v>
                </c:pt>
                <c:pt idx="24">
                  <c:v>26237</c:v>
                </c:pt>
                <c:pt idx="25">
                  <c:v>26904</c:v>
                </c:pt>
                <c:pt idx="26">
                  <c:v>28091</c:v>
                </c:pt>
                <c:pt idx="27">
                  <c:v>29459</c:v>
                </c:pt>
                <c:pt idx="28">
                  <c:v>31526</c:v>
                </c:pt>
                <c:pt idx="29">
                  <c:v>33757</c:v>
                </c:pt>
                <c:pt idx="30">
                  <c:v>36213</c:v>
                </c:pt>
                <c:pt idx="31">
                  <c:v>39285</c:v>
                </c:pt>
                <c:pt idx="32">
                  <c:v>44267</c:v>
                </c:pt>
                <c:pt idx="33">
                  <c:v>53699</c:v>
                </c:pt>
                <c:pt idx="34">
                  <c:v>67721</c:v>
                </c:pt>
                <c:pt idx="35">
                  <c:v>85783</c:v>
                </c:pt>
                <c:pt idx="36">
                  <c:v>113405</c:v>
                </c:pt>
                <c:pt idx="37">
                  <c:v>144863</c:v>
                </c:pt>
                <c:pt idx="38">
                  <c:v>174767</c:v>
                </c:pt>
                <c:pt idx="39">
                  <c:v>199538</c:v>
                </c:pt>
                <c:pt idx="40">
                  <c:v>218933</c:v>
                </c:pt>
                <c:pt idx="41">
                  <c:v>237067</c:v>
                </c:pt>
                <c:pt idx="42">
                  <c:v>254785</c:v>
                </c:pt>
                <c:pt idx="43">
                  <c:v>268820</c:v>
                </c:pt>
                <c:pt idx="44">
                  <c:v>291666</c:v>
                </c:pt>
                <c:pt idx="45">
                  <c:v>328740</c:v>
                </c:pt>
                <c:pt idx="46">
                  <c:v>369797</c:v>
                </c:pt>
                <c:pt idx="47">
                  <c:v>421005</c:v>
                </c:pt>
                <c:pt idx="48">
                  <c:v>460914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B-4313-AEC6-39DB848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1840"/>
        <c:axId val="554662480"/>
      </c:scatterChart>
      <c:valAx>
        <c:axId val="554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2480"/>
        <c:crosses val="autoZero"/>
        <c:crossBetween val="midCat"/>
      </c:valAx>
      <c:valAx>
        <c:axId val="554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Nacional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Dados!$F$4:$F$104</c:f>
              <c:numCache>
                <c:formatCode>0</c:formatCode>
                <c:ptCount val="101"/>
                <c:pt idx="0">
                  <c:v>37</c:v>
                </c:pt>
                <c:pt idx="1">
                  <c:v>292</c:v>
                </c:pt>
                <c:pt idx="2">
                  <c:v>1729</c:v>
                </c:pt>
                <c:pt idx="3">
                  <c:v>4348</c:v>
                </c:pt>
                <c:pt idx="4">
                  <c:v>5322</c:v>
                </c:pt>
                <c:pt idx="5">
                  <c:v>5204</c:v>
                </c:pt>
                <c:pt idx="6">
                  <c:v>3929</c:v>
                </c:pt>
                <c:pt idx="7">
                  <c:v>3164</c:v>
                </c:pt>
                <c:pt idx="8">
                  <c:v>1497</c:v>
                </c:pt>
                <c:pt idx="9">
                  <c:v>2165</c:v>
                </c:pt>
                <c:pt idx="10">
                  <c:v>1520</c:v>
                </c:pt>
                <c:pt idx="11">
                  <c:v>1579</c:v>
                </c:pt>
                <c:pt idx="12">
                  <c:v>1912</c:v>
                </c:pt>
                <c:pt idx="13">
                  <c:v>2185</c:v>
                </c:pt>
                <c:pt idx="14">
                  <c:v>2151</c:v>
                </c:pt>
                <c:pt idx="15">
                  <c:v>2356</c:v>
                </c:pt>
                <c:pt idx="16">
                  <c:v>2520</c:v>
                </c:pt>
                <c:pt idx="17">
                  <c:v>2217</c:v>
                </c:pt>
                <c:pt idx="18">
                  <c:v>2689</c:v>
                </c:pt>
                <c:pt idx="19">
                  <c:v>1953</c:v>
                </c:pt>
                <c:pt idx="20">
                  <c:v>1528</c:v>
                </c:pt>
                <c:pt idx="21">
                  <c:v>1270</c:v>
                </c:pt>
                <c:pt idx="22">
                  <c:v>1256</c:v>
                </c:pt>
                <c:pt idx="23">
                  <c:v>1409</c:v>
                </c:pt>
                <c:pt idx="24">
                  <c:v>1486</c:v>
                </c:pt>
                <c:pt idx="25">
                  <c:v>2292</c:v>
                </c:pt>
                <c:pt idx="26">
                  <c:v>2495</c:v>
                </c:pt>
                <c:pt idx="27">
                  <c:v>4089</c:v>
                </c:pt>
                <c:pt idx="28">
                  <c:v>4604</c:v>
                </c:pt>
                <c:pt idx="29">
                  <c:v>4829</c:v>
                </c:pt>
                <c:pt idx="30">
                  <c:v>5856</c:v>
                </c:pt>
                <c:pt idx="31">
                  <c:v>8028</c:v>
                </c:pt>
                <c:pt idx="32">
                  <c:v>13947</c:v>
                </c:pt>
                <c:pt idx="33">
                  <c:v>19273</c:v>
                </c:pt>
                <c:pt idx="34">
                  <c:v>25714</c:v>
                </c:pt>
                <c:pt idx="35">
                  <c:v>36573</c:v>
                </c:pt>
                <c:pt idx="36">
                  <c:v>42252</c:v>
                </c:pt>
                <c:pt idx="37">
                  <c:v>39130</c:v>
                </c:pt>
                <c:pt idx="38">
                  <c:v>33259</c:v>
                </c:pt>
                <c:pt idx="39">
                  <c:v>27010</c:v>
                </c:pt>
                <c:pt idx="40">
                  <c:v>25867</c:v>
                </c:pt>
                <c:pt idx="41">
                  <c:v>25282</c:v>
                </c:pt>
                <c:pt idx="42">
                  <c:v>20446</c:v>
                </c:pt>
                <c:pt idx="43">
                  <c:v>34957</c:v>
                </c:pt>
                <c:pt idx="44">
                  <c:v>57670</c:v>
                </c:pt>
                <c:pt idx="45">
                  <c:v>67210</c:v>
                </c:pt>
                <c:pt idx="46">
                  <c:v>86610</c:v>
                </c:pt>
                <c:pt idx="47">
                  <c:v>83208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4-4D59-8CA9-1C955BD05B6B}"/>
            </c:ext>
          </c:extLst>
        </c:ser>
        <c:ser>
          <c:idx val="1"/>
          <c:order val="1"/>
          <c:tx>
            <c:v>Lisboa e Vale do Tejo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Dados!$A$5:$A$104</c:f>
              <c:numCache>
                <c:formatCode>d\-mmm</c:formatCode>
                <c:ptCount val="100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  <c:pt idx="8">
                  <c:v>43962</c:v>
                </c:pt>
                <c:pt idx="9">
                  <c:v>43969</c:v>
                </c:pt>
                <c:pt idx="10">
                  <c:v>43976</c:v>
                </c:pt>
                <c:pt idx="11">
                  <c:v>43983</c:v>
                </c:pt>
                <c:pt idx="12">
                  <c:v>43990</c:v>
                </c:pt>
                <c:pt idx="13">
                  <c:v>43997</c:v>
                </c:pt>
                <c:pt idx="14">
                  <c:v>44004</c:v>
                </c:pt>
                <c:pt idx="15">
                  <c:v>44011</c:v>
                </c:pt>
                <c:pt idx="16">
                  <c:v>44018</c:v>
                </c:pt>
                <c:pt idx="17">
                  <c:v>44025</c:v>
                </c:pt>
                <c:pt idx="18">
                  <c:v>44032</c:v>
                </c:pt>
                <c:pt idx="19">
                  <c:v>44039</c:v>
                </c:pt>
                <c:pt idx="20">
                  <c:v>44046</c:v>
                </c:pt>
                <c:pt idx="21">
                  <c:v>44053</c:v>
                </c:pt>
                <c:pt idx="22">
                  <c:v>44060</c:v>
                </c:pt>
                <c:pt idx="23">
                  <c:v>44067</c:v>
                </c:pt>
                <c:pt idx="24">
                  <c:v>44074</c:v>
                </c:pt>
                <c:pt idx="25">
                  <c:v>44081</c:v>
                </c:pt>
                <c:pt idx="26">
                  <c:v>44088</c:v>
                </c:pt>
                <c:pt idx="27">
                  <c:v>44095</c:v>
                </c:pt>
                <c:pt idx="28">
                  <c:v>44102</c:v>
                </c:pt>
                <c:pt idx="29">
                  <c:v>44109</c:v>
                </c:pt>
                <c:pt idx="30">
                  <c:v>44116</c:v>
                </c:pt>
                <c:pt idx="31">
                  <c:v>44123</c:v>
                </c:pt>
                <c:pt idx="32">
                  <c:v>44130</c:v>
                </c:pt>
                <c:pt idx="33">
                  <c:v>44137</c:v>
                </c:pt>
                <c:pt idx="34">
                  <c:v>44144</c:v>
                </c:pt>
                <c:pt idx="35">
                  <c:v>44151</c:v>
                </c:pt>
                <c:pt idx="36">
                  <c:v>44158</c:v>
                </c:pt>
                <c:pt idx="37">
                  <c:v>44165</c:v>
                </c:pt>
                <c:pt idx="38">
                  <c:v>44172</c:v>
                </c:pt>
                <c:pt idx="39">
                  <c:v>44179</c:v>
                </c:pt>
                <c:pt idx="40">
                  <c:v>44186</c:v>
                </c:pt>
                <c:pt idx="41">
                  <c:v>44193</c:v>
                </c:pt>
                <c:pt idx="42">
                  <c:v>44200</c:v>
                </c:pt>
                <c:pt idx="43">
                  <c:v>44207</c:v>
                </c:pt>
                <c:pt idx="44">
                  <c:v>44214</c:v>
                </c:pt>
                <c:pt idx="45">
                  <c:v>44221</c:v>
                </c:pt>
                <c:pt idx="46">
                  <c:v>44228</c:v>
                </c:pt>
              </c:numCache>
            </c:numRef>
          </c:xVal>
          <c:yVal>
            <c:numRef>
              <c:f>Dados!$K$5:$K$104</c:f>
              <c:numCache>
                <c:formatCode>0</c:formatCode>
                <c:ptCount val="100"/>
                <c:pt idx="0">
                  <c:v>133</c:v>
                </c:pt>
                <c:pt idx="1">
                  <c:v>595</c:v>
                </c:pt>
                <c:pt idx="2">
                  <c:v>840</c:v>
                </c:pt>
                <c:pt idx="3">
                  <c:v>1493</c:v>
                </c:pt>
                <c:pt idx="4">
                  <c:v>826</c:v>
                </c:pt>
                <c:pt idx="5">
                  <c:v>813</c:v>
                </c:pt>
                <c:pt idx="6">
                  <c:v>847</c:v>
                </c:pt>
                <c:pt idx="7">
                  <c:v>580</c:v>
                </c:pt>
                <c:pt idx="8">
                  <c:v>1180</c:v>
                </c:pt>
                <c:pt idx="9">
                  <c:v>1045</c:v>
                </c:pt>
                <c:pt idx="10">
                  <c:v>1206</c:v>
                </c:pt>
                <c:pt idx="11">
                  <c:v>1768</c:v>
                </c:pt>
                <c:pt idx="12">
                  <c:v>1887</c:v>
                </c:pt>
                <c:pt idx="13">
                  <c:v>1906</c:v>
                </c:pt>
                <c:pt idx="14">
                  <c:v>1798</c:v>
                </c:pt>
                <c:pt idx="15">
                  <c:v>2051</c:v>
                </c:pt>
                <c:pt idx="16">
                  <c:v>1795</c:v>
                </c:pt>
                <c:pt idx="17">
                  <c:v>2093</c:v>
                </c:pt>
                <c:pt idx="18">
                  <c:v>1504</c:v>
                </c:pt>
                <c:pt idx="19">
                  <c:v>1180</c:v>
                </c:pt>
                <c:pt idx="20">
                  <c:v>840</c:v>
                </c:pt>
                <c:pt idx="21">
                  <c:v>820</c:v>
                </c:pt>
                <c:pt idx="22">
                  <c:v>788</c:v>
                </c:pt>
                <c:pt idx="23">
                  <c:v>819</c:v>
                </c:pt>
                <c:pt idx="24">
                  <c:v>1105</c:v>
                </c:pt>
                <c:pt idx="25">
                  <c:v>1127</c:v>
                </c:pt>
                <c:pt idx="26">
                  <c:v>2022</c:v>
                </c:pt>
                <c:pt idx="27">
                  <c:v>2373</c:v>
                </c:pt>
                <c:pt idx="28">
                  <c:v>2373</c:v>
                </c:pt>
                <c:pt idx="29">
                  <c:v>2784</c:v>
                </c:pt>
                <c:pt idx="30">
                  <c:v>3046</c:v>
                </c:pt>
                <c:pt idx="31">
                  <c:v>4515</c:v>
                </c:pt>
                <c:pt idx="32">
                  <c:v>5251</c:v>
                </c:pt>
                <c:pt idx="33">
                  <c:v>7652</c:v>
                </c:pt>
                <c:pt idx="34">
                  <c:v>8951</c:v>
                </c:pt>
                <c:pt idx="35">
                  <c:v>10794</c:v>
                </c:pt>
                <c:pt idx="36">
                  <c:v>9226</c:v>
                </c:pt>
                <c:pt idx="37">
                  <c:v>8488</c:v>
                </c:pt>
                <c:pt idx="38">
                  <c:v>7615</c:v>
                </c:pt>
                <c:pt idx="39">
                  <c:v>7733</c:v>
                </c:pt>
                <c:pt idx="40">
                  <c:v>7564</c:v>
                </c:pt>
                <c:pt idx="41">
                  <c:v>6411</c:v>
                </c:pt>
                <c:pt idx="42">
                  <c:v>12111</c:v>
                </c:pt>
                <c:pt idx="43">
                  <c:v>20596</c:v>
                </c:pt>
                <c:pt idx="44">
                  <c:v>26153</c:v>
                </c:pt>
                <c:pt idx="45">
                  <c:v>35402</c:v>
                </c:pt>
                <c:pt idx="46">
                  <c:v>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4-4D59-8CA9-1C955BD05B6B}"/>
            </c:ext>
          </c:extLst>
        </c:ser>
        <c:ser>
          <c:idx val="3"/>
          <c:order val="2"/>
          <c:tx>
            <c:v>Nacional\LVT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Dados!$A$4:$A$104</c:f>
              <c:numCache>
                <c:formatCode>d\-mmm</c:formatCode>
                <c:ptCount val="1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</c:numCache>
            </c:numRef>
          </c:xVal>
          <c:yVal>
            <c:numRef>
              <c:f>Dados!$O$4:$O$104</c:f>
              <c:numCache>
                <c:formatCode>0</c:formatCode>
                <c:ptCount val="101"/>
                <c:pt idx="0">
                  <c:v>28</c:v>
                </c:pt>
                <c:pt idx="1">
                  <c:v>159</c:v>
                </c:pt>
                <c:pt idx="2">
                  <c:v>1134</c:v>
                </c:pt>
                <c:pt idx="3">
                  <c:v>3508</c:v>
                </c:pt>
                <c:pt idx="4">
                  <c:v>3829</c:v>
                </c:pt>
                <c:pt idx="5">
                  <c:v>4378</c:v>
                </c:pt>
                <c:pt idx="6">
                  <c:v>3116</c:v>
                </c:pt>
                <c:pt idx="7">
                  <c:v>2317</c:v>
                </c:pt>
                <c:pt idx="8">
                  <c:v>917</c:v>
                </c:pt>
                <c:pt idx="9">
                  <c:v>985</c:v>
                </c:pt>
                <c:pt idx="10">
                  <c:v>475</c:v>
                </c:pt>
                <c:pt idx="11">
                  <c:v>373</c:v>
                </c:pt>
                <c:pt idx="12">
                  <c:v>144</c:v>
                </c:pt>
                <c:pt idx="13">
                  <c:v>298</c:v>
                </c:pt>
                <c:pt idx="14">
                  <c:v>245</c:v>
                </c:pt>
                <c:pt idx="15">
                  <c:v>558</c:v>
                </c:pt>
                <c:pt idx="16">
                  <c:v>469</c:v>
                </c:pt>
                <c:pt idx="17">
                  <c:v>422</c:v>
                </c:pt>
                <c:pt idx="18">
                  <c:v>596</c:v>
                </c:pt>
                <c:pt idx="19">
                  <c:v>449</c:v>
                </c:pt>
                <c:pt idx="20">
                  <c:v>348</c:v>
                </c:pt>
                <c:pt idx="21">
                  <c:v>430</c:v>
                </c:pt>
                <c:pt idx="22">
                  <c:v>436</c:v>
                </c:pt>
                <c:pt idx="23">
                  <c:v>621</c:v>
                </c:pt>
                <c:pt idx="24">
                  <c:v>667</c:v>
                </c:pt>
                <c:pt idx="25">
                  <c:v>1187</c:v>
                </c:pt>
                <c:pt idx="26">
                  <c:v>1368</c:v>
                </c:pt>
                <c:pt idx="27">
                  <c:v>2067</c:v>
                </c:pt>
                <c:pt idx="28">
                  <c:v>2231</c:v>
                </c:pt>
                <c:pt idx="29">
                  <c:v>2456</c:v>
                </c:pt>
                <c:pt idx="30">
                  <c:v>3072</c:v>
                </c:pt>
                <c:pt idx="31">
                  <c:v>4982</c:v>
                </c:pt>
                <c:pt idx="32">
                  <c:v>9432</c:v>
                </c:pt>
                <c:pt idx="33">
                  <c:v>14022</c:v>
                </c:pt>
                <c:pt idx="34">
                  <c:v>18062</c:v>
                </c:pt>
                <c:pt idx="35">
                  <c:v>27622</c:v>
                </c:pt>
                <c:pt idx="36">
                  <c:v>31458</c:v>
                </c:pt>
                <c:pt idx="37">
                  <c:v>29904</c:v>
                </c:pt>
                <c:pt idx="38">
                  <c:v>24771</c:v>
                </c:pt>
                <c:pt idx="39">
                  <c:v>19395</c:v>
                </c:pt>
                <c:pt idx="40">
                  <c:v>18134</c:v>
                </c:pt>
                <c:pt idx="41">
                  <c:v>17718</c:v>
                </c:pt>
                <c:pt idx="42">
                  <c:v>14035</c:v>
                </c:pt>
                <c:pt idx="43">
                  <c:v>22846</c:v>
                </c:pt>
                <c:pt idx="44">
                  <c:v>37074</c:v>
                </c:pt>
                <c:pt idx="45">
                  <c:v>41057</c:v>
                </c:pt>
                <c:pt idx="46">
                  <c:v>51208</c:v>
                </c:pt>
                <c:pt idx="47">
                  <c:v>39909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4-4D59-8CA9-1C955BD0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1840"/>
        <c:axId val="554662480"/>
      </c:scatterChart>
      <c:valAx>
        <c:axId val="554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2480"/>
        <c:crosses val="autoZero"/>
        <c:crossBetween val="midCat"/>
      </c:valAx>
      <c:valAx>
        <c:axId val="554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6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</xdr:colOff>
      <xdr:row>2</xdr:row>
      <xdr:rowOff>952</xdr:rowOff>
    </xdr:from>
    <xdr:to>
      <xdr:col>17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66F24-F6C6-4D93-B490-6B300C10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140970</xdr:rowOff>
    </xdr:from>
    <xdr:to>
      <xdr:col>10</xdr:col>
      <xdr:colOff>53340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3DBD8-75D1-41EE-AF5E-B86E0A34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19</xdr:row>
      <xdr:rowOff>114300</xdr:rowOff>
    </xdr:from>
    <xdr:to>
      <xdr:col>10</xdr:col>
      <xdr:colOff>60960</xdr:colOff>
      <xdr:row>38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50CAF9-1477-45A5-BB01-0E61A945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0</xdr:row>
      <xdr:rowOff>137160</xdr:rowOff>
    </xdr:from>
    <xdr:to>
      <xdr:col>19</xdr:col>
      <xdr:colOff>525780</xdr:colOff>
      <xdr:row>19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34287C-D696-4D03-8CE5-FE84C38D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99060</xdr:colOff>
      <xdr:row>19</xdr:row>
      <xdr:rowOff>114300</xdr:rowOff>
    </xdr:from>
    <xdr:to>
      <xdr:col>19</xdr:col>
      <xdr:colOff>525780</xdr:colOff>
      <xdr:row>38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C75739-D336-42DB-B822-AB51861A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ovid19_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"/>
      <sheetName val="Regional"/>
      <sheetName val="Semanal Nacional"/>
      <sheetName val="Semanal Regional"/>
      <sheetName val="Gráficos"/>
      <sheetName val="Gráfico s Região"/>
    </sheetNames>
    <sheetDataSet>
      <sheetData sheetId="0">
        <row r="38">
          <cell r="B38">
            <v>11730</v>
          </cell>
          <cell r="C38">
            <v>140</v>
          </cell>
          <cell r="D38">
            <v>311</v>
          </cell>
        </row>
        <row r="45">
          <cell r="B45">
            <v>16934</v>
          </cell>
          <cell r="C45">
            <v>277</v>
          </cell>
          <cell r="D45">
            <v>535</v>
          </cell>
        </row>
        <row r="52">
          <cell r="B52">
            <v>20863</v>
          </cell>
          <cell r="C52">
            <v>610</v>
          </cell>
          <cell r="D52">
            <v>735</v>
          </cell>
        </row>
        <row r="59">
          <cell r="B59">
            <v>24027</v>
          </cell>
          <cell r="C59">
            <v>1357</v>
          </cell>
          <cell r="D59">
            <v>928</v>
          </cell>
        </row>
        <row r="66">
          <cell r="B66">
            <v>25524</v>
          </cell>
          <cell r="C66">
            <v>1712</v>
          </cell>
          <cell r="D66">
            <v>1063</v>
          </cell>
        </row>
        <row r="73">
          <cell r="B73">
            <v>27689</v>
          </cell>
          <cell r="C73">
            <v>2549</v>
          </cell>
          <cell r="D73">
            <v>1144</v>
          </cell>
        </row>
        <row r="80">
          <cell r="B80">
            <v>29209</v>
          </cell>
          <cell r="C80">
            <v>6430</v>
          </cell>
          <cell r="D80">
            <v>1231</v>
          </cell>
        </row>
        <row r="87">
          <cell r="B87">
            <v>30788</v>
          </cell>
          <cell r="C87">
            <v>17822</v>
          </cell>
          <cell r="D87">
            <v>1330</v>
          </cell>
        </row>
        <row r="94">
          <cell r="B94">
            <v>32700</v>
          </cell>
          <cell r="C94">
            <v>19552</v>
          </cell>
          <cell r="D94">
            <v>1424</v>
          </cell>
        </row>
        <row r="101">
          <cell r="B101">
            <v>34885</v>
          </cell>
          <cell r="C101">
            <v>21156</v>
          </cell>
          <cell r="D101">
            <v>1485</v>
          </cell>
        </row>
        <row r="108">
          <cell r="B108">
            <v>37036</v>
          </cell>
          <cell r="C108">
            <v>22852</v>
          </cell>
          <cell r="D108">
            <v>1520</v>
          </cell>
        </row>
        <row r="115">
          <cell r="B115">
            <v>39392</v>
          </cell>
          <cell r="C115">
            <v>25548</v>
          </cell>
          <cell r="D115">
            <v>1534</v>
          </cell>
        </row>
        <row r="122">
          <cell r="B122">
            <v>41912</v>
          </cell>
          <cell r="C122">
            <v>27205</v>
          </cell>
          <cell r="D122">
            <v>1568</v>
          </cell>
        </row>
        <row r="129">
          <cell r="B129">
            <v>44129</v>
          </cell>
          <cell r="C129">
            <v>29166</v>
          </cell>
          <cell r="D129">
            <v>1620</v>
          </cell>
        </row>
        <row r="136">
          <cell r="B136">
            <v>46818</v>
          </cell>
          <cell r="C136">
            <v>31065</v>
          </cell>
          <cell r="D136">
            <v>1662</v>
          </cell>
        </row>
        <row r="143">
          <cell r="B143">
            <v>48771</v>
          </cell>
          <cell r="C143">
            <v>33547</v>
          </cell>
          <cell r="D143">
            <v>1691</v>
          </cell>
        </row>
        <row r="150">
          <cell r="B150">
            <v>50299</v>
          </cell>
          <cell r="C150">
            <v>35375</v>
          </cell>
          <cell r="D150">
            <v>1719</v>
          </cell>
        </row>
        <row r="157">
          <cell r="B157">
            <v>51569</v>
          </cell>
          <cell r="C157">
            <v>37111</v>
          </cell>
          <cell r="D157">
            <v>1738</v>
          </cell>
        </row>
        <row r="164">
          <cell r="B164">
            <v>52825</v>
          </cell>
          <cell r="C164">
            <v>38600</v>
          </cell>
          <cell r="D164">
            <v>1759</v>
          </cell>
        </row>
        <row r="171">
          <cell r="B171">
            <v>54234</v>
          </cell>
          <cell r="C171">
            <v>39800</v>
          </cell>
          <cell r="D171">
            <v>1779</v>
          </cell>
        </row>
        <row r="178">
          <cell r="B178">
            <v>55720</v>
          </cell>
          <cell r="C178">
            <v>40880</v>
          </cell>
          <cell r="D178">
            <v>1801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8945-EFF7-481B-9C9D-C4A767897947}">
  <dimension ref="A1:O51"/>
  <sheetViews>
    <sheetView topLeftCell="B46" workbookViewId="0">
      <selection activeCell="O50" sqref="O50:O51"/>
    </sheetView>
  </sheetViews>
  <sheetFormatPr defaultRowHeight="14.4" x14ac:dyDescent="0.3"/>
  <cols>
    <col min="1" max="2" width="8.88671875" style="2"/>
    <col min="3" max="3" width="11.5546875" style="2" bestFit="1" customWidth="1"/>
    <col min="4" max="8" width="8.88671875" style="2"/>
    <col min="9" max="9" width="8.88671875" style="7"/>
    <col min="10" max="10" width="8.88671875" style="2"/>
    <col min="11" max="11" width="9.44140625" style="7" bestFit="1" customWidth="1"/>
    <col min="12" max="12" width="8.88671875" style="2"/>
    <col min="13" max="13" width="8.88671875" style="7"/>
    <col min="14" max="14" width="15.109375" style="2" bestFit="1" customWidth="1"/>
    <col min="15" max="15" width="17.5546875" style="2" bestFit="1" customWidth="1"/>
    <col min="16" max="16384" width="8.88671875" style="2"/>
  </cols>
  <sheetData>
    <row r="1" spans="1:15" x14ac:dyDescent="0.3">
      <c r="B1" s="14" t="s">
        <v>3</v>
      </c>
      <c r="C1" s="14"/>
      <c r="D1" s="14"/>
      <c r="E1" s="14"/>
      <c r="F1" s="14" t="s">
        <v>1</v>
      </c>
      <c r="G1" s="14"/>
      <c r="H1" s="14"/>
      <c r="I1" s="14"/>
      <c r="J1" s="14" t="s">
        <v>2</v>
      </c>
      <c r="K1" s="14"/>
      <c r="L1" s="14"/>
      <c r="M1" s="14"/>
    </row>
    <row r="2" spans="1:15" x14ac:dyDescent="0.3">
      <c r="B2" s="2" t="s">
        <v>8</v>
      </c>
      <c r="C2" s="2" t="s">
        <v>9</v>
      </c>
      <c r="D2" s="2" t="s">
        <v>10</v>
      </c>
      <c r="E2" s="1" t="s">
        <v>0</v>
      </c>
      <c r="F2" s="2" t="s">
        <v>8</v>
      </c>
      <c r="G2" s="2" t="s">
        <v>9</v>
      </c>
      <c r="H2" s="2" t="s">
        <v>10</v>
      </c>
      <c r="I2" s="6" t="s">
        <v>0</v>
      </c>
      <c r="J2" s="2" t="s">
        <v>4</v>
      </c>
      <c r="K2" s="7" t="s">
        <v>5</v>
      </c>
      <c r="L2" s="2" t="s">
        <v>6</v>
      </c>
      <c r="M2" s="7" t="s">
        <v>7</v>
      </c>
      <c r="N2" s="1" t="s">
        <v>11</v>
      </c>
      <c r="O2" s="1" t="s">
        <v>12</v>
      </c>
    </row>
    <row r="3" spans="1:15" x14ac:dyDescent="0.3">
      <c r="A3" s="3">
        <v>43892</v>
      </c>
      <c r="B3" s="4">
        <v>2</v>
      </c>
      <c r="C3" s="4">
        <v>0</v>
      </c>
      <c r="D3" s="4">
        <v>0</v>
      </c>
      <c r="E3" s="4">
        <f>B3-C3-D3</f>
        <v>2</v>
      </c>
      <c r="J3" s="2">
        <v>0</v>
      </c>
      <c r="N3" s="4">
        <f>B3-J3</f>
        <v>2</v>
      </c>
    </row>
    <row r="4" spans="1:15" x14ac:dyDescent="0.3">
      <c r="A4" s="3">
        <v>43899</v>
      </c>
      <c r="B4" s="4">
        <v>39</v>
      </c>
      <c r="C4" s="4">
        <v>0</v>
      </c>
      <c r="D4" s="4">
        <v>0</v>
      </c>
      <c r="E4" s="4">
        <f t="shared" ref="E4:E29" si="0">B4-C4-D4</f>
        <v>39</v>
      </c>
      <c r="F4" s="4">
        <f>B4-B3</f>
        <v>37</v>
      </c>
      <c r="G4" s="4">
        <f>C4-C3</f>
        <v>0</v>
      </c>
      <c r="H4" s="4">
        <f>D4-D3</f>
        <v>0</v>
      </c>
      <c r="I4" s="8">
        <f>E4-E3</f>
        <v>37</v>
      </c>
      <c r="J4" s="5">
        <v>9</v>
      </c>
      <c r="K4" s="9">
        <f>J4-J3</f>
        <v>9</v>
      </c>
      <c r="L4" s="5"/>
      <c r="M4" s="9"/>
      <c r="N4" s="4">
        <f t="shared" ref="N4:N51" si="1">B4-J4</f>
        <v>30</v>
      </c>
      <c r="O4" s="4">
        <f>N4-N3</f>
        <v>28</v>
      </c>
    </row>
    <row r="5" spans="1:15" x14ac:dyDescent="0.3">
      <c r="A5" s="3">
        <v>43906</v>
      </c>
      <c r="B5" s="4">
        <v>331</v>
      </c>
      <c r="C5" s="4">
        <v>3</v>
      </c>
      <c r="D5" s="4">
        <v>1</v>
      </c>
      <c r="E5" s="4">
        <f t="shared" si="0"/>
        <v>327</v>
      </c>
      <c r="F5" s="4">
        <f t="shared" ref="F5:F29" si="2">B5-B4</f>
        <v>292</v>
      </c>
      <c r="G5" s="4">
        <f t="shared" ref="G5:G29" si="3">C5-C4</f>
        <v>3</v>
      </c>
      <c r="H5" s="4">
        <f t="shared" ref="H5:H29" si="4">D5-D4</f>
        <v>1</v>
      </c>
      <c r="I5" s="8">
        <f t="shared" ref="I5:I29" si="5">E5-E4</f>
        <v>288</v>
      </c>
      <c r="J5" s="5">
        <v>142</v>
      </c>
      <c r="K5" s="9">
        <f t="shared" ref="K5:K51" si="6">J5-J4</f>
        <v>133</v>
      </c>
      <c r="L5" s="5"/>
      <c r="M5" s="9"/>
      <c r="N5" s="4">
        <f t="shared" si="1"/>
        <v>189</v>
      </c>
      <c r="O5" s="4">
        <f t="shared" ref="O5:O51" si="7">N5-N4</f>
        <v>159</v>
      </c>
    </row>
    <row r="6" spans="1:15" x14ac:dyDescent="0.3">
      <c r="A6" s="3">
        <v>43913</v>
      </c>
      <c r="B6" s="4">
        <v>2060</v>
      </c>
      <c r="C6" s="4">
        <v>14</v>
      </c>
      <c r="D6" s="4">
        <v>23</v>
      </c>
      <c r="E6" s="4">
        <f t="shared" si="0"/>
        <v>2023</v>
      </c>
      <c r="F6" s="4">
        <f t="shared" si="2"/>
        <v>1729</v>
      </c>
      <c r="G6" s="4">
        <f t="shared" si="3"/>
        <v>11</v>
      </c>
      <c r="H6" s="4">
        <f t="shared" si="4"/>
        <v>22</v>
      </c>
      <c r="I6" s="8">
        <f t="shared" si="5"/>
        <v>1696</v>
      </c>
      <c r="J6" s="5">
        <v>737</v>
      </c>
      <c r="K6" s="9">
        <f t="shared" si="6"/>
        <v>595</v>
      </c>
      <c r="L6" s="5"/>
      <c r="M6" s="9"/>
      <c r="N6" s="4">
        <f t="shared" si="1"/>
        <v>1323</v>
      </c>
      <c r="O6" s="4">
        <f t="shared" si="7"/>
        <v>1134</v>
      </c>
    </row>
    <row r="7" spans="1:15" x14ac:dyDescent="0.3">
      <c r="A7" s="3">
        <v>43920</v>
      </c>
      <c r="B7" s="4">
        <v>6408</v>
      </c>
      <c r="C7" s="4">
        <v>43</v>
      </c>
      <c r="D7" s="4">
        <v>140</v>
      </c>
      <c r="E7" s="4">
        <f t="shared" si="0"/>
        <v>6225</v>
      </c>
      <c r="F7" s="4">
        <f t="shared" si="2"/>
        <v>4348</v>
      </c>
      <c r="G7" s="4">
        <f t="shared" si="3"/>
        <v>29</v>
      </c>
      <c r="H7" s="4">
        <f t="shared" si="4"/>
        <v>117</v>
      </c>
      <c r="I7" s="8">
        <f t="shared" si="5"/>
        <v>4202</v>
      </c>
      <c r="J7" s="5">
        <v>1577</v>
      </c>
      <c r="K7" s="9">
        <f t="shared" si="6"/>
        <v>840</v>
      </c>
      <c r="L7" s="5">
        <v>159</v>
      </c>
      <c r="M7" s="9"/>
      <c r="N7" s="4">
        <f t="shared" si="1"/>
        <v>4831</v>
      </c>
      <c r="O7" s="4">
        <f t="shared" si="7"/>
        <v>3508</v>
      </c>
    </row>
    <row r="8" spans="1:15" x14ac:dyDescent="0.3">
      <c r="A8" s="3">
        <v>43927</v>
      </c>
      <c r="B8" s="4">
        <f>[1]Nacional!B38</f>
        <v>11730</v>
      </c>
      <c r="C8" s="4">
        <f>[1]Nacional!C38</f>
        <v>140</v>
      </c>
      <c r="D8" s="4">
        <f>[1]Nacional!D38</f>
        <v>311</v>
      </c>
      <c r="E8" s="4">
        <f t="shared" si="0"/>
        <v>11279</v>
      </c>
      <c r="F8" s="4">
        <f t="shared" si="2"/>
        <v>5322</v>
      </c>
      <c r="G8" s="4">
        <f t="shared" si="3"/>
        <v>97</v>
      </c>
      <c r="H8" s="4">
        <f t="shared" si="4"/>
        <v>171</v>
      </c>
      <c r="I8" s="8">
        <f t="shared" si="5"/>
        <v>5054</v>
      </c>
      <c r="J8" s="5">
        <v>3070</v>
      </c>
      <c r="K8" s="9">
        <f t="shared" si="6"/>
        <v>1493</v>
      </c>
      <c r="L8" s="5">
        <v>278</v>
      </c>
      <c r="M8" s="9">
        <f>L8-L7</f>
        <v>119</v>
      </c>
      <c r="N8" s="4">
        <f t="shared" si="1"/>
        <v>8660</v>
      </c>
      <c r="O8" s="4">
        <f t="shared" si="7"/>
        <v>3829</v>
      </c>
    </row>
    <row r="9" spans="1:15" x14ac:dyDescent="0.3">
      <c r="A9" s="3">
        <v>43934</v>
      </c>
      <c r="B9" s="4">
        <f>[1]Nacional!B45</f>
        <v>16934</v>
      </c>
      <c r="C9" s="4">
        <f>[1]Nacional!C45</f>
        <v>277</v>
      </c>
      <c r="D9" s="4">
        <f>[1]Nacional!D45</f>
        <v>535</v>
      </c>
      <c r="E9" s="4">
        <f t="shared" si="0"/>
        <v>16122</v>
      </c>
      <c r="F9" s="4">
        <f t="shared" si="2"/>
        <v>5204</v>
      </c>
      <c r="G9" s="4">
        <f t="shared" si="3"/>
        <v>137</v>
      </c>
      <c r="H9" s="4">
        <f t="shared" si="4"/>
        <v>224</v>
      </c>
      <c r="I9" s="8">
        <f t="shared" si="5"/>
        <v>4843</v>
      </c>
      <c r="J9" s="5">
        <v>3896</v>
      </c>
      <c r="K9" s="9">
        <f t="shared" si="6"/>
        <v>826</v>
      </c>
      <c r="L9" s="5">
        <v>397</v>
      </c>
      <c r="M9" s="9">
        <f t="shared" ref="M9:M37" si="8">L9-L8</f>
        <v>119</v>
      </c>
      <c r="N9" s="4">
        <f t="shared" si="1"/>
        <v>13038</v>
      </c>
      <c r="O9" s="4">
        <f t="shared" si="7"/>
        <v>4378</v>
      </c>
    </row>
    <row r="10" spans="1:15" x14ac:dyDescent="0.3">
      <c r="A10" s="3">
        <v>43941</v>
      </c>
      <c r="B10" s="4">
        <f>[1]Nacional!B52</f>
        <v>20863</v>
      </c>
      <c r="C10" s="4">
        <f>[1]Nacional!C52</f>
        <v>610</v>
      </c>
      <c r="D10" s="4">
        <f>[1]Nacional!D52</f>
        <v>735</v>
      </c>
      <c r="E10" s="4">
        <f t="shared" si="0"/>
        <v>19518</v>
      </c>
      <c r="F10" s="4">
        <f t="shared" si="2"/>
        <v>3929</v>
      </c>
      <c r="G10" s="4">
        <f t="shared" si="3"/>
        <v>333</v>
      </c>
      <c r="H10" s="4">
        <f t="shared" si="4"/>
        <v>200</v>
      </c>
      <c r="I10" s="8">
        <f t="shared" si="5"/>
        <v>3396</v>
      </c>
      <c r="J10" s="5">
        <v>4709</v>
      </c>
      <c r="K10" s="9">
        <f t="shared" si="6"/>
        <v>813</v>
      </c>
      <c r="L10" s="5">
        <v>502</v>
      </c>
      <c r="M10" s="9">
        <f t="shared" si="8"/>
        <v>105</v>
      </c>
      <c r="N10" s="4">
        <f t="shared" si="1"/>
        <v>16154</v>
      </c>
      <c r="O10" s="4">
        <f t="shared" si="7"/>
        <v>3116</v>
      </c>
    </row>
    <row r="11" spans="1:15" x14ac:dyDescent="0.3">
      <c r="A11" s="3">
        <v>43948</v>
      </c>
      <c r="B11" s="4">
        <f>[1]Nacional!B59</f>
        <v>24027</v>
      </c>
      <c r="C11" s="4">
        <f>[1]Nacional!C59</f>
        <v>1357</v>
      </c>
      <c r="D11" s="4">
        <f>[1]Nacional!D59</f>
        <v>928</v>
      </c>
      <c r="E11" s="4">
        <f t="shared" si="0"/>
        <v>21742</v>
      </c>
      <c r="F11" s="4">
        <f t="shared" si="2"/>
        <v>3164</v>
      </c>
      <c r="G11" s="4">
        <f t="shared" si="3"/>
        <v>747</v>
      </c>
      <c r="H11" s="4">
        <f t="shared" si="4"/>
        <v>193</v>
      </c>
      <c r="I11" s="8">
        <f t="shared" si="5"/>
        <v>2224</v>
      </c>
      <c r="J11" s="5">
        <v>5556</v>
      </c>
      <c r="K11" s="9">
        <f t="shared" si="6"/>
        <v>847</v>
      </c>
      <c r="L11" s="5">
        <v>562</v>
      </c>
      <c r="M11" s="9">
        <f t="shared" si="8"/>
        <v>60</v>
      </c>
      <c r="N11" s="4">
        <f t="shared" si="1"/>
        <v>18471</v>
      </c>
      <c r="O11" s="4">
        <f t="shared" si="7"/>
        <v>2317</v>
      </c>
    </row>
    <row r="12" spans="1:15" x14ac:dyDescent="0.3">
      <c r="A12" s="3">
        <v>43955</v>
      </c>
      <c r="B12" s="4">
        <f>[1]Nacional!B66</f>
        <v>25524</v>
      </c>
      <c r="C12" s="4">
        <f>[1]Nacional!C66</f>
        <v>1712</v>
      </c>
      <c r="D12" s="4">
        <f>[1]Nacional!D66</f>
        <v>1063</v>
      </c>
      <c r="E12" s="4">
        <f t="shared" si="0"/>
        <v>22749</v>
      </c>
      <c r="F12" s="4">
        <f t="shared" si="2"/>
        <v>1497</v>
      </c>
      <c r="G12" s="4">
        <f t="shared" si="3"/>
        <v>355</v>
      </c>
      <c r="H12" s="4">
        <f t="shared" si="4"/>
        <v>135</v>
      </c>
      <c r="I12" s="8">
        <f t="shared" si="5"/>
        <v>1007</v>
      </c>
      <c r="J12" s="5">
        <v>6136</v>
      </c>
      <c r="K12" s="9">
        <f t="shared" si="6"/>
        <v>580</v>
      </c>
      <c r="L12" s="5">
        <v>618</v>
      </c>
      <c r="M12" s="9">
        <f t="shared" si="8"/>
        <v>56</v>
      </c>
      <c r="N12" s="4">
        <f t="shared" si="1"/>
        <v>19388</v>
      </c>
      <c r="O12" s="4">
        <f t="shared" si="7"/>
        <v>917</v>
      </c>
    </row>
    <row r="13" spans="1:15" x14ac:dyDescent="0.3">
      <c r="A13" s="3">
        <v>43962</v>
      </c>
      <c r="B13" s="4">
        <f>[1]Nacional!B73</f>
        <v>27689</v>
      </c>
      <c r="C13" s="4">
        <f>[1]Nacional!C73</f>
        <v>2549</v>
      </c>
      <c r="D13" s="4">
        <f>[1]Nacional!D73</f>
        <v>1144</v>
      </c>
      <c r="E13" s="4">
        <f t="shared" si="0"/>
        <v>23996</v>
      </c>
      <c r="F13" s="4">
        <f t="shared" si="2"/>
        <v>2165</v>
      </c>
      <c r="G13" s="4">
        <f t="shared" si="3"/>
        <v>837</v>
      </c>
      <c r="H13" s="4">
        <f t="shared" si="4"/>
        <v>81</v>
      </c>
      <c r="I13" s="8">
        <f t="shared" si="5"/>
        <v>1247</v>
      </c>
      <c r="J13" s="5">
        <v>7316</v>
      </c>
      <c r="K13" s="9">
        <f t="shared" si="6"/>
        <v>1180</v>
      </c>
      <c r="L13" s="5">
        <v>769</v>
      </c>
      <c r="M13" s="9">
        <f t="shared" si="8"/>
        <v>151</v>
      </c>
      <c r="N13" s="4">
        <f t="shared" si="1"/>
        <v>20373</v>
      </c>
      <c r="O13" s="4">
        <f t="shared" si="7"/>
        <v>985</v>
      </c>
    </row>
    <row r="14" spans="1:15" x14ac:dyDescent="0.3">
      <c r="A14" s="3">
        <v>43969</v>
      </c>
      <c r="B14" s="4">
        <f>[1]Nacional!B80</f>
        <v>29209</v>
      </c>
      <c r="C14" s="4">
        <f>[1]Nacional!C80</f>
        <v>6430</v>
      </c>
      <c r="D14" s="4">
        <f>[1]Nacional!D80</f>
        <v>1231</v>
      </c>
      <c r="E14" s="4">
        <f t="shared" si="0"/>
        <v>21548</v>
      </c>
      <c r="F14" s="4">
        <f t="shared" si="2"/>
        <v>1520</v>
      </c>
      <c r="G14" s="4">
        <f t="shared" si="3"/>
        <v>3881</v>
      </c>
      <c r="H14" s="4">
        <f t="shared" si="4"/>
        <v>87</v>
      </c>
      <c r="I14" s="8">
        <f t="shared" si="5"/>
        <v>-2448</v>
      </c>
      <c r="J14" s="5">
        <v>8361</v>
      </c>
      <c r="K14" s="9">
        <f t="shared" si="6"/>
        <v>1045</v>
      </c>
      <c r="L14" s="5">
        <v>899</v>
      </c>
      <c r="M14" s="9">
        <f t="shared" si="8"/>
        <v>130</v>
      </c>
      <c r="N14" s="4">
        <f t="shared" si="1"/>
        <v>20848</v>
      </c>
      <c r="O14" s="4">
        <f t="shared" si="7"/>
        <v>475</v>
      </c>
    </row>
    <row r="15" spans="1:15" x14ac:dyDescent="0.3">
      <c r="A15" s="3">
        <v>43976</v>
      </c>
      <c r="B15" s="4">
        <f>[1]Nacional!B87</f>
        <v>30788</v>
      </c>
      <c r="C15" s="4">
        <f>[1]Nacional!C87</f>
        <v>17822</v>
      </c>
      <c r="D15" s="4">
        <f>[1]Nacional!D87</f>
        <v>1330</v>
      </c>
      <c r="E15" s="4">
        <f t="shared" si="0"/>
        <v>11636</v>
      </c>
      <c r="F15" s="4">
        <f t="shared" si="2"/>
        <v>1579</v>
      </c>
      <c r="G15" s="4">
        <f t="shared" si="3"/>
        <v>11392</v>
      </c>
      <c r="H15" s="4">
        <f t="shared" si="4"/>
        <v>99</v>
      </c>
      <c r="I15" s="8">
        <f t="shared" si="5"/>
        <v>-9912</v>
      </c>
      <c r="J15" s="5">
        <v>9567</v>
      </c>
      <c r="K15" s="9">
        <f t="shared" si="6"/>
        <v>1206</v>
      </c>
      <c r="L15" s="5">
        <v>1078</v>
      </c>
      <c r="M15" s="9">
        <f t="shared" si="8"/>
        <v>179</v>
      </c>
      <c r="N15" s="4">
        <f t="shared" si="1"/>
        <v>21221</v>
      </c>
      <c r="O15" s="4">
        <f t="shared" si="7"/>
        <v>373</v>
      </c>
    </row>
    <row r="16" spans="1:15" x14ac:dyDescent="0.3">
      <c r="A16" s="3">
        <v>43983</v>
      </c>
      <c r="B16" s="4">
        <f>[1]Nacional!B94</f>
        <v>32700</v>
      </c>
      <c r="C16" s="4">
        <f>[1]Nacional!C94</f>
        <v>19552</v>
      </c>
      <c r="D16" s="4">
        <f>[1]Nacional!D94</f>
        <v>1424</v>
      </c>
      <c r="E16" s="4">
        <f t="shared" si="0"/>
        <v>11724</v>
      </c>
      <c r="F16" s="4">
        <f t="shared" si="2"/>
        <v>1912</v>
      </c>
      <c r="G16" s="4">
        <f t="shared" si="3"/>
        <v>1730</v>
      </c>
      <c r="H16" s="4">
        <f t="shared" si="4"/>
        <v>94</v>
      </c>
      <c r="I16" s="8">
        <f t="shared" si="5"/>
        <v>88</v>
      </c>
      <c r="J16" s="5">
        <v>11335</v>
      </c>
      <c r="K16" s="9">
        <f t="shared" si="6"/>
        <v>1768</v>
      </c>
      <c r="L16" s="5">
        <v>1173</v>
      </c>
      <c r="M16" s="9">
        <f t="shared" si="8"/>
        <v>95</v>
      </c>
      <c r="N16" s="4">
        <f t="shared" si="1"/>
        <v>21365</v>
      </c>
      <c r="O16" s="4">
        <f t="shared" si="7"/>
        <v>144</v>
      </c>
    </row>
    <row r="17" spans="1:15" x14ac:dyDescent="0.3">
      <c r="A17" s="3">
        <v>43990</v>
      </c>
      <c r="B17" s="4">
        <f>[1]Nacional!B101</f>
        <v>34885</v>
      </c>
      <c r="C17" s="4">
        <f>[1]Nacional!C101</f>
        <v>21156</v>
      </c>
      <c r="D17" s="4">
        <f>[1]Nacional!D101</f>
        <v>1485</v>
      </c>
      <c r="E17" s="4">
        <f t="shared" si="0"/>
        <v>12244</v>
      </c>
      <c r="F17" s="4">
        <f t="shared" si="2"/>
        <v>2185</v>
      </c>
      <c r="G17" s="4">
        <f t="shared" si="3"/>
        <v>1604</v>
      </c>
      <c r="H17" s="4">
        <f t="shared" si="4"/>
        <v>61</v>
      </c>
      <c r="I17" s="8">
        <f t="shared" si="5"/>
        <v>520</v>
      </c>
      <c r="J17" s="5">
        <v>13222</v>
      </c>
      <c r="K17" s="9">
        <f t="shared" si="6"/>
        <v>1887</v>
      </c>
      <c r="L17" s="5">
        <v>1615</v>
      </c>
      <c r="M17" s="9">
        <f t="shared" si="8"/>
        <v>442</v>
      </c>
      <c r="N17" s="4">
        <f t="shared" si="1"/>
        <v>21663</v>
      </c>
      <c r="O17" s="4">
        <f t="shared" si="7"/>
        <v>298</v>
      </c>
    </row>
    <row r="18" spans="1:15" x14ac:dyDescent="0.3">
      <c r="A18" s="3">
        <v>43997</v>
      </c>
      <c r="B18" s="4">
        <f>[1]Nacional!B108</f>
        <v>37036</v>
      </c>
      <c r="C18" s="4">
        <f>[1]Nacional!C108</f>
        <v>22852</v>
      </c>
      <c r="D18" s="4">
        <f>[1]Nacional!D108</f>
        <v>1520</v>
      </c>
      <c r="E18" s="4">
        <f t="shared" si="0"/>
        <v>12664</v>
      </c>
      <c r="F18" s="4">
        <f t="shared" si="2"/>
        <v>2151</v>
      </c>
      <c r="G18" s="4">
        <f t="shared" si="3"/>
        <v>1696</v>
      </c>
      <c r="H18" s="4">
        <f t="shared" si="4"/>
        <v>35</v>
      </c>
      <c r="I18" s="8">
        <f t="shared" si="5"/>
        <v>420</v>
      </c>
      <c r="J18" s="5">
        <v>15128</v>
      </c>
      <c r="K18" s="9">
        <f t="shared" si="6"/>
        <v>1906</v>
      </c>
      <c r="L18" s="5">
        <v>1934</v>
      </c>
      <c r="M18" s="9">
        <f t="shared" si="8"/>
        <v>319</v>
      </c>
      <c r="N18" s="4">
        <f t="shared" si="1"/>
        <v>21908</v>
      </c>
      <c r="O18" s="4">
        <f t="shared" si="7"/>
        <v>245</v>
      </c>
    </row>
    <row r="19" spans="1:15" x14ac:dyDescent="0.3">
      <c r="A19" s="3">
        <v>44004</v>
      </c>
      <c r="B19" s="4">
        <f>[1]Nacional!B115</f>
        <v>39392</v>
      </c>
      <c r="C19" s="4">
        <f>[1]Nacional!C115</f>
        <v>25548</v>
      </c>
      <c r="D19" s="4">
        <f>[1]Nacional!D115</f>
        <v>1534</v>
      </c>
      <c r="E19" s="4">
        <f t="shared" si="0"/>
        <v>12310</v>
      </c>
      <c r="F19" s="4">
        <f t="shared" si="2"/>
        <v>2356</v>
      </c>
      <c r="G19" s="4">
        <f t="shared" si="3"/>
        <v>2696</v>
      </c>
      <c r="H19" s="4">
        <f t="shared" si="4"/>
        <v>14</v>
      </c>
      <c r="I19" s="8">
        <f t="shared" si="5"/>
        <v>-354</v>
      </c>
      <c r="J19" s="5">
        <v>16926</v>
      </c>
      <c r="K19" s="9">
        <f t="shared" si="6"/>
        <v>1798</v>
      </c>
      <c r="L19" s="5">
        <v>2272</v>
      </c>
      <c r="M19" s="9">
        <f t="shared" si="8"/>
        <v>338</v>
      </c>
      <c r="N19" s="4">
        <f t="shared" si="1"/>
        <v>22466</v>
      </c>
      <c r="O19" s="4">
        <f t="shared" si="7"/>
        <v>558</v>
      </c>
    </row>
    <row r="20" spans="1:15" x14ac:dyDescent="0.3">
      <c r="A20" s="3">
        <v>44011</v>
      </c>
      <c r="B20" s="4">
        <f>[1]Nacional!B122</f>
        <v>41912</v>
      </c>
      <c r="C20" s="4">
        <f>[1]Nacional!C122</f>
        <v>27205</v>
      </c>
      <c r="D20" s="4">
        <f>[1]Nacional!D122</f>
        <v>1568</v>
      </c>
      <c r="E20" s="4">
        <f t="shared" si="0"/>
        <v>13139</v>
      </c>
      <c r="F20" s="4">
        <f t="shared" si="2"/>
        <v>2520</v>
      </c>
      <c r="G20" s="4">
        <f t="shared" si="3"/>
        <v>1657</v>
      </c>
      <c r="H20" s="4">
        <f t="shared" si="4"/>
        <v>34</v>
      </c>
      <c r="I20" s="8">
        <f t="shared" si="5"/>
        <v>829</v>
      </c>
      <c r="J20" s="5">
        <v>18977</v>
      </c>
      <c r="K20" s="9">
        <f t="shared" si="6"/>
        <v>2051</v>
      </c>
      <c r="L20" s="5">
        <v>2614</v>
      </c>
      <c r="M20" s="9">
        <f t="shared" si="8"/>
        <v>342</v>
      </c>
      <c r="N20" s="4">
        <f t="shared" si="1"/>
        <v>22935</v>
      </c>
      <c r="O20" s="4">
        <f t="shared" si="7"/>
        <v>469</v>
      </c>
    </row>
    <row r="21" spans="1:15" x14ac:dyDescent="0.3">
      <c r="A21" s="3">
        <v>44018</v>
      </c>
      <c r="B21" s="4">
        <f>[1]Nacional!B129</f>
        <v>44129</v>
      </c>
      <c r="C21" s="4">
        <f>[1]Nacional!C129</f>
        <v>29166</v>
      </c>
      <c r="D21" s="4">
        <f>[1]Nacional!D129</f>
        <v>1620</v>
      </c>
      <c r="E21" s="4">
        <f t="shared" si="0"/>
        <v>13343</v>
      </c>
      <c r="F21" s="4">
        <f t="shared" si="2"/>
        <v>2217</v>
      </c>
      <c r="G21" s="4">
        <f t="shared" si="3"/>
        <v>1961</v>
      </c>
      <c r="H21" s="4">
        <f t="shared" si="4"/>
        <v>52</v>
      </c>
      <c r="I21" s="8">
        <f t="shared" si="5"/>
        <v>204</v>
      </c>
      <c r="J21" s="5">
        <v>20772</v>
      </c>
      <c r="K21" s="9">
        <f t="shared" si="6"/>
        <v>1795</v>
      </c>
      <c r="L21" s="5">
        <v>2850</v>
      </c>
      <c r="M21" s="9">
        <f t="shared" si="8"/>
        <v>236</v>
      </c>
      <c r="N21" s="4">
        <f t="shared" si="1"/>
        <v>23357</v>
      </c>
      <c r="O21" s="4">
        <f t="shared" si="7"/>
        <v>422</v>
      </c>
    </row>
    <row r="22" spans="1:15" x14ac:dyDescent="0.3">
      <c r="A22" s="3">
        <v>44025</v>
      </c>
      <c r="B22" s="4">
        <f>[1]Nacional!B136</f>
        <v>46818</v>
      </c>
      <c r="C22" s="4">
        <f>[1]Nacional!C136</f>
        <v>31065</v>
      </c>
      <c r="D22" s="4">
        <f>[1]Nacional!D136</f>
        <v>1662</v>
      </c>
      <c r="E22" s="4">
        <f t="shared" si="0"/>
        <v>14091</v>
      </c>
      <c r="F22" s="4">
        <f t="shared" si="2"/>
        <v>2689</v>
      </c>
      <c r="G22" s="4">
        <f t="shared" si="3"/>
        <v>1899</v>
      </c>
      <c r="H22" s="4">
        <f t="shared" si="4"/>
        <v>42</v>
      </c>
      <c r="I22" s="8">
        <f t="shared" si="5"/>
        <v>748</v>
      </c>
      <c r="J22" s="5">
        <v>22865</v>
      </c>
      <c r="K22" s="9">
        <f t="shared" si="6"/>
        <v>2093</v>
      </c>
      <c r="L22" s="5">
        <v>3219</v>
      </c>
      <c r="M22" s="9">
        <f t="shared" si="8"/>
        <v>369</v>
      </c>
      <c r="N22" s="4">
        <f t="shared" si="1"/>
        <v>23953</v>
      </c>
      <c r="O22" s="4">
        <f t="shared" si="7"/>
        <v>596</v>
      </c>
    </row>
    <row r="23" spans="1:15" x14ac:dyDescent="0.3">
      <c r="A23" s="3">
        <v>44032</v>
      </c>
      <c r="B23" s="4">
        <f>[1]Nacional!B143</f>
        <v>48771</v>
      </c>
      <c r="C23" s="4">
        <f>[1]Nacional!C143</f>
        <v>33547</v>
      </c>
      <c r="D23" s="4">
        <f>[1]Nacional!D143</f>
        <v>1691</v>
      </c>
      <c r="E23" s="4">
        <f t="shared" si="0"/>
        <v>13533</v>
      </c>
      <c r="F23" s="4">
        <f t="shared" si="2"/>
        <v>1953</v>
      </c>
      <c r="G23" s="4">
        <f t="shared" si="3"/>
        <v>2482</v>
      </c>
      <c r="H23" s="4">
        <f t="shared" si="4"/>
        <v>29</v>
      </c>
      <c r="I23" s="8">
        <f t="shared" si="5"/>
        <v>-558</v>
      </c>
      <c r="J23" s="5">
        <v>24369</v>
      </c>
      <c r="K23" s="9">
        <f t="shared" si="6"/>
        <v>1504</v>
      </c>
      <c r="L23" s="5">
        <v>3476</v>
      </c>
      <c r="M23" s="9">
        <f t="shared" si="8"/>
        <v>257</v>
      </c>
      <c r="N23" s="4">
        <f t="shared" si="1"/>
        <v>24402</v>
      </c>
      <c r="O23" s="4">
        <f t="shared" si="7"/>
        <v>449</v>
      </c>
    </row>
    <row r="24" spans="1:15" x14ac:dyDescent="0.3">
      <c r="A24" s="3">
        <v>44039</v>
      </c>
      <c r="B24" s="4">
        <f>[1]Nacional!B150</f>
        <v>50299</v>
      </c>
      <c r="C24" s="4">
        <f>[1]Nacional!C150</f>
        <v>35375</v>
      </c>
      <c r="D24" s="4">
        <f>[1]Nacional!D150</f>
        <v>1719</v>
      </c>
      <c r="E24" s="4">
        <f t="shared" si="0"/>
        <v>13205</v>
      </c>
      <c r="F24" s="4">
        <f t="shared" si="2"/>
        <v>1528</v>
      </c>
      <c r="G24" s="4">
        <f t="shared" si="3"/>
        <v>1828</v>
      </c>
      <c r="H24" s="4">
        <f t="shared" si="4"/>
        <v>28</v>
      </c>
      <c r="I24" s="8">
        <f t="shared" si="5"/>
        <v>-328</v>
      </c>
      <c r="J24" s="5">
        <v>25549</v>
      </c>
      <c r="K24" s="9">
        <f t="shared" si="6"/>
        <v>1180</v>
      </c>
      <c r="L24" s="5">
        <v>3695</v>
      </c>
      <c r="M24" s="9">
        <f t="shared" si="8"/>
        <v>219</v>
      </c>
      <c r="N24" s="4">
        <f t="shared" si="1"/>
        <v>24750</v>
      </c>
      <c r="O24" s="4">
        <f t="shared" si="7"/>
        <v>348</v>
      </c>
    </row>
    <row r="25" spans="1:15" x14ac:dyDescent="0.3">
      <c r="A25" s="3">
        <v>44046</v>
      </c>
      <c r="B25" s="4">
        <f>[1]Nacional!B157</f>
        <v>51569</v>
      </c>
      <c r="C25" s="4">
        <f>[1]Nacional!C157</f>
        <v>37111</v>
      </c>
      <c r="D25" s="4">
        <f>[1]Nacional!D157</f>
        <v>1738</v>
      </c>
      <c r="E25" s="4">
        <f t="shared" si="0"/>
        <v>12720</v>
      </c>
      <c r="F25" s="4">
        <f t="shared" si="2"/>
        <v>1270</v>
      </c>
      <c r="G25" s="4">
        <f t="shared" si="3"/>
        <v>1736</v>
      </c>
      <c r="H25" s="4">
        <f t="shared" si="4"/>
        <v>19</v>
      </c>
      <c r="I25" s="8">
        <f t="shared" si="5"/>
        <v>-485</v>
      </c>
      <c r="J25" s="5">
        <v>26389</v>
      </c>
      <c r="K25" s="9">
        <f t="shared" si="6"/>
        <v>840</v>
      </c>
      <c r="L25" s="5">
        <v>3830</v>
      </c>
      <c r="M25" s="9">
        <f t="shared" si="8"/>
        <v>135</v>
      </c>
      <c r="N25" s="4">
        <f t="shared" si="1"/>
        <v>25180</v>
      </c>
      <c r="O25" s="4">
        <f t="shared" si="7"/>
        <v>430</v>
      </c>
    </row>
    <row r="26" spans="1:15" x14ac:dyDescent="0.3">
      <c r="A26" s="3">
        <v>44053</v>
      </c>
      <c r="B26" s="4">
        <f>[1]Nacional!B164</f>
        <v>52825</v>
      </c>
      <c r="C26" s="4">
        <f>[1]Nacional!C164</f>
        <v>38600</v>
      </c>
      <c r="D26" s="4">
        <f>[1]Nacional!D164</f>
        <v>1759</v>
      </c>
      <c r="E26" s="4">
        <f t="shared" si="0"/>
        <v>12466</v>
      </c>
      <c r="F26" s="4">
        <f t="shared" si="2"/>
        <v>1256</v>
      </c>
      <c r="G26" s="4">
        <f t="shared" si="3"/>
        <v>1489</v>
      </c>
      <c r="H26" s="4">
        <f t="shared" si="4"/>
        <v>21</v>
      </c>
      <c r="I26" s="8">
        <f t="shared" si="5"/>
        <v>-254</v>
      </c>
      <c r="J26" s="5">
        <v>27209</v>
      </c>
      <c r="K26" s="9">
        <f t="shared" si="6"/>
        <v>820</v>
      </c>
      <c r="L26" s="5">
        <v>3906</v>
      </c>
      <c r="M26" s="9">
        <f t="shared" si="8"/>
        <v>76</v>
      </c>
      <c r="N26" s="4">
        <f t="shared" si="1"/>
        <v>25616</v>
      </c>
      <c r="O26" s="4">
        <f t="shared" si="7"/>
        <v>436</v>
      </c>
    </row>
    <row r="27" spans="1:15" x14ac:dyDescent="0.3">
      <c r="A27" s="3">
        <v>44060</v>
      </c>
      <c r="B27" s="4">
        <f>[1]Nacional!B171</f>
        <v>54234</v>
      </c>
      <c r="C27" s="4">
        <f>[1]Nacional!C171</f>
        <v>39800</v>
      </c>
      <c r="D27" s="4">
        <f>[1]Nacional!D171</f>
        <v>1779</v>
      </c>
      <c r="E27" s="4">
        <f t="shared" si="0"/>
        <v>12655</v>
      </c>
      <c r="F27" s="4">
        <f t="shared" si="2"/>
        <v>1409</v>
      </c>
      <c r="G27" s="4">
        <f t="shared" si="3"/>
        <v>1200</v>
      </c>
      <c r="H27" s="4">
        <f t="shared" si="4"/>
        <v>20</v>
      </c>
      <c r="I27" s="8">
        <f t="shared" si="5"/>
        <v>189</v>
      </c>
      <c r="J27" s="5">
        <v>27997</v>
      </c>
      <c r="K27" s="9">
        <f t="shared" si="6"/>
        <v>788</v>
      </c>
      <c r="L27" s="5">
        <v>4038</v>
      </c>
      <c r="M27" s="9">
        <f t="shared" si="8"/>
        <v>132</v>
      </c>
      <c r="N27" s="4">
        <f t="shared" si="1"/>
        <v>26237</v>
      </c>
      <c r="O27" s="4">
        <f t="shared" si="7"/>
        <v>621</v>
      </c>
    </row>
    <row r="28" spans="1:15" x14ac:dyDescent="0.3">
      <c r="A28" s="3">
        <v>44067</v>
      </c>
      <c r="B28" s="4">
        <f>[1]Nacional!B178</f>
        <v>55720</v>
      </c>
      <c r="C28" s="4">
        <f>[1]Nacional!C178</f>
        <v>40880</v>
      </c>
      <c r="D28" s="4">
        <f>[1]Nacional!D178</f>
        <v>1801</v>
      </c>
      <c r="E28" s="4">
        <f t="shared" si="0"/>
        <v>13039</v>
      </c>
      <c r="F28" s="4">
        <f t="shared" si="2"/>
        <v>1486</v>
      </c>
      <c r="G28" s="4">
        <f t="shared" si="3"/>
        <v>1080</v>
      </c>
      <c r="H28" s="4">
        <f t="shared" si="4"/>
        <v>22</v>
      </c>
      <c r="I28" s="8">
        <f t="shared" si="5"/>
        <v>384</v>
      </c>
      <c r="J28" s="5">
        <v>28816</v>
      </c>
      <c r="K28" s="9">
        <f t="shared" si="6"/>
        <v>819</v>
      </c>
      <c r="L28" s="5">
        <v>4140</v>
      </c>
      <c r="M28" s="9">
        <f t="shared" si="8"/>
        <v>102</v>
      </c>
      <c r="N28" s="4">
        <f t="shared" si="1"/>
        <v>26904</v>
      </c>
      <c r="O28" s="4">
        <f t="shared" si="7"/>
        <v>667</v>
      </c>
    </row>
    <row r="29" spans="1:15" x14ac:dyDescent="0.3">
      <c r="A29" s="3">
        <v>44074</v>
      </c>
      <c r="B29" s="2">
        <v>58012</v>
      </c>
      <c r="C29" s="2">
        <v>41961</v>
      </c>
      <c r="D29" s="2">
        <v>1822</v>
      </c>
      <c r="E29" s="4">
        <f t="shared" si="0"/>
        <v>14229</v>
      </c>
      <c r="F29" s="4">
        <f t="shared" si="2"/>
        <v>2292</v>
      </c>
      <c r="G29" s="4">
        <f t="shared" si="3"/>
        <v>1081</v>
      </c>
      <c r="H29" s="4">
        <f t="shared" si="4"/>
        <v>21</v>
      </c>
      <c r="I29" s="8">
        <f t="shared" si="5"/>
        <v>1190</v>
      </c>
      <c r="J29" s="5">
        <v>29921</v>
      </c>
      <c r="K29" s="9">
        <f t="shared" si="6"/>
        <v>1105</v>
      </c>
      <c r="L29" s="5">
        <v>4279</v>
      </c>
      <c r="M29" s="9">
        <f t="shared" si="8"/>
        <v>139</v>
      </c>
      <c r="N29" s="4">
        <f t="shared" si="1"/>
        <v>28091</v>
      </c>
      <c r="O29" s="4">
        <f t="shared" si="7"/>
        <v>1187</v>
      </c>
    </row>
    <row r="30" spans="1:15" x14ac:dyDescent="0.3">
      <c r="A30" s="3">
        <v>44081</v>
      </c>
      <c r="B30" s="2">
        <v>60507</v>
      </c>
      <c r="C30" s="2">
        <v>43016</v>
      </c>
      <c r="D30" s="2">
        <v>1843</v>
      </c>
      <c r="E30" s="4">
        <f t="shared" ref="E30:E51" si="9">B30-C30-D30</f>
        <v>15648</v>
      </c>
      <c r="F30" s="4">
        <f t="shared" ref="F30:F31" si="10">B30-B29</f>
        <v>2495</v>
      </c>
      <c r="G30" s="4">
        <f t="shared" ref="G30:G31" si="11">C30-C29</f>
        <v>1055</v>
      </c>
      <c r="H30" s="4">
        <f t="shared" ref="H30:H31" si="12">D30-D29</f>
        <v>21</v>
      </c>
      <c r="I30" s="8">
        <f t="shared" ref="I30:I31" si="13">E30-E29</f>
        <v>1419</v>
      </c>
      <c r="J30" s="5">
        <v>31048</v>
      </c>
      <c r="K30" s="9">
        <f t="shared" si="6"/>
        <v>1127</v>
      </c>
      <c r="L30" s="5">
        <v>4486</v>
      </c>
      <c r="M30" s="9">
        <f t="shared" si="8"/>
        <v>207</v>
      </c>
      <c r="N30" s="5">
        <f t="shared" si="1"/>
        <v>29459</v>
      </c>
      <c r="O30" s="4">
        <f t="shared" si="7"/>
        <v>1368</v>
      </c>
    </row>
    <row r="31" spans="1:15" x14ac:dyDescent="0.3">
      <c r="A31" s="3">
        <v>44088</v>
      </c>
      <c r="B31" s="2">
        <v>64596</v>
      </c>
      <c r="C31" s="2">
        <v>44185</v>
      </c>
      <c r="D31" s="2">
        <v>1871</v>
      </c>
      <c r="E31" s="4">
        <f t="shared" si="9"/>
        <v>18540</v>
      </c>
      <c r="F31" s="4">
        <f t="shared" si="10"/>
        <v>4089</v>
      </c>
      <c r="G31" s="4">
        <f t="shared" si="11"/>
        <v>1169</v>
      </c>
      <c r="H31" s="4">
        <f t="shared" si="12"/>
        <v>28</v>
      </c>
      <c r="I31" s="8">
        <f t="shared" si="13"/>
        <v>2892</v>
      </c>
      <c r="J31" s="5">
        <v>33070</v>
      </c>
      <c r="K31" s="9">
        <f t="shared" si="6"/>
        <v>2022</v>
      </c>
      <c r="L31" s="5">
        <v>4750</v>
      </c>
      <c r="M31" s="9">
        <f t="shared" si="8"/>
        <v>264</v>
      </c>
      <c r="N31" s="5">
        <f t="shared" si="1"/>
        <v>31526</v>
      </c>
      <c r="O31" s="4">
        <f t="shared" si="7"/>
        <v>2067</v>
      </c>
    </row>
    <row r="32" spans="1:15" x14ac:dyDescent="0.3">
      <c r="A32" s="3">
        <v>44095</v>
      </c>
      <c r="B32" s="1">
        <v>69200</v>
      </c>
      <c r="C32" s="1">
        <v>45736</v>
      </c>
      <c r="D32" s="1">
        <v>1920</v>
      </c>
      <c r="E32" s="5">
        <f t="shared" si="9"/>
        <v>21544</v>
      </c>
      <c r="F32" s="4">
        <f t="shared" ref="F32" si="14">B32-B31</f>
        <v>4604</v>
      </c>
      <c r="G32" s="4">
        <f t="shared" ref="G32" si="15">C32-C31</f>
        <v>1551</v>
      </c>
      <c r="H32" s="4">
        <f t="shared" ref="H32" si="16">D32-D31</f>
        <v>49</v>
      </c>
      <c r="I32" s="8">
        <f t="shared" ref="I32" si="17">E32-E31</f>
        <v>3004</v>
      </c>
      <c r="J32" s="5">
        <v>35443</v>
      </c>
      <c r="K32" s="9">
        <f t="shared" si="6"/>
        <v>2373</v>
      </c>
      <c r="L32" s="5">
        <v>5102</v>
      </c>
      <c r="M32" s="9">
        <f t="shared" si="8"/>
        <v>352</v>
      </c>
      <c r="N32" s="5">
        <f t="shared" si="1"/>
        <v>33757</v>
      </c>
      <c r="O32" s="4">
        <f t="shared" si="7"/>
        <v>2231</v>
      </c>
    </row>
    <row r="33" spans="1:15" x14ac:dyDescent="0.3">
      <c r="A33" s="3">
        <v>44102</v>
      </c>
      <c r="B33" s="1">
        <v>74029</v>
      </c>
      <c r="C33" s="1">
        <v>47884</v>
      </c>
      <c r="D33" s="1">
        <v>1957</v>
      </c>
      <c r="E33" s="5">
        <f t="shared" si="9"/>
        <v>24188</v>
      </c>
      <c r="F33" s="4">
        <f t="shared" ref="F33" si="18">B33-B32</f>
        <v>4829</v>
      </c>
      <c r="G33" s="4">
        <f t="shared" ref="G33" si="19">C33-C32</f>
        <v>2148</v>
      </c>
      <c r="H33" s="4">
        <f t="shared" ref="H33" si="20">D33-D32</f>
        <v>37</v>
      </c>
      <c r="I33" s="8">
        <f t="shared" ref="I33" si="21">E33-E32</f>
        <v>2644</v>
      </c>
      <c r="J33" s="5">
        <v>37816</v>
      </c>
      <c r="K33" s="9">
        <f t="shared" si="6"/>
        <v>2373</v>
      </c>
      <c r="L33" s="5">
        <v>5441</v>
      </c>
      <c r="M33" s="9">
        <f t="shared" si="8"/>
        <v>339</v>
      </c>
      <c r="N33" s="5">
        <f t="shared" si="1"/>
        <v>36213</v>
      </c>
      <c r="O33" s="4">
        <f t="shared" si="7"/>
        <v>2456</v>
      </c>
    </row>
    <row r="34" spans="1:15" x14ac:dyDescent="0.3">
      <c r="A34" s="3">
        <v>44109</v>
      </c>
      <c r="B34" s="1">
        <v>79885</v>
      </c>
      <c r="C34" s="1">
        <v>50454</v>
      </c>
      <c r="D34" s="1">
        <v>2018</v>
      </c>
      <c r="E34" s="5">
        <f t="shared" si="9"/>
        <v>27413</v>
      </c>
      <c r="F34" s="4">
        <f t="shared" ref="F34" si="22">B34-B33</f>
        <v>5856</v>
      </c>
      <c r="G34" s="4">
        <f t="shared" ref="G34" si="23">C34-C33</f>
        <v>2570</v>
      </c>
      <c r="H34" s="4">
        <f t="shared" ref="H34" si="24">D34-D33</f>
        <v>61</v>
      </c>
      <c r="I34" s="8">
        <f t="shared" ref="I34" si="25">E34-E33</f>
        <v>3225</v>
      </c>
      <c r="J34" s="5">
        <v>40600</v>
      </c>
      <c r="K34" s="9">
        <f t="shared" si="6"/>
        <v>2784</v>
      </c>
      <c r="L34" s="5">
        <v>5804</v>
      </c>
      <c r="M34" s="9">
        <f t="shared" si="8"/>
        <v>363</v>
      </c>
      <c r="N34" s="5">
        <f t="shared" si="1"/>
        <v>39285</v>
      </c>
      <c r="O34" s="4">
        <f t="shared" si="7"/>
        <v>3072</v>
      </c>
    </row>
    <row r="35" spans="1:15" x14ac:dyDescent="0.3">
      <c r="A35" s="3">
        <v>44116</v>
      </c>
      <c r="B35" s="1">
        <v>87913</v>
      </c>
      <c r="C35" s="1">
        <v>53498</v>
      </c>
      <c r="D35" s="1">
        <v>2094</v>
      </c>
      <c r="E35" s="5">
        <f t="shared" si="9"/>
        <v>32321</v>
      </c>
      <c r="F35" s="4">
        <f t="shared" ref="F35" si="26">B35-B34</f>
        <v>8028</v>
      </c>
      <c r="G35" s="4">
        <f t="shared" ref="G35" si="27">C35-C34</f>
        <v>3044</v>
      </c>
      <c r="H35" s="4">
        <f t="shared" ref="H35" si="28">D35-D34</f>
        <v>76</v>
      </c>
      <c r="I35" s="8">
        <f t="shared" ref="I35" si="29">E35-E34</f>
        <v>4908</v>
      </c>
      <c r="J35" s="5">
        <v>43646</v>
      </c>
      <c r="K35" s="9">
        <f t="shared" si="6"/>
        <v>3046</v>
      </c>
      <c r="L35" s="5">
        <v>6110</v>
      </c>
      <c r="M35" s="9">
        <f t="shared" si="8"/>
        <v>306</v>
      </c>
      <c r="N35" s="5">
        <f t="shared" si="1"/>
        <v>44267</v>
      </c>
      <c r="O35" s="4">
        <f t="shared" si="7"/>
        <v>4982</v>
      </c>
    </row>
    <row r="36" spans="1:15" x14ac:dyDescent="0.3">
      <c r="A36" s="3">
        <v>44123</v>
      </c>
      <c r="B36" s="1">
        <v>101860</v>
      </c>
      <c r="C36" s="1">
        <v>59966</v>
      </c>
      <c r="D36" s="1">
        <v>2198</v>
      </c>
      <c r="E36" s="5">
        <f t="shared" si="9"/>
        <v>39696</v>
      </c>
      <c r="F36" s="4">
        <f t="shared" ref="F36" si="30">B36-B35</f>
        <v>13947</v>
      </c>
      <c r="G36" s="4">
        <f t="shared" ref="G36" si="31">C36-C35</f>
        <v>6468</v>
      </c>
      <c r="H36" s="4">
        <f t="shared" ref="H36" si="32">D36-D35</f>
        <v>104</v>
      </c>
      <c r="I36" s="8">
        <f t="shared" ref="I36" si="33">E36-E35</f>
        <v>7375</v>
      </c>
      <c r="J36" s="5">
        <v>48161</v>
      </c>
      <c r="K36" s="9">
        <f t="shared" si="6"/>
        <v>4515</v>
      </c>
      <c r="L36" s="5">
        <v>6763</v>
      </c>
      <c r="M36" s="9">
        <f t="shared" si="8"/>
        <v>653</v>
      </c>
      <c r="N36" s="5">
        <f t="shared" si="1"/>
        <v>53699</v>
      </c>
      <c r="O36" s="4">
        <f t="shared" si="7"/>
        <v>9432</v>
      </c>
    </row>
    <row r="37" spans="1:15" x14ac:dyDescent="0.3">
      <c r="A37" s="3">
        <v>44130</v>
      </c>
      <c r="B37" s="1">
        <v>121133</v>
      </c>
      <c r="C37" s="1">
        <v>69956</v>
      </c>
      <c r="D37" s="1">
        <v>2343</v>
      </c>
      <c r="E37" s="5">
        <f t="shared" si="9"/>
        <v>48834</v>
      </c>
      <c r="F37" s="4">
        <f t="shared" ref="F37" si="34">B37-B36</f>
        <v>19273</v>
      </c>
      <c r="G37" s="4">
        <f t="shared" ref="G37" si="35">C37-C36</f>
        <v>9990</v>
      </c>
      <c r="H37" s="4">
        <f t="shared" ref="H37" si="36">D37-D36</f>
        <v>145</v>
      </c>
      <c r="I37" s="8">
        <f t="shared" ref="I37" si="37">E37-E36</f>
        <v>9138</v>
      </c>
      <c r="J37" s="5">
        <v>53412</v>
      </c>
      <c r="K37" s="9">
        <f t="shared" si="6"/>
        <v>5251</v>
      </c>
      <c r="L37" s="5">
        <v>7454</v>
      </c>
      <c r="M37" s="9">
        <f t="shared" si="8"/>
        <v>691</v>
      </c>
      <c r="N37" s="5">
        <f t="shared" si="1"/>
        <v>67721</v>
      </c>
      <c r="O37" s="4">
        <f t="shared" si="7"/>
        <v>14022</v>
      </c>
    </row>
    <row r="38" spans="1:15" x14ac:dyDescent="0.3">
      <c r="A38" s="3">
        <v>44137</v>
      </c>
      <c r="B38" s="1">
        <v>146847</v>
      </c>
      <c r="C38" s="1">
        <v>83294</v>
      </c>
      <c r="D38" s="1">
        <v>2590</v>
      </c>
      <c r="E38" s="5">
        <f t="shared" si="9"/>
        <v>60963</v>
      </c>
      <c r="F38" s="4">
        <f t="shared" ref="F38" si="38">B38-B37</f>
        <v>25714</v>
      </c>
      <c r="G38" s="4">
        <f t="shared" ref="G38" si="39">C38-C37</f>
        <v>13338</v>
      </c>
      <c r="H38" s="4">
        <f t="shared" ref="H38" si="40">D38-D37</f>
        <v>247</v>
      </c>
      <c r="I38" s="8">
        <f t="shared" ref="I38" si="41">E38-E37</f>
        <v>12129</v>
      </c>
      <c r="J38" s="5">
        <v>61064</v>
      </c>
      <c r="K38" s="9">
        <f t="shared" si="6"/>
        <v>7652</v>
      </c>
      <c r="N38" s="5">
        <f t="shared" si="1"/>
        <v>85783</v>
      </c>
      <c r="O38" s="4">
        <f t="shared" si="7"/>
        <v>18062</v>
      </c>
    </row>
    <row r="39" spans="1:15" x14ac:dyDescent="0.3">
      <c r="A39" s="3">
        <v>44144</v>
      </c>
      <c r="B39" s="1">
        <v>183420</v>
      </c>
      <c r="C39" s="1">
        <v>102083</v>
      </c>
      <c r="D39" s="1">
        <v>2959</v>
      </c>
      <c r="E39" s="5">
        <f t="shared" si="9"/>
        <v>78378</v>
      </c>
      <c r="F39" s="4">
        <f t="shared" ref="F39" si="42">B39-B38</f>
        <v>36573</v>
      </c>
      <c r="G39" s="4">
        <f t="shared" ref="G39" si="43">C39-C38</f>
        <v>18789</v>
      </c>
      <c r="H39" s="4">
        <f t="shared" ref="H39" si="44">D39-D38</f>
        <v>369</v>
      </c>
      <c r="I39" s="8">
        <f t="shared" ref="I39" si="45">E39-E38</f>
        <v>17415</v>
      </c>
      <c r="J39" s="5">
        <v>70015</v>
      </c>
      <c r="K39" s="9">
        <f t="shared" si="6"/>
        <v>8951</v>
      </c>
      <c r="N39" s="5">
        <f t="shared" si="1"/>
        <v>113405</v>
      </c>
      <c r="O39" s="4">
        <f t="shared" si="7"/>
        <v>27622</v>
      </c>
    </row>
    <row r="40" spans="1:15" x14ac:dyDescent="0.3">
      <c r="A40" s="3">
        <v>44151</v>
      </c>
      <c r="B40" s="1">
        <v>225672</v>
      </c>
      <c r="C40" s="1">
        <v>142155</v>
      </c>
      <c r="D40" s="1">
        <v>3472</v>
      </c>
      <c r="E40" s="5">
        <f t="shared" si="9"/>
        <v>80045</v>
      </c>
      <c r="F40" s="4">
        <f t="shared" ref="F40" si="46">B40-B39</f>
        <v>42252</v>
      </c>
      <c r="G40" s="4">
        <f t="shared" ref="G40" si="47">C40-C39</f>
        <v>40072</v>
      </c>
      <c r="H40" s="4">
        <f t="shared" ref="H40" si="48">D40-D39</f>
        <v>513</v>
      </c>
      <c r="I40" s="8">
        <f t="shared" ref="I40" si="49">E40-E39</f>
        <v>1667</v>
      </c>
      <c r="J40" s="5">
        <v>80809</v>
      </c>
      <c r="K40" s="9">
        <f t="shared" si="6"/>
        <v>10794</v>
      </c>
      <c r="N40" s="5">
        <f t="shared" si="1"/>
        <v>144863</v>
      </c>
      <c r="O40" s="4">
        <f t="shared" si="7"/>
        <v>31458</v>
      </c>
    </row>
    <row r="41" spans="1:15" x14ac:dyDescent="0.3">
      <c r="A41" s="3">
        <v>44158</v>
      </c>
      <c r="B41" s="1">
        <v>264802</v>
      </c>
      <c r="C41" s="1">
        <v>176827</v>
      </c>
      <c r="D41" s="1">
        <v>3971</v>
      </c>
      <c r="E41" s="5">
        <f t="shared" si="9"/>
        <v>84004</v>
      </c>
      <c r="F41" s="4">
        <f t="shared" ref="F41" si="50">B41-B40</f>
        <v>39130</v>
      </c>
      <c r="G41" s="4">
        <f t="shared" ref="G41" si="51">C41-C40</f>
        <v>34672</v>
      </c>
      <c r="H41" s="4">
        <f t="shared" ref="H41" si="52">D41-D40</f>
        <v>499</v>
      </c>
      <c r="I41" s="8">
        <f t="shared" ref="I41" si="53">E41-E40</f>
        <v>3959</v>
      </c>
      <c r="J41" s="5">
        <v>90035</v>
      </c>
      <c r="K41" s="9">
        <f t="shared" si="6"/>
        <v>9226</v>
      </c>
      <c r="N41" s="5">
        <f t="shared" si="1"/>
        <v>174767</v>
      </c>
      <c r="O41" s="4">
        <f t="shared" si="7"/>
        <v>29904</v>
      </c>
    </row>
    <row r="42" spans="1:15" x14ac:dyDescent="0.3">
      <c r="A42" s="3">
        <v>44165</v>
      </c>
      <c r="B42" s="1">
        <v>298061</v>
      </c>
      <c r="C42" s="1">
        <v>212942</v>
      </c>
      <c r="D42" s="1">
        <v>4505</v>
      </c>
      <c r="E42" s="5">
        <f t="shared" si="9"/>
        <v>80614</v>
      </c>
      <c r="F42" s="4">
        <f t="shared" ref="F42" si="54">B42-B41</f>
        <v>33259</v>
      </c>
      <c r="G42" s="4">
        <f t="shared" ref="G42" si="55">C42-C41</f>
        <v>36115</v>
      </c>
      <c r="H42" s="4">
        <f t="shared" ref="H42" si="56">D42-D41</f>
        <v>534</v>
      </c>
      <c r="I42" s="8">
        <f t="shared" ref="I42" si="57">E42-E41</f>
        <v>-3390</v>
      </c>
      <c r="J42" s="5">
        <v>98523</v>
      </c>
      <c r="K42" s="9">
        <f t="shared" si="6"/>
        <v>8488</v>
      </c>
      <c r="N42" s="5">
        <f t="shared" si="1"/>
        <v>199538</v>
      </c>
      <c r="O42" s="4">
        <f t="shared" si="7"/>
        <v>24771</v>
      </c>
    </row>
    <row r="43" spans="1:15" x14ac:dyDescent="0.3">
      <c r="A43" s="3">
        <v>44172</v>
      </c>
      <c r="B43" s="1">
        <v>325071</v>
      </c>
      <c r="C43" s="1">
        <v>245843</v>
      </c>
      <c r="D43" s="1">
        <v>5041</v>
      </c>
      <c r="E43" s="5">
        <f t="shared" si="9"/>
        <v>74187</v>
      </c>
      <c r="F43" s="4">
        <f t="shared" ref="F43" si="58">B43-B42</f>
        <v>27010</v>
      </c>
      <c r="G43" s="4">
        <f t="shared" ref="G43" si="59">C43-C42</f>
        <v>32901</v>
      </c>
      <c r="H43" s="4">
        <f t="shared" ref="H43" si="60">D43-D42</f>
        <v>536</v>
      </c>
      <c r="I43" s="8">
        <f t="shared" ref="I43" si="61">E43-E42</f>
        <v>-6427</v>
      </c>
      <c r="J43" s="5">
        <v>106138</v>
      </c>
      <c r="K43" s="9">
        <f t="shared" si="6"/>
        <v>7615</v>
      </c>
      <c r="N43" s="5">
        <f t="shared" si="1"/>
        <v>218933</v>
      </c>
      <c r="O43" s="4">
        <f t="shared" si="7"/>
        <v>19395</v>
      </c>
    </row>
    <row r="44" spans="1:15" x14ac:dyDescent="0.3">
      <c r="A44" s="3">
        <v>44179</v>
      </c>
      <c r="B44" s="1">
        <v>350938</v>
      </c>
      <c r="C44" s="1">
        <v>274277</v>
      </c>
      <c r="D44" s="1">
        <v>5649</v>
      </c>
      <c r="E44" s="5">
        <f t="shared" si="9"/>
        <v>71012</v>
      </c>
      <c r="F44" s="4">
        <f t="shared" ref="F44" si="62">B44-B43</f>
        <v>25867</v>
      </c>
      <c r="G44" s="4">
        <f t="shared" ref="G44" si="63">C44-C43</f>
        <v>28434</v>
      </c>
      <c r="H44" s="4">
        <f t="shared" ref="H44" si="64">D44-D43</f>
        <v>608</v>
      </c>
      <c r="I44" s="8">
        <f t="shared" ref="I44" si="65">E44-E43</f>
        <v>-3175</v>
      </c>
      <c r="J44" s="5">
        <v>113871</v>
      </c>
      <c r="K44" s="9">
        <f t="shared" si="6"/>
        <v>7733</v>
      </c>
      <c r="N44" s="5">
        <f t="shared" si="1"/>
        <v>237067</v>
      </c>
      <c r="O44" s="4">
        <f t="shared" si="7"/>
        <v>18134</v>
      </c>
    </row>
    <row r="45" spans="1:15" x14ac:dyDescent="0.3">
      <c r="A45" s="3">
        <v>44186</v>
      </c>
      <c r="B45" s="1">
        <v>376220</v>
      </c>
      <c r="C45" s="1">
        <v>299603</v>
      </c>
      <c r="D45" s="1">
        <v>6191</v>
      </c>
      <c r="E45" s="5">
        <f t="shared" si="9"/>
        <v>70426</v>
      </c>
      <c r="F45" s="4">
        <f t="shared" ref="F45" si="66">B45-B44</f>
        <v>25282</v>
      </c>
      <c r="G45" s="4">
        <f t="shared" ref="G45" si="67">C45-C44</f>
        <v>25326</v>
      </c>
      <c r="H45" s="4">
        <f t="shared" ref="H45" si="68">D45-D44</f>
        <v>542</v>
      </c>
      <c r="I45" s="8">
        <f t="shared" ref="I45" si="69">E45-E44</f>
        <v>-586</v>
      </c>
      <c r="J45" s="5">
        <v>121435</v>
      </c>
      <c r="K45" s="9">
        <f t="shared" si="6"/>
        <v>7564</v>
      </c>
      <c r="N45" s="5">
        <f t="shared" si="1"/>
        <v>254785</v>
      </c>
      <c r="O45" s="4">
        <f t="shared" si="7"/>
        <v>17718</v>
      </c>
    </row>
    <row r="46" spans="1:15" x14ac:dyDescent="0.3">
      <c r="A46" s="3">
        <v>44193</v>
      </c>
      <c r="B46" s="1">
        <v>396666</v>
      </c>
      <c r="C46" s="1">
        <v>321682</v>
      </c>
      <c r="D46" s="1">
        <v>6677</v>
      </c>
      <c r="E46" s="5">
        <f t="shared" si="9"/>
        <v>68307</v>
      </c>
      <c r="F46" s="4">
        <f t="shared" ref="F46" si="70">B46-B45</f>
        <v>20446</v>
      </c>
      <c r="G46" s="4">
        <f t="shared" ref="G46" si="71">C46-C45</f>
        <v>22079</v>
      </c>
      <c r="H46" s="4">
        <f t="shared" ref="H46" si="72">D46-D45</f>
        <v>486</v>
      </c>
      <c r="I46" s="8">
        <f t="shared" ref="I46" si="73">E46-E45</f>
        <v>-2119</v>
      </c>
      <c r="J46" s="5">
        <v>127846</v>
      </c>
      <c r="K46" s="9">
        <f t="shared" si="6"/>
        <v>6411</v>
      </c>
      <c r="N46" s="5">
        <f t="shared" si="1"/>
        <v>268820</v>
      </c>
      <c r="O46" s="4">
        <f t="shared" si="7"/>
        <v>14035</v>
      </c>
    </row>
    <row r="47" spans="1:15" x14ac:dyDescent="0.3">
      <c r="A47" s="3">
        <v>44200</v>
      </c>
      <c r="B47" s="1">
        <v>431623</v>
      </c>
      <c r="C47" s="1">
        <v>344419</v>
      </c>
      <c r="D47" s="1">
        <v>7196</v>
      </c>
      <c r="E47" s="5">
        <f t="shared" si="9"/>
        <v>80008</v>
      </c>
      <c r="F47" s="4">
        <f t="shared" ref="F47" si="74">B47-B46</f>
        <v>34957</v>
      </c>
      <c r="G47" s="4">
        <f t="shared" ref="G47" si="75">C47-C46</f>
        <v>22737</v>
      </c>
      <c r="H47" s="4">
        <f t="shared" ref="H47" si="76">D47-D46</f>
        <v>519</v>
      </c>
      <c r="I47" s="8">
        <f t="shared" ref="I47" si="77">E47-E46</f>
        <v>11701</v>
      </c>
      <c r="J47" s="5">
        <v>139957</v>
      </c>
      <c r="K47" s="9">
        <f t="shared" si="6"/>
        <v>12111</v>
      </c>
      <c r="N47" s="5">
        <f t="shared" si="1"/>
        <v>291666</v>
      </c>
      <c r="O47" s="4">
        <f t="shared" si="7"/>
        <v>22846</v>
      </c>
    </row>
    <row r="48" spans="1:15" x14ac:dyDescent="0.3">
      <c r="A48" s="3">
        <v>44207</v>
      </c>
      <c r="B48" s="1">
        <v>489293</v>
      </c>
      <c r="C48" s="1">
        <v>372056</v>
      </c>
      <c r="D48" s="1">
        <v>7925</v>
      </c>
      <c r="E48" s="5">
        <f t="shared" si="9"/>
        <v>109312</v>
      </c>
      <c r="F48" s="4">
        <f t="shared" ref="F48" si="78">B48-B47</f>
        <v>57670</v>
      </c>
      <c r="G48" s="4">
        <f t="shared" ref="G48" si="79">C48-C47</f>
        <v>27637</v>
      </c>
      <c r="H48" s="4">
        <f t="shared" ref="H48" si="80">D48-D47</f>
        <v>729</v>
      </c>
      <c r="I48" s="8">
        <f t="shared" ref="I48" si="81">E48-E47</f>
        <v>29304</v>
      </c>
      <c r="J48" s="5">
        <v>160553</v>
      </c>
      <c r="K48" s="9">
        <f t="shared" si="6"/>
        <v>20596</v>
      </c>
      <c r="N48" s="5">
        <f t="shared" si="1"/>
        <v>328740</v>
      </c>
      <c r="O48" s="4">
        <f t="shared" si="7"/>
        <v>37074</v>
      </c>
    </row>
    <row r="49" spans="1:15" x14ac:dyDescent="0.3">
      <c r="A49" s="3">
        <v>44214</v>
      </c>
      <c r="B49" s="1">
        <v>556503</v>
      </c>
      <c r="C49" s="1">
        <v>411589</v>
      </c>
      <c r="D49" s="1">
        <v>9028</v>
      </c>
      <c r="E49" s="5">
        <f t="shared" si="9"/>
        <v>135886</v>
      </c>
      <c r="F49" s="4">
        <f t="shared" ref="F49" si="82">B49-B48</f>
        <v>67210</v>
      </c>
      <c r="G49" s="4">
        <f t="shared" ref="G49" si="83">C49-C48</f>
        <v>39533</v>
      </c>
      <c r="H49" s="4">
        <f t="shared" ref="H49" si="84">D49-D48</f>
        <v>1103</v>
      </c>
      <c r="I49" s="8">
        <f t="shared" ref="I49" si="85">E49-E48</f>
        <v>26574</v>
      </c>
      <c r="J49" s="5">
        <v>186706</v>
      </c>
      <c r="K49" s="9">
        <f t="shared" si="6"/>
        <v>26153</v>
      </c>
      <c r="N49" s="5">
        <f t="shared" si="1"/>
        <v>369797</v>
      </c>
      <c r="O49" s="4">
        <f t="shared" si="7"/>
        <v>41057</v>
      </c>
    </row>
    <row r="50" spans="1:15" x14ac:dyDescent="0.3">
      <c r="A50" s="3">
        <v>44221</v>
      </c>
      <c r="B50" s="1">
        <v>643113</v>
      </c>
      <c r="C50" s="1">
        <v>461757</v>
      </c>
      <c r="D50" s="1">
        <v>10721</v>
      </c>
      <c r="E50" s="5">
        <f t="shared" si="9"/>
        <v>170635</v>
      </c>
      <c r="F50" s="4">
        <f t="shared" ref="F50" si="86">B50-B49</f>
        <v>86610</v>
      </c>
      <c r="G50" s="4">
        <f t="shared" ref="G50" si="87">C50-C49</f>
        <v>50168</v>
      </c>
      <c r="H50" s="4">
        <f t="shared" ref="H50" si="88">D50-D49</f>
        <v>1693</v>
      </c>
      <c r="I50" s="8">
        <f t="shared" ref="I50" si="89">E50-E49</f>
        <v>34749</v>
      </c>
      <c r="J50" s="5">
        <v>222108</v>
      </c>
      <c r="K50" s="9">
        <f t="shared" si="6"/>
        <v>35402</v>
      </c>
      <c r="N50" s="5">
        <f t="shared" si="1"/>
        <v>421005</v>
      </c>
      <c r="O50" s="4">
        <f t="shared" si="7"/>
        <v>51208</v>
      </c>
    </row>
    <row r="51" spans="1:15" x14ac:dyDescent="0.3">
      <c r="A51" s="3">
        <v>44228</v>
      </c>
      <c r="B51" s="1">
        <v>726321</v>
      </c>
      <c r="C51" s="1">
        <v>534384</v>
      </c>
      <c r="D51" s="1">
        <v>12757</v>
      </c>
      <c r="E51" s="5">
        <f t="shared" si="9"/>
        <v>179180</v>
      </c>
      <c r="F51" s="4">
        <f t="shared" ref="F51" si="90">B51-B50</f>
        <v>83208</v>
      </c>
      <c r="G51" s="4">
        <f t="shared" ref="G51" si="91">C51-C50</f>
        <v>72627</v>
      </c>
      <c r="H51" s="4">
        <f t="shared" ref="H51" si="92">D51-D50</f>
        <v>2036</v>
      </c>
      <c r="I51" s="8">
        <f t="shared" ref="I51" si="93">E51-E50</f>
        <v>8545</v>
      </c>
      <c r="J51" s="5">
        <v>265407</v>
      </c>
      <c r="K51" s="9">
        <f t="shared" si="6"/>
        <v>43299</v>
      </c>
      <c r="N51" s="5">
        <f t="shared" si="1"/>
        <v>460914</v>
      </c>
      <c r="O51" s="4">
        <f t="shared" si="7"/>
        <v>39909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6EA4-EC92-42BE-BDC2-906C17124F3A}">
  <dimension ref="A1:E61"/>
  <sheetViews>
    <sheetView topLeftCell="A37" workbookViewId="0">
      <selection activeCell="H45" sqref="H45"/>
    </sheetView>
  </sheetViews>
  <sheetFormatPr defaultRowHeight="14.4" x14ac:dyDescent="0.3"/>
  <cols>
    <col min="2" max="2" width="10.109375" bestFit="1" customWidth="1"/>
    <col min="3" max="3" width="12.21875" bestFit="1" customWidth="1"/>
    <col min="4" max="4" width="9.44140625" bestFit="1" customWidth="1"/>
    <col min="5" max="5" width="9.109375" bestFit="1" customWidth="1"/>
  </cols>
  <sheetData>
    <row r="1" spans="1:5" x14ac:dyDescent="0.3">
      <c r="B1" t="s">
        <v>13</v>
      </c>
      <c r="C1" t="s">
        <v>9</v>
      </c>
      <c r="D1" t="s">
        <v>10</v>
      </c>
      <c r="E1" t="s">
        <v>0</v>
      </c>
    </row>
    <row r="2" spans="1:5" x14ac:dyDescent="0.3">
      <c r="A2" s="10">
        <f>Dados!A5</f>
        <v>43906</v>
      </c>
      <c r="B2" s="11">
        <f>Dados!F5/Dados!F4</f>
        <v>7.8918918918918921</v>
      </c>
      <c r="C2" s="11"/>
      <c r="D2" s="11"/>
      <c r="E2" s="11">
        <f>Dados!I5/Dados!I4</f>
        <v>7.7837837837837842</v>
      </c>
    </row>
    <row r="3" spans="1:5" x14ac:dyDescent="0.3">
      <c r="A3" s="10">
        <f>Dados!A6</f>
        <v>43913</v>
      </c>
      <c r="B3" s="11">
        <f>Dados!F6/Dados!F5</f>
        <v>5.9212328767123283</v>
      </c>
      <c r="C3" s="11">
        <f>Dados!G6/Dados!G5</f>
        <v>3.6666666666666665</v>
      </c>
      <c r="D3" s="11">
        <f>Dados!H6/Dados!H5</f>
        <v>22</v>
      </c>
      <c r="E3" s="11">
        <f>Dados!I6/Dados!I5</f>
        <v>5.8888888888888893</v>
      </c>
    </row>
    <row r="4" spans="1:5" x14ac:dyDescent="0.3">
      <c r="A4" s="10">
        <f>Dados!A7</f>
        <v>43920</v>
      </c>
      <c r="B4" s="11">
        <f>Dados!F7/Dados!F6</f>
        <v>2.5147484094852515</v>
      </c>
      <c r="C4" s="11">
        <f>Dados!G7/Dados!G6</f>
        <v>2.6363636363636362</v>
      </c>
      <c r="D4" s="11">
        <f>Dados!H7/Dados!H6</f>
        <v>5.3181818181818183</v>
      </c>
      <c r="E4" s="11">
        <f>Dados!I7/Dados!I6</f>
        <v>2.4775943396226414</v>
      </c>
    </row>
    <row r="5" spans="1:5" x14ac:dyDescent="0.3">
      <c r="A5" s="10">
        <f>Dados!A8</f>
        <v>43927</v>
      </c>
      <c r="B5" s="11">
        <f>Dados!F8/Dados!F7</f>
        <v>1.2240110395584176</v>
      </c>
      <c r="C5" s="11">
        <f>Dados!G8/Dados!G7</f>
        <v>3.3448275862068964</v>
      </c>
      <c r="D5" s="11">
        <f>Dados!H8/Dados!H7</f>
        <v>1.4615384615384615</v>
      </c>
      <c r="E5" s="11">
        <f>Dados!I8/Dados!I7</f>
        <v>1.2027605901951453</v>
      </c>
    </row>
    <row r="6" spans="1:5" x14ac:dyDescent="0.3">
      <c r="A6" s="10">
        <f>Dados!A9</f>
        <v>43934</v>
      </c>
      <c r="B6" s="11">
        <f>Dados!F9/Dados!F8</f>
        <v>0.97782788425403988</v>
      </c>
      <c r="C6" s="11">
        <f>Dados!G9/Dados!G8</f>
        <v>1.4123711340206186</v>
      </c>
      <c r="D6" s="11">
        <f>Dados!H9/Dados!H8</f>
        <v>1.3099415204678362</v>
      </c>
      <c r="E6" s="11">
        <f>Dados!I9/Dados!I8</f>
        <v>0.95825089038385436</v>
      </c>
    </row>
    <row r="7" spans="1:5" x14ac:dyDescent="0.3">
      <c r="A7" s="10">
        <f>Dados!A10</f>
        <v>43941</v>
      </c>
      <c r="B7" s="11">
        <f>Dados!F10/Dados!F9</f>
        <v>0.75499615680245968</v>
      </c>
      <c r="C7" s="11">
        <f>Dados!G10/Dados!G9</f>
        <v>2.4306569343065694</v>
      </c>
      <c r="D7" s="11">
        <f>Dados!H10/Dados!H9</f>
        <v>0.8928571428571429</v>
      </c>
      <c r="E7" s="11">
        <f>Dados!I10/Dados!I9</f>
        <v>0.70121825314887465</v>
      </c>
    </row>
    <row r="8" spans="1:5" x14ac:dyDescent="0.3">
      <c r="A8" s="10">
        <f>Dados!A11</f>
        <v>43948</v>
      </c>
      <c r="B8" s="11">
        <f>Dados!F11/Dados!F10</f>
        <v>0.80529396793077124</v>
      </c>
      <c r="C8" s="11">
        <f>Dados!G11/Dados!G10</f>
        <v>2.2432432432432434</v>
      </c>
      <c r="D8" s="11">
        <f>Dados!H11/Dados!H10</f>
        <v>0.96499999999999997</v>
      </c>
      <c r="E8" s="11">
        <f>Dados!I11/Dados!I10</f>
        <v>0.65488810365135453</v>
      </c>
    </row>
    <row r="9" spans="1:5" x14ac:dyDescent="0.3">
      <c r="A9" s="10">
        <f>Dados!A12</f>
        <v>43955</v>
      </c>
      <c r="B9" s="11">
        <f>Dados!F12/Dados!F11</f>
        <v>0.47313527180783815</v>
      </c>
      <c r="C9" s="11">
        <f>Dados!G12/Dados!G11</f>
        <v>0.47523427041499333</v>
      </c>
      <c r="D9" s="11">
        <f>Dados!H12/Dados!H11</f>
        <v>0.69948186528497414</v>
      </c>
      <c r="E9" s="11">
        <f>Dados!I12/Dados!I11</f>
        <v>0.45278776978417268</v>
      </c>
    </row>
    <row r="10" spans="1:5" x14ac:dyDescent="0.3">
      <c r="A10" s="10">
        <f>Dados!A13</f>
        <v>43962</v>
      </c>
      <c r="B10" s="11">
        <f>Dados!F13/Dados!F12</f>
        <v>1.4462257849031397</v>
      </c>
      <c r="C10" s="11">
        <f>Dados!G13/Dados!G12</f>
        <v>2.3577464788732394</v>
      </c>
      <c r="D10" s="11">
        <f>Dados!H13/Dados!H12</f>
        <v>0.6</v>
      </c>
      <c r="E10" s="11">
        <f>Dados!I13/Dados!I12</f>
        <v>1.2383316782522344</v>
      </c>
    </row>
    <row r="11" spans="1:5" x14ac:dyDescent="0.3">
      <c r="A11" s="10">
        <f>Dados!A14</f>
        <v>43969</v>
      </c>
      <c r="B11" s="11">
        <f>Dados!F14/Dados!F13</f>
        <v>0.70207852193995379</v>
      </c>
      <c r="C11" s="11">
        <f>Dados!G14/Dados!G13</f>
        <v>4.6367980884109921</v>
      </c>
      <c r="D11" s="11">
        <f>Dados!H14/Dados!H13</f>
        <v>1.0740740740740742</v>
      </c>
      <c r="E11" s="11">
        <f>Dados!I14/Dados!I13</f>
        <v>-1.9631114675220529</v>
      </c>
    </row>
    <row r="12" spans="1:5" x14ac:dyDescent="0.3">
      <c r="A12" s="10">
        <f>Dados!A15</f>
        <v>43976</v>
      </c>
      <c r="B12" s="11">
        <f>Dados!F15/Dados!F14</f>
        <v>1.0388157894736842</v>
      </c>
      <c r="C12" s="11">
        <f>Dados!G15/Dados!G14</f>
        <v>2.9353259469208965</v>
      </c>
      <c r="D12" s="11">
        <f>Dados!H15/Dados!H14</f>
        <v>1.1379310344827587</v>
      </c>
      <c r="E12" s="11">
        <f>Dados!I15/Dados!I14</f>
        <v>4.0490196078431371</v>
      </c>
    </row>
    <row r="13" spans="1:5" x14ac:dyDescent="0.3">
      <c r="A13" s="10">
        <f>Dados!A16</f>
        <v>43983</v>
      </c>
      <c r="B13" s="11">
        <f>Dados!F16/Dados!F15</f>
        <v>1.2108929702343256</v>
      </c>
      <c r="C13" s="11">
        <f>Dados!G16/Dados!G15</f>
        <v>0.15186095505617977</v>
      </c>
      <c r="D13" s="11">
        <f>Dados!H16/Dados!H15</f>
        <v>0.9494949494949495</v>
      </c>
      <c r="E13" s="11">
        <f>Dados!I16/Dados!I15</f>
        <v>-8.8781275221953195E-3</v>
      </c>
    </row>
    <row r="14" spans="1:5" x14ac:dyDescent="0.3">
      <c r="A14" s="10">
        <f>Dados!A17</f>
        <v>43990</v>
      </c>
      <c r="B14" s="11">
        <f>Dados!F17/Dados!F16</f>
        <v>1.1427824267782427</v>
      </c>
      <c r="C14" s="11">
        <f>Dados!G17/Dados!G16</f>
        <v>0.92716763005780345</v>
      </c>
      <c r="D14" s="11">
        <f>Dados!H17/Dados!H16</f>
        <v>0.64893617021276595</v>
      </c>
      <c r="E14" s="11">
        <f>Dados!I17/Dados!I16</f>
        <v>5.9090909090909092</v>
      </c>
    </row>
    <row r="15" spans="1:5" x14ac:dyDescent="0.3">
      <c r="A15" s="10">
        <f>Dados!A18</f>
        <v>43997</v>
      </c>
      <c r="B15" s="11">
        <f>Dados!F18/Dados!F17</f>
        <v>0.98443935926773452</v>
      </c>
      <c r="C15" s="11">
        <f>Dados!G18/Dados!G17</f>
        <v>1.0573566084788031</v>
      </c>
      <c r="D15" s="11">
        <f>Dados!H18/Dados!H17</f>
        <v>0.57377049180327866</v>
      </c>
      <c r="E15" s="11">
        <f>Dados!I18/Dados!I17</f>
        <v>0.80769230769230771</v>
      </c>
    </row>
    <row r="16" spans="1:5" x14ac:dyDescent="0.3">
      <c r="A16" s="10">
        <f>Dados!A19</f>
        <v>44004</v>
      </c>
      <c r="B16" s="11">
        <f>Dados!F19/Dados!F18</f>
        <v>1.095304509530451</v>
      </c>
      <c r="C16" s="11">
        <f>Dados!G19/Dados!G18</f>
        <v>1.5896226415094339</v>
      </c>
      <c r="D16" s="11">
        <f>Dados!H19/Dados!H18</f>
        <v>0.4</v>
      </c>
      <c r="E16" s="11">
        <f>Dados!I19/Dados!I18</f>
        <v>-0.84285714285714286</v>
      </c>
    </row>
    <row r="17" spans="1:5" x14ac:dyDescent="0.3">
      <c r="A17" s="10">
        <f>Dados!A20</f>
        <v>44011</v>
      </c>
      <c r="B17" s="11">
        <f>Dados!F20/Dados!F19</f>
        <v>1.069609507640068</v>
      </c>
      <c r="C17" s="11">
        <f>Dados!G20/Dados!G19</f>
        <v>0.61461424332344217</v>
      </c>
      <c r="D17" s="11">
        <f>Dados!H20/Dados!H19</f>
        <v>2.4285714285714284</v>
      </c>
      <c r="E17" s="11">
        <f>Dados!I20/Dados!I19</f>
        <v>-2.3418079096045199</v>
      </c>
    </row>
    <row r="18" spans="1:5" x14ac:dyDescent="0.3">
      <c r="A18" s="10">
        <f>Dados!A21</f>
        <v>44018</v>
      </c>
      <c r="B18" s="11">
        <f>Dados!F21/Dados!F20</f>
        <v>0.87976190476190474</v>
      </c>
      <c r="C18" s="11">
        <f>Dados!G21/Dados!G20</f>
        <v>1.1834640917320458</v>
      </c>
      <c r="D18" s="11">
        <f>Dados!H21/Dados!H20</f>
        <v>1.5294117647058822</v>
      </c>
      <c r="E18" s="11">
        <f>Dados!I21/Dados!I20</f>
        <v>0.24607961399276237</v>
      </c>
    </row>
    <row r="19" spans="1:5" x14ac:dyDescent="0.3">
      <c r="A19" s="10">
        <f>Dados!A22</f>
        <v>44025</v>
      </c>
      <c r="B19" s="11">
        <f>Dados!F22/Dados!F21</f>
        <v>1.2129003157419938</v>
      </c>
      <c r="C19" s="11">
        <f>Dados!G22/Dados!G21</f>
        <v>0.96838347781744005</v>
      </c>
      <c r="D19" s="11">
        <f>Dados!H22/Dados!H21</f>
        <v>0.80769230769230771</v>
      </c>
      <c r="E19" s="11">
        <f>Dados!I22/Dados!I21</f>
        <v>3.6666666666666665</v>
      </c>
    </row>
    <row r="20" spans="1:5" x14ac:dyDescent="0.3">
      <c r="A20" s="10">
        <f>Dados!A23</f>
        <v>44032</v>
      </c>
      <c r="B20" s="11">
        <f>Dados!F23/Dados!F22</f>
        <v>0.72629230197099293</v>
      </c>
      <c r="C20" s="11">
        <f>Dados!G23/Dados!G22</f>
        <v>1.3070036861506056</v>
      </c>
      <c r="D20" s="11">
        <f>Dados!H23/Dados!H22</f>
        <v>0.69047619047619047</v>
      </c>
      <c r="E20" s="11">
        <f>Dados!I23/Dados!I22</f>
        <v>-0.74598930481283421</v>
      </c>
    </row>
    <row r="21" spans="1:5" x14ac:dyDescent="0.3">
      <c r="A21" s="10">
        <f>Dados!A24</f>
        <v>44039</v>
      </c>
      <c r="B21" s="11">
        <f>Dados!F24/Dados!F23</f>
        <v>0.78238607270865335</v>
      </c>
      <c r="C21" s="11">
        <f>Dados!G24/Dados!G23</f>
        <v>0.73650282030620462</v>
      </c>
      <c r="D21" s="11">
        <f>Dados!H24/Dados!H23</f>
        <v>0.96551724137931039</v>
      </c>
      <c r="E21" s="11">
        <f>Dados!I24/Dados!I23</f>
        <v>0.58781362007168458</v>
      </c>
    </row>
    <row r="22" spans="1:5" x14ac:dyDescent="0.3">
      <c r="A22" s="10">
        <f>Dados!A25</f>
        <v>44046</v>
      </c>
      <c r="B22" s="11">
        <f>Dados!F25/Dados!F24</f>
        <v>0.83115183246073299</v>
      </c>
      <c r="C22" s="11">
        <f>Dados!G25/Dados!G24</f>
        <v>0.94967177242888401</v>
      </c>
      <c r="D22" s="11">
        <f>Dados!H25/Dados!H24</f>
        <v>0.6785714285714286</v>
      </c>
      <c r="E22" s="11">
        <f>Dados!I25/Dados!I24</f>
        <v>1.4786585365853659</v>
      </c>
    </row>
    <row r="23" spans="1:5" x14ac:dyDescent="0.3">
      <c r="A23" s="10">
        <f>Dados!A26</f>
        <v>44053</v>
      </c>
      <c r="B23" s="11">
        <f>Dados!F26/Dados!F25</f>
        <v>0.98897637795275595</v>
      </c>
      <c r="C23" s="11">
        <f>Dados!G26/Dados!G25</f>
        <v>0.85771889400921664</v>
      </c>
      <c r="D23" s="11">
        <f>Dados!H26/Dados!H25</f>
        <v>1.1052631578947369</v>
      </c>
      <c r="E23" s="11">
        <f>Dados!I26/Dados!I25</f>
        <v>0.52371134020618559</v>
      </c>
    </row>
    <row r="24" spans="1:5" x14ac:dyDescent="0.3">
      <c r="A24" s="10">
        <f>Dados!A27</f>
        <v>44060</v>
      </c>
      <c r="B24" s="11">
        <f>Dados!F27/Dados!F26</f>
        <v>1.1218152866242037</v>
      </c>
      <c r="C24" s="11">
        <f>Dados!G27/Dados!G26</f>
        <v>0.80591000671591673</v>
      </c>
      <c r="D24" s="11">
        <f>Dados!H27/Dados!H26</f>
        <v>0.95238095238095233</v>
      </c>
      <c r="E24" s="11">
        <f>Dados!I27/Dados!I26</f>
        <v>-0.74409448818897639</v>
      </c>
    </row>
    <row r="25" spans="1:5" x14ac:dyDescent="0.3">
      <c r="A25" s="10">
        <f>Dados!A28</f>
        <v>44067</v>
      </c>
      <c r="B25" s="11">
        <f>Dados!F28/Dados!F27</f>
        <v>1.0546486870120653</v>
      </c>
      <c r="C25" s="11">
        <f>Dados!G28/Dados!G27</f>
        <v>0.9</v>
      </c>
      <c r="D25" s="11">
        <f>Dados!H28/Dados!H27</f>
        <v>1.1000000000000001</v>
      </c>
      <c r="E25" s="11">
        <f>Dados!I28/Dados!I27</f>
        <v>2.0317460317460316</v>
      </c>
    </row>
    <row r="26" spans="1:5" x14ac:dyDescent="0.3">
      <c r="A26" s="10">
        <f>Dados!A29</f>
        <v>44074</v>
      </c>
      <c r="B26" s="11">
        <f>Dados!F29/Dados!F28</f>
        <v>1.5423956931359355</v>
      </c>
      <c r="C26" s="11">
        <f>Dados!G29/Dados!G28</f>
        <v>1.000925925925926</v>
      </c>
      <c r="D26" s="11">
        <f>Dados!H29/Dados!H28</f>
        <v>0.95454545454545459</v>
      </c>
      <c r="E26" s="11">
        <f>Dados!I29/Dados!I28</f>
        <v>3.0989583333333335</v>
      </c>
    </row>
    <row r="27" spans="1:5" x14ac:dyDescent="0.3">
      <c r="A27" s="10">
        <f>Dados!A30</f>
        <v>44081</v>
      </c>
      <c r="B27" s="11">
        <f>Dados!F30/Dados!F29</f>
        <v>1.0885689354275743</v>
      </c>
      <c r="C27" s="11">
        <f>Dados!G30/Dados!G29</f>
        <v>0.97594819611470862</v>
      </c>
      <c r="D27" s="11">
        <f>Dados!H30/Dados!H29</f>
        <v>1</v>
      </c>
      <c r="E27" s="11">
        <f>Dados!I30/Dados!I29</f>
        <v>1.1924369747899159</v>
      </c>
    </row>
    <row r="28" spans="1:5" x14ac:dyDescent="0.3">
      <c r="A28" s="10">
        <f>Dados!A31</f>
        <v>44088</v>
      </c>
      <c r="B28" s="11">
        <f>Dados!F31/Dados!F30</f>
        <v>1.6388777555110221</v>
      </c>
      <c r="C28" s="11">
        <f>Dados!G31/Dados!G30</f>
        <v>1.1080568720379147</v>
      </c>
      <c r="D28" s="11">
        <f>Dados!H31/Dados!H30</f>
        <v>1.3333333333333333</v>
      </c>
      <c r="E28" s="11">
        <f>Dados!I31/Dados!I30</f>
        <v>2.0380549682875264</v>
      </c>
    </row>
    <row r="29" spans="1:5" x14ac:dyDescent="0.3">
      <c r="A29" s="10">
        <f>Dados!A32</f>
        <v>44095</v>
      </c>
      <c r="B29" s="11">
        <f>Dados!F32/Dados!F31</f>
        <v>1.1259476644656394</v>
      </c>
      <c r="C29" s="11">
        <f>Dados!G32/Dados!G31</f>
        <v>1.3267750213857998</v>
      </c>
      <c r="D29" s="11">
        <f>Dados!H32/Dados!H31</f>
        <v>1.75</v>
      </c>
      <c r="E29" s="11">
        <f>Dados!I32/Dados!I31</f>
        <v>1.0387275242047027</v>
      </c>
    </row>
    <row r="30" spans="1:5" x14ac:dyDescent="0.3">
      <c r="A30" s="10">
        <f>Dados!A33</f>
        <v>44102</v>
      </c>
      <c r="B30" s="11">
        <f>Dados!F33/Dados!F32</f>
        <v>1.0488705473501303</v>
      </c>
      <c r="C30" s="11">
        <f>Dados!G33/Dados!G32</f>
        <v>1.3849129593810445</v>
      </c>
      <c r="D30" s="11">
        <f>Dados!H33/Dados!H32</f>
        <v>0.75510204081632648</v>
      </c>
      <c r="E30" s="11">
        <f>Dados!I33/Dados!I32</f>
        <v>0.88015978695073238</v>
      </c>
    </row>
    <row r="31" spans="1:5" x14ac:dyDescent="0.3">
      <c r="A31" s="10">
        <f>Dados!A34</f>
        <v>44109</v>
      </c>
      <c r="B31" s="11">
        <f>Dados!F34/Dados!F33</f>
        <v>1.2126734313522469</v>
      </c>
      <c r="C31" s="11">
        <f>Dados!G34/Dados!G33</f>
        <v>1.1964618249534451</v>
      </c>
      <c r="D31" s="11">
        <f>Dados!H34/Dados!H33</f>
        <v>1.6486486486486487</v>
      </c>
      <c r="E31" s="11">
        <f>Dados!I34/Dados!I33</f>
        <v>1.2197428139183055</v>
      </c>
    </row>
    <row r="32" spans="1:5" x14ac:dyDescent="0.3">
      <c r="A32" s="10">
        <f>Dados!A35</f>
        <v>44116</v>
      </c>
      <c r="B32" s="11">
        <f>Dados!F35/Dados!F34</f>
        <v>1.3709016393442623</v>
      </c>
      <c r="C32" s="11">
        <f>Dados!G35/Dados!G34</f>
        <v>1.1844357976653697</v>
      </c>
      <c r="D32" s="11">
        <f>Dados!H35/Dados!H34</f>
        <v>1.2459016393442623</v>
      </c>
      <c r="E32" s="11">
        <f>Dados!I35/Dados!I34</f>
        <v>1.521860465116279</v>
      </c>
    </row>
    <row r="33" spans="1:5" x14ac:dyDescent="0.3">
      <c r="A33" s="10">
        <f>Dados!A36</f>
        <v>44123</v>
      </c>
      <c r="B33" s="11">
        <f>Dados!F36/Dados!F35</f>
        <v>1.7372944693572496</v>
      </c>
      <c r="C33" s="11">
        <f>Dados!G36/Dados!G35</f>
        <v>2.1248357424441524</v>
      </c>
      <c r="D33" s="11">
        <f>Dados!H36/Dados!H35</f>
        <v>1.368421052631579</v>
      </c>
      <c r="E33" s="11">
        <f>Dados!I36/Dados!I35</f>
        <v>1.5026487367563162</v>
      </c>
    </row>
    <row r="34" spans="1:5" x14ac:dyDescent="0.3">
      <c r="A34" s="10">
        <f>Dados!A37</f>
        <v>44130</v>
      </c>
      <c r="B34" s="11">
        <f>Dados!F37/Dados!F36</f>
        <v>1.3818742381874238</v>
      </c>
      <c r="C34" s="11">
        <f>Dados!G37/Dados!G36</f>
        <v>1.5445269016697589</v>
      </c>
      <c r="D34" s="11">
        <f>Dados!H37/Dados!H36</f>
        <v>1.3942307692307692</v>
      </c>
      <c r="E34" s="11">
        <f>Dados!I37/Dados!I36</f>
        <v>1.2390508474576272</v>
      </c>
    </row>
    <row r="35" spans="1:5" x14ac:dyDescent="0.3">
      <c r="A35" s="10">
        <f>Dados!A38</f>
        <v>44137</v>
      </c>
      <c r="B35" s="11">
        <f>Dados!F38/Dados!F37</f>
        <v>1.3341981009702693</v>
      </c>
      <c r="C35" s="11">
        <f>Dados!G38/Dados!G37</f>
        <v>1.335135135135135</v>
      </c>
      <c r="D35" s="11">
        <f>Dados!H38/Dados!H37</f>
        <v>1.703448275862069</v>
      </c>
      <c r="E35" s="11">
        <f>Dados!I38/Dados!I37</f>
        <v>1.3273145108338804</v>
      </c>
    </row>
    <row r="36" spans="1:5" x14ac:dyDescent="0.3">
      <c r="A36" s="10">
        <f>Dados!A39</f>
        <v>44144</v>
      </c>
      <c r="B36" s="11">
        <f>Dados!F39/Dados!F38</f>
        <v>1.4222991366570739</v>
      </c>
      <c r="C36" s="11">
        <f>Dados!G39/Dados!G38</f>
        <v>1.4086819613135402</v>
      </c>
      <c r="D36" s="11">
        <f>Dados!H39/Dados!H38</f>
        <v>1.4939271255060729</v>
      </c>
      <c r="E36" s="11">
        <f>Dados!I39/Dados!I38</f>
        <v>1.4358149888696512</v>
      </c>
    </row>
    <row r="37" spans="1:5" x14ac:dyDescent="0.3">
      <c r="A37" s="10">
        <f>Dados!A40</f>
        <v>44151</v>
      </c>
      <c r="B37" s="11">
        <f>Dados!F40/Dados!F39</f>
        <v>1.1552784841276351</v>
      </c>
      <c r="C37" s="11">
        <f>Dados!G40/Dados!G39</f>
        <v>2.1327372398743947</v>
      </c>
      <c r="D37" s="11">
        <f>Dados!H40/Dados!H39</f>
        <v>1.3902439024390243</v>
      </c>
      <c r="E37" s="11">
        <f>Dados!I40/Dados!I39</f>
        <v>9.5722078667815097E-2</v>
      </c>
    </row>
    <row r="38" spans="1:5" x14ac:dyDescent="0.3">
      <c r="A38" s="10">
        <f>Dados!A41</f>
        <v>44158</v>
      </c>
      <c r="B38" s="11">
        <f>Dados!F41/Dados!F40</f>
        <v>0.92611000662690524</v>
      </c>
      <c r="C38" s="11">
        <f>Dados!G41/Dados!G40</f>
        <v>0.86524256338590533</v>
      </c>
      <c r="D38" s="11">
        <f>Dados!H41/Dados!H40</f>
        <v>0.97270955165692008</v>
      </c>
      <c r="E38" s="11">
        <f>Dados!I41/Dados!I40</f>
        <v>2.3749250149970007</v>
      </c>
    </row>
    <row r="39" spans="1:5" x14ac:dyDescent="0.3">
      <c r="A39" s="10">
        <f>Dados!A42</f>
        <v>44165</v>
      </c>
      <c r="B39" s="11">
        <f>Dados!F42/Dados!F41</f>
        <v>0.84996166624073599</v>
      </c>
      <c r="C39" s="11">
        <f>Dados!G42/Dados!G41</f>
        <v>1.0416185971389018</v>
      </c>
      <c r="D39" s="11">
        <f>Dados!H42/Dados!H41</f>
        <v>1.0701402805611222</v>
      </c>
      <c r="E39" s="11">
        <f>Dados!I42/Dados!I41</f>
        <v>-0.85627683758524875</v>
      </c>
    </row>
    <row r="40" spans="1:5" x14ac:dyDescent="0.3">
      <c r="A40" s="10">
        <f>Dados!A43</f>
        <v>44172</v>
      </c>
      <c r="B40" s="11">
        <f>Dados!F43/Dados!F42</f>
        <v>0.81211100754682941</v>
      </c>
      <c r="C40" s="11">
        <f>Dados!G43/Dados!G42</f>
        <v>0.91100650699155472</v>
      </c>
      <c r="D40" s="11">
        <f>Dados!H43/Dados!H42</f>
        <v>1.0037453183520599</v>
      </c>
      <c r="E40" s="11">
        <f>Dados!I43/Dados!I42</f>
        <v>1.8958702064896755</v>
      </c>
    </row>
    <row r="41" spans="1:5" x14ac:dyDescent="0.3">
      <c r="A41" s="10">
        <f>Dados!A44</f>
        <v>44179</v>
      </c>
      <c r="B41" s="11">
        <f>Dados!F44/Dados!F43</f>
        <v>0.95768233987412066</v>
      </c>
      <c r="C41" s="11">
        <f>Dados!G44/Dados!G43</f>
        <v>0.8642290507887298</v>
      </c>
      <c r="D41" s="11">
        <f>Dados!H44/Dados!H43</f>
        <v>1.1343283582089552</v>
      </c>
      <c r="E41" s="11">
        <f>Dados!I44/Dados!I43</f>
        <v>0.49400964680255172</v>
      </c>
    </row>
    <row r="42" spans="1:5" x14ac:dyDescent="0.3">
      <c r="A42" s="10">
        <f>Dados!A45</f>
        <v>44186</v>
      </c>
      <c r="B42" s="11">
        <f>Dados!F45/Dados!F44</f>
        <v>0.97738431205783427</v>
      </c>
      <c r="C42" s="11">
        <f>Dados!G45/Dados!G44</f>
        <v>0.89069423929098968</v>
      </c>
      <c r="D42" s="11">
        <f>Dados!H45/Dados!H44</f>
        <v>0.89144736842105265</v>
      </c>
      <c r="E42" s="11">
        <f>Dados!I45/Dados!I44</f>
        <v>0.18456692913385828</v>
      </c>
    </row>
    <row r="43" spans="1:5" x14ac:dyDescent="0.3">
      <c r="A43" s="10">
        <f>Dados!A46</f>
        <v>44193</v>
      </c>
      <c r="B43" s="11">
        <f>Dados!F46/Dados!F45</f>
        <v>0.80871766474171347</v>
      </c>
      <c r="C43" s="11">
        <f>Dados!G46/Dados!G45</f>
        <v>0.87179183447840169</v>
      </c>
      <c r="D43" s="11">
        <f>Dados!H46/Dados!H45</f>
        <v>0.89667896678966785</v>
      </c>
      <c r="E43" s="11">
        <f>Dados!I46/Dados!I45</f>
        <v>3.6160409556313993</v>
      </c>
    </row>
    <row r="44" spans="1:5" x14ac:dyDescent="0.3">
      <c r="A44" s="10">
        <f>Dados!A47</f>
        <v>44200</v>
      </c>
      <c r="B44" s="11">
        <f>Dados!F47/Dados!F46</f>
        <v>1.709723173236819</v>
      </c>
      <c r="C44" s="11">
        <f>Dados!G47/Dados!G46</f>
        <v>1.0298020743693101</v>
      </c>
      <c r="D44" s="11">
        <f>Dados!H47/Dados!H46</f>
        <v>1.0679012345679013</v>
      </c>
      <c r="E44" s="11">
        <f>Dados!I47/Dados!I46</f>
        <v>-5.5219443133553563</v>
      </c>
    </row>
    <row r="45" spans="1:5" x14ac:dyDescent="0.3">
      <c r="A45" s="10">
        <f>Dados!A48</f>
        <v>44207</v>
      </c>
      <c r="B45" s="11">
        <f>Dados!F48/Dados!F47</f>
        <v>1.6497411105071946</v>
      </c>
      <c r="C45" s="11">
        <f>Dados!G48/Dados!G47</f>
        <v>1.2155077626775741</v>
      </c>
      <c r="D45" s="11">
        <f>Dados!H48/Dados!H47</f>
        <v>1.4046242774566473</v>
      </c>
      <c r="E45" s="11">
        <f>Dados!I48/Dados!I47</f>
        <v>2.5044013332193829</v>
      </c>
    </row>
    <row r="46" spans="1:5" x14ac:dyDescent="0.3">
      <c r="A46" s="10">
        <f>Dados!A49</f>
        <v>44214</v>
      </c>
      <c r="B46" s="11">
        <f>Dados!F49/Dados!F48</f>
        <v>1.1654239639327206</v>
      </c>
      <c r="C46" s="11">
        <f>Dados!G49/Dados!G48</f>
        <v>1.4304374570322393</v>
      </c>
      <c r="D46" s="11">
        <f>Dados!H49/Dados!H48</f>
        <v>1.5130315500685871</v>
      </c>
      <c r="E46" s="11">
        <f>Dados!I49/Dados!I48</f>
        <v>0.90683865683865683</v>
      </c>
    </row>
    <row r="47" spans="1:5" x14ac:dyDescent="0.3">
      <c r="A47" s="10">
        <f>Dados!A50</f>
        <v>44221</v>
      </c>
      <c r="B47" s="11">
        <f>Dados!F50/Dados!F49</f>
        <v>1.288647522690076</v>
      </c>
      <c r="C47" s="11">
        <f>Dados!G50/Dados!G49</f>
        <v>1.2690157589861635</v>
      </c>
      <c r="D47" s="11">
        <f>Dados!H50/Dados!H49</f>
        <v>1.5349048050770626</v>
      </c>
      <c r="E47" s="11">
        <f>Dados!I50/Dados!I49</f>
        <v>1.307631519530368</v>
      </c>
    </row>
    <row r="48" spans="1:5" x14ac:dyDescent="0.3">
      <c r="A48" s="10">
        <f>Dados!A51</f>
        <v>44228</v>
      </c>
      <c r="B48" s="11">
        <f>Dados!F51/Dados!F50</f>
        <v>0.96072047107724279</v>
      </c>
      <c r="C48" s="11">
        <f>Dados!G51/Dados!G50</f>
        <v>1.4476758092808164</v>
      </c>
      <c r="D48" s="11">
        <f>Dados!H51/Dados!H50</f>
        <v>1.2025989367985823</v>
      </c>
      <c r="E48" s="11">
        <f>Dados!I51/Dados!I50</f>
        <v>0.24590635701746813</v>
      </c>
    </row>
    <row r="49" spans="1:1" x14ac:dyDescent="0.3">
      <c r="A49" s="10"/>
    </row>
    <row r="50" spans="1:1" x14ac:dyDescent="0.3">
      <c r="A50" s="10"/>
    </row>
    <row r="51" spans="1:1" x14ac:dyDescent="0.3">
      <c r="A51" s="10"/>
    </row>
    <row r="52" spans="1:1" x14ac:dyDescent="0.3">
      <c r="A52" s="10"/>
    </row>
    <row r="53" spans="1:1" x14ac:dyDescent="0.3">
      <c r="A53" s="10"/>
    </row>
    <row r="54" spans="1:1" x14ac:dyDescent="0.3">
      <c r="A54" s="10"/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  <row r="59" spans="1:1" x14ac:dyDescent="0.3">
      <c r="A59" s="10"/>
    </row>
    <row r="60" spans="1:1" x14ac:dyDescent="0.3">
      <c r="A60" s="10"/>
    </row>
    <row r="61" spans="1:1" x14ac:dyDescent="0.3">
      <c r="A6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EF7-16B4-4B5A-A91C-285E7905754F}">
  <dimension ref="A1"/>
  <sheetViews>
    <sheetView topLeftCell="A10"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73FF-D763-4DF6-B0D0-A01BD98CDE6F}">
  <dimension ref="A1:I346"/>
  <sheetViews>
    <sheetView tabSelected="1" topLeftCell="A46" workbookViewId="0">
      <selection activeCell="I54" sqref="I54"/>
    </sheetView>
  </sheetViews>
  <sheetFormatPr defaultRowHeight="14.4" x14ac:dyDescent="0.3"/>
  <sheetData>
    <row r="1" spans="1:9" x14ac:dyDescent="0.3">
      <c r="A1" t="s">
        <v>14</v>
      </c>
      <c r="B1" t="s">
        <v>16</v>
      </c>
      <c r="C1" t="s">
        <v>15</v>
      </c>
    </row>
    <row r="2" spans="1:9" x14ac:dyDescent="0.3">
      <c r="A2" s="10">
        <f>Dados!A3</f>
        <v>43892</v>
      </c>
      <c r="B2" s="13">
        <f>Dados!B3</f>
        <v>2</v>
      </c>
      <c r="C2">
        <f>Dados!F3</f>
        <v>0</v>
      </c>
    </row>
    <row r="3" spans="1:9" x14ac:dyDescent="0.3">
      <c r="A3" s="10">
        <f>Dados!A4</f>
        <v>43899</v>
      </c>
      <c r="B3" s="13">
        <f>Dados!B4</f>
        <v>39</v>
      </c>
      <c r="C3">
        <f>Dados!F4</f>
        <v>37</v>
      </c>
    </row>
    <row r="4" spans="1:9" x14ac:dyDescent="0.3">
      <c r="A4" s="10">
        <f>Dados!A5</f>
        <v>43906</v>
      </c>
      <c r="B4" s="13">
        <f>Dados!B5</f>
        <v>331</v>
      </c>
      <c r="C4">
        <f>Dados!F5</f>
        <v>292</v>
      </c>
    </row>
    <row r="5" spans="1:9" x14ac:dyDescent="0.3">
      <c r="A5" s="10">
        <f>Dados!A6</f>
        <v>43913</v>
      </c>
      <c r="B5" s="13">
        <f>Dados!B6</f>
        <v>2060</v>
      </c>
      <c r="C5">
        <f>Dados!F6</f>
        <v>1729</v>
      </c>
    </row>
    <row r="6" spans="1:9" x14ac:dyDescent="0.3">
      <c r="A6" s="10">
        <f>Dados!A7</f>
        <v>43920</v>
      </c>
      <c r="B6" s="13">
        <f>Dados!B7</f>
        <v>6408</v>
      </c>
      <c r="C6">
        <f>Dados!F7</f>
        <v>4348</v>
      </c>
    </row>
    <row r="7" spans="1:9" x14ac:dyDescent="0.3">
      <c r="A7" s="10">
        <f>Dados!A8</f>
        <v>43927</v>
      </c>
      <c r="B7" s="13">
        <f>Dados!B8</f>
        <v>11730</v>
      </c>
      <c r="C7">
        <f>Dados!F8</f>
        <v>5322</v>
      </c>
      <c r="I7" s="12"/>
    </row>
    <row r="8" spans="1:9" x14ac:dyDescent="0.3">
      <c r="A8" s="10">
        <f>Dados!A9</f>
        <v>43934</v>
      </c>
      <c r="B8" s="13">
        <f>Dados!B9</f>
        <v>16934</v>
      </c>
      <c r="C8">
        <f>Dados!F9</f>
        <v>5204</v>
      </c>
    </row>
    <row r="9" spans="1:9" x14ac:dyDescent="0.3">
      <c r="A9" s="10">
        <f>Dados!A10</f>
        <v>43941</v>
      </c>
      <c r="B9" s="13">
        <f>Dados!B10</f>
        <v>20863</v>
      </c>
      <c r="C9">
        <f>Dados!F10</f>
        <v>3929</v>
      </c>
    </row>
    <row r="10" spans="1:9" x14ac:dyDescent="0.3">
      <c r="A10" s="10">
        <f>Dados!A11</f>
        <v>43948</v>
      </c>
      <c r="B10" s="13">
        <f>Dados!B11</f>
        <v>24027</v>
      </c>
      <c r="C10">
        <f>Dados!F11</f>
        <v>3164</v>
      </c>
    </row>
    <row r="11" spans="1:9" x14ac:dyDescent="0.3">
      <c r="A11" s="10">
        <f>Dados!A12</f>
        <v>43955</v>
      </c>
      <c r="B11" s="13">
        <f>Dados!B12</f>
        <v>25524</v>
      </c>
      <c r="C11">
        <f>Dados!F12</f>
        <v>1497</v>
      </c>
    </row>
    <row r="12" spans="1:9" x14ac:dyDescent="0.3">
      <c r="A12" s="10">
        <f>Dados!A13</f>
        <v>43962</v>
      </c>
      <c r="B12" s="13">
        <f>Dados!B13</f>
        <v>27689</v>
      </c>
      <c r="C12">
        <f>Dados!F13</f>
        <v>2165</v>
      </c>
    </row>
    <row r="13" spans="1:9" x14ac:dyDescent="0.3">
      <c r="A13" s="10">
        <f>Dados!A14</f>
        <v>43969</v>
      </c>
      <c r="B13" s="13">
        <f>Dados!B14</f>
        <v>29209</v>
      </c>
      <c r="C13">
        <f>Dados!F14</f>
        <v>1520</v>
      </c>
    </row>
    <row r="14" spans="1:9" x14ac:dyDescent="0.3">
      <c r="A14" s="10">
        <f>Dados!A15</f>
        <v>43976</v>
      </c>
      <c r="B14" s="13">
        <f>Dados!B15</f>
        <v>30788</v>
      </c>
      <c r="C14">
        <f>Dados!F15</f>
        <v>1579</v>
      </c>
    </row>
    <row r="15" spans="1:9" x14ac:dyDescent="0.3">
      <c r="A15" s="10">
        <f>Dados!A16</f>
        <v>43983</v>
      </c>
      <c r="B15" s="13">
        <f>Dados!B16</f>
        <v>32700</v>
      </c>
      <c r="C15">
        <f>Dados!F16</f>
        <v>1912</v>
      </c>
    </row>
    <row r="16" spans="1:9" x14ac:dyDescent="0.3">
      <c r="A16" s="10">
        <f>Dados!A17</f>
        <v>43990</v>
      </c>
      <c r="B16" s="13">
        <f>Dados!B17</f>
        <v>34885</v>
      </c>
      <c r="C16">
        <f>Dados!F17</f>
        <v>2185</v>
      </c>
    </row>
    <row r="17" spans="1:3" x14ac:dyDescent="0.3">
      <c r="A17" s="10">
        <f>Dados!A18</f>
        <v>43997</v>
      </c>
      <c r="B17" s="13">
        <f>Dados!B18</f>
        <v>37036</v>
      </c>
      <c r="C17">
        <f>Dados!F18</f>
        <v>2151</v>
      </c>
    </row>
    <row r="18" spans="1:3" x14ac:dyDescent="0.3">
      <c r="A18" s="10">
        <f>Dados!A19</f>
        <v>44004</v>
      </c>
      <c r="B18" s="13">
        <f>Dados!B19</f>
        <v>39392</v>
      </c>
      <c r="C18">
        <f>Dados!F19</f>
        <v>2356</v>
      </c>
    </row>
    <row r="19" spans="1:3" x14ac:dyDescent="0.3">
      <c r="A19" s="10">
        <f>Dados!A20</f>
        <v>44011</v>
      </c>
      <c r="B19" s="13">
        <f>Dados!B20</f>
        <v>41912</v>
      </c>
      <c r="C19">
        <f>Dados!F20</f>
        <v>2520</v>
      </c>
    </row>
    <row r="20" spans="1:3" x14ac:dyDescent="0.3">
      <c r="A20" s="10">
        <f>Dados!A21</f>
        <v>44018</v>
      </c>
      <c r="B20" s="13">
        <f>Dados!B21</f>
        <v>44129</v>
      </c>
      <c r="C20">
        <f>Dados!F21</f>
        <v>2217</v>
      </c>
    </row>
    <row r="21" spans="1:3" x14ac:dyDescent="0.3">
      <c r="A21" s="10">
        <f>Dados!A22</f>
        <v>44025</v>
      </c>
      <c r="B21" s="13">
        <f>Dados!B22</f>
        <v>46818</v>
      </c>
      <c r="C21">
        <f>Dados!F22</f>
        <v>2689</v>
      </c>
    </row>
    <row r="22" spans="1:3" x14ac:dyDescent="0.3">
      <c r="A22" s="10">
        <f>Dados!A23</f>
        <v>44032</v>
      </c>
      <c r="B22" s="13">
        <f>Dados!B23</f>
        <v>48771</v>
      </c>
      <c r="C22">
        <f>Dados!F23</f>
        <v>1953</v>
      </c>
    </row>
    <row r="23" spans="1:3" x14ac:dyDescent="0.3">
      <c r="A23" s="10">
        <f>Dados!A24</f>
        <v>44039</v>
      </c>
      <c r="B23" s="13">
        <f>Dados!B24</f>
        <v>50299</v>
      </c>
      <c r="C23">
        <f>Dados!F24</f>
        <v>1528</v>
      </c>
    </row>
    <row r="24" spans="1:3" x14ac:dyDescent="0.3">
      <c r="A24" s="10">
        <f>Dados!A25</f>
        <v>44046</v>
      </c>
      <c r="B24" s="13">
        <f>Dados!B25</f>
        <v>51569</v>
      </c>
      <c r="C24">
        <f>Dados!F25</f>
        <v>1270</v>
      </c>
    </row>
    <row r="25" spans="1:3" x14ac:dyDescent="0.3">
      <c r="A25" s="10">
        <f>Dados!A26</f>
        <v>44053</v>
      </c>
      <c r="B25" s="13">
        <f>Dados!B26</f>
        <v>52825</v>
      </c>
      <c r="C25">
        <f>Dados!F26</f>
        <v>1256</v>
      </c>
    </row>
    <row r="26" spans="1:3" x14ac:dyDescent="0.3">
      <c r="A26" s="10">
        <f>Dados!A27</f>
        <v>44060</v>
      </c>
      <c r="B26" s="13">
        <f>Dados!B27</f>
        <v>54234</v>
      </c>
      <c r="C26">
        <f>Dados!F27</f>
        <v>1409</v>
      </c>
    </row>
    <row r="27" spans="1:3" x14ac:dyDescent="0.3">
      <c r="A27" s="10">
        <f>Dados!A28</f>
        <v>44067</v>
      </c>
      <c r="B27" s="13">
        <f>Dados!B28</f>
        <v>55720</v>
      </c>
      <c r="C27">
        <f>Dados!F28</f>
        <v>1486</v>
      </c>
    </row>
    <row r="28" spans="1:3" x14ac:dyDescent="0.3">
      <c r="A28" s="10">
        <f>Dados!A29</f>
        <v>44074</v>
      </c>
      <c r="B28" s="13">
        <f>Dados!B29</f>
        <v>58012</v>
      </c>
      <c r="C28">
        <f>Dados!F29</f>
        <v>2292</v>
      </c>
    </row>
    <row r="29" spans="1:3" x14ac:dyDescent="0.3">
      <c r="A29" s="10">
        <f>Dados!A30</f>
        <v>44081</v>
      </c>
      <c r="B29" s="13">
        <f>Dados!B30</f>
        <v>60507</v>
      </c>
      <c r="C29">
        <f>Dados!F30</f>
        <v>2495</v>
      </c>
    </row>
    <row r="30" spans="1:3" x14ac:dyDescent="0.3">
      <c r="A30" s="10">
        <f>Dados!A31</f>
        <v>44088</v>
      </c>
      <c r="B30" s="13">
        <f>Dados!B31</f>
        <v>64596</v>
      </c>
      <c r="C30">
        <f>Dados!F31</f>
        <v>4089</v>
      </c>
    </row>
    <row r="31" spans="1:3" x14ac:dyDescent="0.3">
      <c r="A31" s="10">
        <f>Dados!A32</f>
        <v>44095</v>
      </c>
      <c r="B31" s="13">
        <f>Dados!B32</f>
        <v>69200</v>
      </c>
      <c r="C31">
        <f>Dados!F32</f>
        <v>4604</v>
      </c>
    </row>
    <row r="32" spans="1:3" x14ac:dyDescent="0.3">
      <c r="A32" s="10">
        <f>Dados!A33</f>
        <v>44102</v>
      </c>
      <c r="B32" s="13">
        <f>Dados!B33</f>
        <v>74029</v>
      </c>
      <c r="C32">
        <f>Dados!F33</f>
        <v>4829</v>
      </c>
    </row>
    <row r="33" spans="1:3" x14ac:dyDescent="0.3">
      <c r="A33" s="10">
        <f>Dados!A34</f>
        <v>44109</v>
      </c>
      <c r="B33" s="13">
        <f>Dados!B34</f>
        <v>79885</v>
      </c>
      <c r="C33">
        <f>Dados!F34</f>
        <v>5856</v>
      </c>
    </row>
    <row r="34" spans="1:3" x14ac:dyDescent="0.3">
      <c r="A34" s="10">
        <f>Dados!A35</f>
        <v>44116</v>
      </c>
      <c r="B34" s="13">
        <f>Dados!B35</f>
        <v>87913</v>
      </c>
      <c r="C34">
        <f>Dados!F35</f>
        <v>8028</v>
      </c>
    </row>
    <row r="35" spans="1:3" x14ac:dyDescent="0.3">
      <c r="A35" s="10">
        <f>Dados!A36</f>
        <v>44123</v>
      </c>
      <c r="B35" s="13">
        <f>Dados!B36</f>
        <v>101860</v>
      </c>
      <c r="C35">
        <f>Dados!F36</f>
        <v>13947</v>
      </c>
    </row>
    <row r="36" spans="1:3" x14ac:dyDescent="0.3">
      <c r="A36" s="10">
        <f>Dados!A37</f>
        <v>44130</v>
      </c>
      <c r="B36" s="13">
        <f>Dados!B37</f>
        <v>121133</v>
      </c>
      <c r="C36">
        <f>Dados!F37</f>
        <v>19273</v>
      </c>
    </row>
    <row r="37" spans="1:3" x14ac:dyDescent="0.3">
      <c r="A37" s="10">
        <f>Dados!A38</f>
        <v>44137</v>
      </c>
      <c r="B37" s="13">
        <f>Dados!B38</f>
        <v>146847</v>
      </c>
      <c r="C37">
        <f>Dados!F38</f>
        <v>25714</v>
      </c>
    </row>
    <row r="38" spans="1:3" x14ac:dyDescent="0.3">
      <c r="A38" s="10">
        <f>Dados!A39</f>
        <v>44144</v>
      </c>
      <c r="B38" s="13">
        <f>Dados!B39</f>
        <v>183420</v>
      </c>
      <c r="C38">
        <f>Dados!F39</f>
        <v>36573</v>
      </c>
    </row>
    <row r="39" spans="1:3" x14ac:dyDescent="0.3">
      <c r="A39" s="10">
        <f>Dados!A40</f>
        <v>44151</v>
      </c>
      <c r="B39" s="13">
        <f>Dados!B40</f>
        <v>225672</v>
      </c>
      <c r="C39">
        <f>Dados!F40</f>
        <v>42252</v>
      </c>
    </row>
    <row r="40" spans="1:3" x14ac:dyDescent="0.3">
      <c r="A40" s="10">
        <f>Dados!A41</f>
        <v>44158</v>
      </c>
      <c r="B40" s="13">
        <f>Dados!B41</f>
        <v>264802</v>
      </c>
      <c r="C40">
        <f>Dados!F41</f>
        <v>39130</v>
      </c>
    </row>
    <row r="41" spans="1:3" x14ac:dyDescent="0.3">
      <c r="A41" s="10">
        <f>Dados!A42</f>
        <v>44165</v>
      </c>
      <c r="B41" s="13">
        <f>Dados!B42</f>
        <v>298061</v>
      </c>
      <c r="C41">
        <f>Dados!F42</f>
        <v>33259</v>
      </c>
    </row>
    <row r="42" spans="1:3" x14ac:dyDescent="0.3">
      <c r="A42" s="10">
        <f>Dados!A43</f>
        <v>44172</v>
      </c>
      <c r="B42" s="13">
        <f>Dados!B43</f>
        <v>325071</v>
      </c>
      <c r="C42">
        <f>Dados!F43</f>
        <v>27010</v>
      </c>
    </row>
    <row r="43" spans="1:3" x14ac:dyDescent="0.3">
      <c r="A43" s="10">
        <f>Dados!A44</f>
        <v>44179</v>
      </c>
      <c r="B43" s="13">
        <f>Dados!B44</f>
        <v>350938</v>
      </c>
      <c r="C43">
        <f>Dados!F44</f>
        <v>25867</v>
      </c>
    </row>
    <row r="44" spans="1:3" x14ac:dyDescent="0.3">
      <c r="A44" s="10">
        <f>Dados!A45</f>
        <v>44186</v>
      </c>
      <c r="B44" s="13">
        <f>Dados!B45</f>
        <v>376220</v>
      </c>
      <c r="C44">
        <f>Dados!F45</f>
        <v>25282</v>
      </c>
    </row>
    <row r="45" spans="1:3" x14ac:dyDescent="0.3">
      <c r="A45" s="10">
        <f>Dados!A46</f>
        <v>44193</v>
      </c>
      <c r="B45" s="13">
        <f>Dados!B46</f>
        <v>396666</v>
      </c>
      <c r="C45">
        <f>Dados!F46</f>
        <v>20446</v>
      </c>
    </row>
    <row r="46" spans="1:3" x14ac:dyDescent="0.3">
      <c r="A46" s="10">
        <f>Dados!A47</f>
        <v>44200</v>
      </c>
      <c r="B46" s="13">
        <f>Dados!B47</f>
        <v>431623</v>
      </c>
      <c r="C46">
        <f>Dados!F47</f>
        <v>34957</v>
      </c>
    </row>
    <row r="47" spans="1:3" x14ac:dyDescent="0.3">
      <c r="A47" s="10">
        <f>Dados!A48</f>
        <v>44207</v>
      </c>
      <c r="B47" s="13">
        <f>Dados!B48</f>
        <v>489293</v>
      </c>
      <c r="C47">
        <f>Dados!F48</f>
        <v>57670</v>
      </c>
    </row>
    <row r="48" spans="1:3" x14ac:dyDescent="0.3">
      <c r="A48" s="10">
        <f>Dados!A49</f>
        <v>44214</v>
      </c>
      <c r="B48" s="13">
        <f>Dados!B49</f>
        <v>556503</v>
      </c>
      <c r="C48">
        <f>Dados!F49</f>
        <v>67210</v>
      </c>
    </row>
    <row r="49" spans="1:3" x14ac:dyDescent="0.3">
      <c r="A49" s="10">
        <f>Dados!A50</f>
        <v>44221</v>
      </c>
      <c r="B49" s="13">
        <f>Dados!B50</f>
        <v>643113</v>
      </c>
      <c r="C49">
        <f>Dados!F50</f>
        <v>86610</v>
      </c>
    </row>
    <row r="50" spans="1:3" x14ac:dyDescent="0.3">
      <c r="A50" s="10">
        <f>Dados!A51</f>
        <v>44228</v>
      </c>
      <c r="B50" s="13">
        <f>Dados!B51</f>
        <v>726321</v>
      </c>
      <c r="C50">
        <f>Dados!F51</f>
        <v>83208</v>
      </c>
    </row>
    <row r="51" spans="1:3" x14ac:dyDescent="0.3">
      <c r="A51" s="10"/>
    </row>
    <row r="52" spans="1:3" x14ac:dyDescent="0.3">
      <c r="A52" s="10"/>
    </row>
    <row r="53" spans="1:3" x14ac:dyDescent="0.3">
      <c r="A53" s="10"/>
    </row>
    <row r="54" spans="1:3" x14ac:dyDescent="0.3">
      <c r="A54" s="10"/>
    </row>
    <row r="55" spans="1:3" x14ac:dyDescent="0.3">
      <c r="A55" s="10"/>
    </row>
    <row r="56" spans="1:3" x14ac:dyDescent="0.3">
      <c r="A56" s="10"/>
    </row>
    <row r="57" spans="1:3" x14ac:dyDescent="0.3">
      <c r="A57" s="10"/>
    </row>
    <row r="58" spans="1:3" x14ac:dyDescent="0.3">
      <c r="A58" s="10"/>
    </row>
    <row r="59" spans="1:3" x14ac:dyDescent="0.3">
      <c r="A59" s="10"/>
    </row>
    <row r="60" spans="1:3" x14ac:dyDescent="0.3">
      <c r="A60" s="10"/>
    </row>
    <row r="61" spans="1:3" x14ac:dyDescent="0.3">
      <c r="A61" s="10"/>
    </row>
    <row r="62" spans="1:3" x14ac:dyDescent="0.3">
      <c r="A62" s="10"/>
    </row>
    <row r="63" spans="1:3" x14ac:dyDescent="0.3">
      <c r="A63" s="10"/>
    </row>
    <row r="64" spans="1:3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  <row r="68" spans="1:1" x14ac:dyDescent="0.3">
      <c r="A68" s="10"/>
    </row>
    <row r="69" spans="1:1" x14ac:dyDescent="0.3">
      <c r="A69" s="10"/>
    </row>
    <row r="70" spans="1:1" x14ac:dyDescent="0.3">
      <c r="A70" s="10"/>
    </row>
    <row r="71" spans="1:1" x14ac:dyDescent="0.3">
      <c r="A71" s="10"/>
    </row>
    <row r="72" spans="1:1" x14ac:dyDescent="0.3">
      <c r="A72" s="10"/>
    </row>
    <row r="73" spans="1:1" x14ac:dyDescent="0.3">
      <c r="A73" s="10"/>
    </row>
    <row r="74" spans="1:1" x14ac:dyDescent="0.3">
      <c r="A74" s="10"/>
    </row>
    <row r="75" spans="1:1" x14ac:dyDescent="0.3">
      <c r="A75" s="10"/>
    </row>
    <row r="76" spans="1:1" x14ac:dyDescent="0.3">
      <c r="A76" s="10"/>
    </row>
    <row r="77" spans="1:1" x14ac:dyDescent="0.3">
      <c r="A77" s="10"/>
    </row>
    <row r="78" spans="1:1" x14ac:dyDescent="0.3">
      <c r="A78" s="10"/>
    </row>
    <row r="79" spans="1:1" x14ac:dyDescent="0.3">
      <c r="A79" s="10"/>
    </row>
    <row r="80" spans="1:1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  <row r="109" spans="1:1" x14ac:dyDescent="0.3">
      <c r="A109" s="10"/>
    </row>
    <row r="110" spans="1:1" x14ac:dyDescent="0.3">
      <c r="A110" s="10"/>
    </row>
    <row r="111" spans="1:1" x14ac:dyDescent="0.3">
      <c r="A111" s="10"/>
    </row>
    <row r="112" spans="1:1" x14ac:dyDescent="0.3">
      <c r="A112" s="10"/>
    </row>
    <row r="113" spans="1:1" x14ac:dyDescent="0.3">
      <c r="A113" s="10"/>
    </row>
    <row r="114" spans="1:1" x14ac:dyDescent="0.3">
      <c r="A114" s="10"/>
    </row>
    <row r="115" spans="1:1" x14ac:dyDescent="0.3">
      <c r="A115" s="10"/>
    </row>
    <row r="116" spans="1:1" x14ac:dyDescent="0.3">
      <c r="A116" s="10"/>
    </row>
    <row r="117" spans="1:1" x14ac:dyDescent="0.3">
      <c r="A117" s="10"/>
    </row>
    <row r="118" spans="1:1" x14ac:dyDescent="0.3">
      <c r="A118" s="10"/>
    </row>
    <row r="119" spans="1:1" x14ac:dyDescent="0.3">
      <c r="A119" s="10"/>
    </row>
    <row r="120" spans="1:1" x14ac:dyDescent="0.3">
      <c r="A120" s="10"/>
    </row>
    <row r="121" spans="1:1" x14ac:dyDescent="0.3">
      <c r="A121" s="10"/>
    </row>
    <row r="122" spans="1:1" x14ac:dyDescent="0.3">
      <c r="A122" s="10"/>
    </row>
    <row r="123" spans="1:1" x14ac:dyDescent="0.3">
      <c r="A123" s="10"/>
    </row>
    <row r="124" spans="1:1" x14ac:dyDescent="0.3">
      <c r="A124" s="10"/>
    </row>
    <row r="125" spans="1:1" x14ac:dyDescent="0.3">
      <c r="A125" s="10"/>
    </row>
    <row r="126" spans="1:1" x14ac:dyDescent="0.3">
      <c r="A126" s="10"/>
    </row>
    <row r="127" spans="1:1" x14ac:dyDescent="0.3">
      <c r="A127" s="10"/>
    </row>
    <row r="128" spans="1:1" x14ac:dyDescent="0.3">
      <c r="A128" s="10"/>
    </row>
    <row r="129" spans="1:1" x14ac:dyDescent="0.3">
      <c r="A129" s="10"/>
    </row>
    <row r="130" spans="1:1" x14ac:dyDescent="0.3">
      <c r="A130" s="10"/>
    </row>
    <row r="131" spans="1:1" x14ac:dyDescent="0.3">
      <c r="A131" s="10"/>
    </row>
    <row r="132" spans="1:1" x14ac:dyDescent="0.3">
      <c r="A132" s="10"/>
    </row>
    <row r="133" spans="1:1" x14ac:dyDescent="0.3">
      <c r="A133" s="10"/>
    </row>
    <row r="134" spans="1:1" x14ac:dyDescent="0.3">
      <c r="A134" s="10"/>
    </row>
    <row r="135" spans="1:1" x14ac:dyDescent="0.3">
      <c r="A135" s="10"/>
    </row>
    <row r="136" spans="1:1" x14ac:dyDescent="0.3">
      <c r="A136" s="10"/>
    </row>
    <row r="137" spans="1:1" x14ac:dyDescent="0.3">
      <c r="A137" s="10"/>
    </row>
    <row r="138" spans="1:1" x14ac:dyDescent="0.3">
      <c r="A138" s="10"/>
    </row>
    <row r="139" spans="1:1" x14ac:dyDescent="0.3">
      <c r="A139" s="10"/>
    </row>
    <row r="140" spans="1:1" x14ac:dyDescent="0.3">
      <c r="A140" s="10"/>
    </row>
    <row r="141" spans="1:1" x14ac:dyDescent="0.3">
      <c r="A141" s="10"/>
    </row>
    <row r="142" spans="1:1" x14ac:dyDescent="0.3">
      <c r="A142" s="10"/>
    </row>
    <row r="143" spans="1:1" x14ac:dyDescent="0.3">
      <c r="A143" s="10"/>
    </row>
    <row r="144" spans="1:1" x14ac:dyDescent="0.3">
      <c r="A144" s="10"/>
    </row>
    <row r="145" spans="1:1" x14ac:dyDescent="0.3">
      <c r="A145" s="10"/>
    </row>
    <row r="146" spans="1:1" x14ac:dyDescent="0.3">
      <c r="A146" s="10"/>
    </row>
    <row r="147" spans="1:1" x14ac:dyDescent="0.3">
      <c r="A147" s="10"/>
    </row>
    <row r="148" spans="1:1" x14ac:dyDescent="0.3">
      <c r="A148" s="10"/>
    </row>
    <row r="149" spans="1:1" x14ac:dyDescent="0.3">
      <c r="A149" s="10"/>
    </row>
    <row r="150" spans="1:1" x14ac:dyDescent="0.3">
      <c r="A150" s="10"/>
    </row>
    <row r="151" spans="1:1" x14ac:dyDescent="0.3">
      <c r="A151" s="10"/>
    </row>
    <row r="152" spans="1:1" x14ac:dyDescent="0.3">
      <c r="A152" s="10"/>
    </row>
    <row r="153" spans="1:1" x14ac:dyDescent="0.3">
      <c r="A153" s="10"/>
    </row>
    <row r="154" spans="1:1" x14ac:dyDescent="0.3">
      <c r="A154" s="10"/>
    </row>
    <row r="155" spans="1:1" x14ac:dyDescent="0.3">
      <c r="A155" s="10"/>
    </row>
    <row r="156" spans="1:1" x14ac:dyDescent="0.3">
      <c r="A156" s="10"/>
    </row>
    <row r="157" spans="1:1" x14ac:dyDescent="0.3">
      <c r="A157" s="10"/>
    </row>
    <row r="158" spans="1:1" x14ac:dyDescent="0.3">
      <c r="A158" s="10"/>
    </row>
    <row r="159" spans="1:1" x14ac:dyDescent="0.3">
      <c r="A159" s="10"/>
    </row>
    <row r="160" spans="1:1" x14ac:dyDescent="0.3">
      <c r="A160" s="10"/>
    </row>
    <row r="161" spans="1:1" x14ac:dyDescent="0.3">
      <c r="A161" s="10"/>
    </row>
    <row r="162" spans="1:1" x14ac:dyDescent="0.3">
      <c r="A162" s="10"/>
    </row>
    <row r="163" spans="1:1" x14ac:dyDescent="0.3">
      <c r="A163" s="10"/>
    </row>
    <row r="164" spans="1:1" x14ac:dyDescent="0.3">
      <c r="A164" s="10"/>
    </row>
    <row r="165" spans="1:1" x14ac:dyDescent="0.3">
      <c r="A165" s="10"/>
    </row>
    <row r="166" spans="1:1" x14ac:dyDescent="0.3">
      <c r="A166" s="10"/>
    </row>
    <row r="167" spans="1:1" x14ac:dyDescent="0.3">
      <c r="A167" s="10"/>
    </row>
    <row r="168" spans="1:1" x14ac:dyDescent="0.3">
      <c r="A168" s="10"/>
    </row>
    <row r="169" spans="1:1" x14ac:dyDescent="0.3">
      <c r="A169" s="10"/>
    </row>
    <row r="170" spans="1:1" x14ac:dyDescent="0.3">
      <c r="A170" s="10"/>
    </row>
    <row r="171" spans="1:1" x14ac:dyDescent="0.3">
      <c r="A171" s="10"/>
    </row>
    <row r="172" spans="1:1" x14ac:dyDescent="0.3">
      <c r="A172" s="10"/>
    </row>
    <row r="173" spans="1:1" x14ac:dyDescent="0.3">
      <c r="A173" s="10"/>
    </row>
    <row r="174" spans="1:1" x14ac:dyDescent="0.3">
      <c r="A174" s="10"/>
    </row>
    <row r="175" spans="1:1" x14ac:dyDescent="0.3">
      <c r="A175" s="10"/>
    </row>
    <row r="176" spans="1:1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  <row r="205" spans="1:1" x14ac:dyDescent="0.3">
      <c r="A205" s="10"/>
    </row>
    <row r="206" spans="1:1" x14ac:dyDescent="0.3">
      <c r="A206" s="10"/>
    </row>
    <row r="207" spans="1:1" x14ac:dyDescent="0.3">
      <c r="A207" s="10"/>
    </row>
    <row r="208" spans="1:1" x14ac:dyDescent="0.3">
      <c r="A208" s="10"/>
    </row>
    <row r="209" spans="1:1" x14ac:dyDescent="0.3">
      <c r="A209" s="10"/>
    </row>
    <row r="210" spans="1:1" x14ac:dyDescent="0.3">
      <c r="A210" s="10"/>
    </row>
    <row r="211" spans="1:1" x14ac:dyDescent="0.3">
      <c r="A211" s="10"/>
    </row>
    <row r="212" spans="1:1" x14ac:dyDescent="0.3">
      <c r="A212" s="10"/>
    </row>
    <row r="213" spans="1:1" x14ac:dyDescent="0.3">
      <c r="A213" s="10"/>
    </row>
    <row r="214" spans="1:1" x14ac:dyDescent="0.3">
      <c r="A214" s="10"/>
    </row>
    <row r="215" spans="1:1" x14ac:dyDescent="0.3">
      <c r="A215" s="10"/>
    </row>
    <row r="216" spans="1:1" x14ac:dyDescent="0.3">
      <c r="A216" s="10"/>
    </row>
    <row r="217" spans="1:1" x14ac:dyDescent="0.3">
      <c r="A217" s="10"/>
    </row>
    <row r="218" spans="1:1" x14ac:dyDescent="0.3">
      <c r="A218" s="10"/>
    </row>
    <row r="219" spans="1:1" x14ac:dyDescent="0.3">
      <c r="A219" s="10"/>
    </row>
    <row r="220" spans="1:1" x14ac:dyDescent="0.3">
      <c r="A220" s="10"/>
    </row>
    <row r="221" spans="1:1" x14ac:dyDescent="0.3">
      <c r="A221" s="10"/>
    </row>
    <row r="222" spans="1:1" x14ac:dyDescent="0.3">
      <c r="A222" s="10"/>
    </row>
    <row r="223" spans="1:1" x14ac:dyDescent="0.3">
      <c r="A223" s="10"/>
    </row>
    <row r="224" spans="1:1" x14ac:dyDescent="0.3">
      <c r="A224" s="10"/>
    </row>
    <row r="225" spans="1:1" x14ac:dyDescent="0.3">
      <c r="A225" s="10"/>
    </row>
    <row r="226" spans="1:1" x14ac:dyDescent="0.3">
      <c r="A226" s="10"/>
    </row>
    <row r="227" spans="1:1" x14ac:dyDescent="0.3">
      <c r="A227" s="10"/>
    </row>
    <row r="228" spans="1:1" x14ac:dyDescent="0.3">
      <c r="A228" s="10"/>
    </row>
    <row r="229" spans="1:1" x14ac:dyDescent="0.3">
      <c r="A229" s="10"/>
    </row>
    <row r="230" spans="1:1" x14ac:dyDescent="0.3">
      <c r="A230" s="10"/>
    </row>
    <row r="231" spans="1:1" x14ac:dyDescent="0.3">
      <c r="A231" s="10"/>
    </row>
    <row r="232" spans="1:1" x14ac:dyDescent="0.3">
      <c r="A232" s="10"/>
    </row>
    <row r="233" spans="1:1" x14ac:dyDescent="0.3">
      <c r="A233" s="10"/>
    </row>
    <row r="234" spans="1:1" x14ac:dyDescent="0.3">
      <c r="A234" s="10"/>
    </row>
    <row r="235" spans="1:1" x14ac:dyDescent="0.3">
      <c r="A235" s="10"/>
    </row>
    <row r="236" spans="1:1" x14ac:dyDescent="0.3">
      <c r="A236" s="10"/>
    </row>
    <row r="237" spans="1:1" x14ac:dyDescent="0.3">
      <c r="A237" s="10"/>
    </row>
    <row r="238" spans="1:1" x14ac:dyDescent="0.3">
      <c r="A238" s="10"/>
    </row>
    <row r="239" spans="1:1" x14ac:dyDescent="0.3">
      <c r="A239" s="10"/>
    </row>
    <row r="240" spans="1:1" x14ac:dyDescent="0.3">
      <c r="A240" s="10"/>
    </row>
    <row r="241" spans="1:1" x14ac:dyDescent="0.3">
      <c r="A241" s="10"/>
    </row>
    <row r="242" spans="1:1" x14ac:dyDescent="0.3">
      <c r="A242" s="10"/>
    </row>
    <row r="243" spans="1:1" x14ac:dyDescent="0.3">
      <c r="A243" s="10"/>
    </row>
    <row r="244" spans="1:1" x14ac:dyDescent="0.3">
      <c r="A244" s="10"/>
    </row>
    <row r="245" spans="1:1" x14ac:dyDescent="0.3">
      <c r="A245" s="10"/>
    </row>
    <row r="246" spans="1:1" x14ac:dyDescent="0.3">
      <c r="A246" s="10"/>
    </row>
    <row r="247" spans="1:1" x14ac:dyDescent="0.3">
      <c r="A247" s="10"/>
    </row>
    <row r="248" spans="1:1" x14ac:dyDescent="0.3">
      <c r="A248" s="10"/>
    </row>
    <row r="249" spans="1:1" x14ac:dyDescent="0.3">
      <c r="A249" s="10"/>
    </row>
    <row r="250" spans="1:1" x14ac:dyDescent="0.3">
      <c r="A250" s="10"/>
    </row>
    <row r="251" spans="1:1" x14ac:dyDescent="0.3">
      <c r="A251" s="10"/>
    </row>
    <row r="252" spans="1:1" x14ac:dyDescent="0.3">
      <c r="A252" s="10"/>
    </row>
    <row r="253" spans="1:1" x14ac:dyDescent="0.3">
      <c r="A253" s="10"/>
    </row>
    <row r="254" spans="1:1" x14ac:dyDescent="0.3">
      <c r="A254" s="10"/>
    </row>
    <row r="255" spans="1:1" x14ac:dyDescent="0.3">
      <c r="A255" s="10"/>
    </row>
    <row r="256" spans="1:1" x14ac:dyDescent="0.3">
      <c r="A256" s="10"/>
    </row>
    <row r="257" spans="1:1" x14ac:dyDescent="0.3">
      <c r="A257" s="10"/>
    </row>
    <row r="258" spans="1:1" x14ac:dyDescent="0.3">
      <c r="A258" s="10"/>
    </row>
    <row r="259" spans="1:1" x14ac:dyDescent="0.3">
      <c r="A259" s="10"/>
    </row>
    <row r="260" spans="1:1" x14ac:dyDescent="0.3">
      <c r="A260" s="10"/>
    </row>
    <row r="261" spans="1:1" x14ac:dyDescent="0.3">
      <c r="A261" s="10"/>
    </row>
    <row r="262" spans="1:1" x14ac:dyDescent="0.3">
      <c r="A262" s="10"/>
    </row>
    <row r="263" spans="1:1" x14ac:dyDescent="0.3">
      <c r="A263" s="10"/>
    </row>
    <row r="264" spans="1:1" x14ac:dyDescent="0.3">
      <c r="A264" s="10"/>
    </row>
    <row r="265" spans="1:1" x14ac:dyDescent="0.3">
      <c r="A265" s="10"/>
    </row>
    <row r="266" spans="1:1" x14ac:dyDescent="0.3">
      <c r="A266" s="10"/>
    </row>
    <row r="267" spans="1:1" x14ac:dyDescent="0.3">
      <c r="A267" s="10"/>
    </row>
    <row r="268" spans="1:1" x14ac:dyDescent="0.3">
      <c r="A268" s="10"/>
    </row>
    <row r="269" spans="1:1" x14ac:dyDescent="0.3">
      <c r="A269" s="10"/>
    </row>
    <row r="270" spans="1:1" x14ac:dyDescent="0.3">
      <c r="A270" s="10"/>
    </row>
    <row r="271" spans="1:1" x14ac:dyDescent="0.3">
      <c r="A271" s="10"/>
    </row>
    <row r="272" spans="1:1" x14ac:dyDescent="0.3">
      <c r="A272" s="10"/>
    </row>
    <row r="273" spans="1:1" x14ac:dyDescent="0.3">
      <c r="A273" s="10"/>
    </row>
    <row r="274" spans="1:1" x14ac:dyDescent="0.3">
      <c r="A274" s="10"/>
    </row>
    <row r="275" spans="1:1" x14ac:dyDescent="0.3">
      <c r="A275" s="10"/>
    </row>
    <row r="276" spans="1:1" x14ac:dyDescent="0.3">
      <c r="A276" s="10"/>
    </row>
    <row r="277" spans="1:1" x14ac:dyDescent="0.3">
      <c r="A277" s="10"/>
    </row>
    <row r="278" spans="1:1" x14ac:dyDescent="0.3">
      <c r="A278" s="10"/>
    </row>
    <row r="279" spans="1:1" x14ac:dyDescent="0.3">
      <c r="A279" s="10"/>
    </row>
    <row r="280" spans="1:1" x14ac:dyDescent="0.3">
      <c r="A280" s="10"/>
    </row>
    <row r="281" spans="1:1" x14ac:dyDescent="0.3">
      <c r="A281" s="10"/>
    </row>
    <row r="282" spans="1:1" x14ac:dyDescent="0.3">
      <c r="A282" s="10"/>
    </row>
    <row r="283" spans="1:1" x14ac:dyDescent="0.3">
      <c r="A283" s="10"/>
    </row>
    <row r="284" spans="1:1" x14ac:dyDescent="0.3">
      <c r="A284" s="10"/>
    </row>
    <row r="285" spans="1:1" x14ac:dyDescent="0.3">
      <c r="A285" s="10"/>
    </row>
    <row r="286" spans="1:1" x14ac:dyDescent="0.3">
      <c r="A286" s="10"/>
    </row>
    <row r="287" spans="1:1" x14ac:dyDescent="0.3">
      <c r="A287" s="10"/>
    </row>
    <row r="288" spans="1:1" x14ac:dyDescent="0.3">
      <c r="A288" s="10"/>
    </row>
    <row r="289" spans="1:1" x14ac:dyDescent="0.3">
      <c r="A289" s="10"/>
    </row>
    <row r="290" spans="1:1" x14ac:dyDescent="0.3">
      <c r="A290" s="10"/>
    </row>
    <row r="291" spans="1:1" x14ac:dyDescent="0.3">
      <c r="A291" s="10"/>
    </row>
    <row r="292" spans="1:1" x14ac:dyDescent="0.3">
      <c r="A292" s="10"/>
    </row>
    <row r="293" spans="1:1" x14ac:dyDescent="0.3">
      <c r="A293" s="10"/>
    </row>
    <row r="294" spans="1:1" x14ac:dyDescent="0.3">
      <c r="A294" s="10"/>
    </row>
    <row r="295" spans="1:1" x14ac:dyDescent="0.3">
      <c r="A295" s="10"/>
    </row>
    <row r="296" spans="1:1" x14ac:dyDescent="0.3">
      <c r="A296" s="10"/>
    </row>
    <row r="297" spans="1:1" x14ac:dyDescent="0.3">
      <c r="A297" s="10"/>
    </row>
    <row r="298" spans="1:1" x14ac:dyDescent="0.3">
      <c r="A298" s="10"/>
    </row>
    <row r="299" spans="1:1" x14ac:dyDescent="0.3">
      <c r="A299" s="10"/>
    </row>
    <row r="300" spans="1:1" x14ac:dyDescent="0.3">
      <c r="A300" s="10"/>
    </row>
    <row r="301" spans="1:1" x14ac:dyDescent="0.3">
      <c r="A301" s="10"/>
    </row>
    <row r="302" spans="1:1" x14ac:dyDescent="0.3">
      <c r="A302" s="10"/>
    </row>
    <row r="303" spans="1:1" x14ac:dyDescent="0.3">
      <c r="A303" s="10"/>
    </row>
    <row r="304" spans="1:1" x14ac:dyDescent="0.3">
      <c r="A304" s="10"/>
    </row>
    <row r="305" spans="1:1" x14ac:dyDescent="0.3">
      <c r="A305" s="10"/>
    </row>
    <row r="306" spans="1:1" x14ac:dyDescent="0.3">
      <c r="A306" s="10"/>
    </row>
    <row r="307" spans="1:1" x14ac:dyDescent="0.3">
      <c r="A307" s="10"/>
    </row>
    <row r="308" spans="1:1" x14ac:dyDescent="0.3">
      <c r="A308" s="10"/>
    </row>
    <row r="309" spans="1:1" x14ac:dyDescent="0.3">
      <c r="A309" s="10"/>
    </row>
    <row r="310" spans="1:1" x14ac:dyDescent="0.3">
      <c r="A310" s="10"/>
    </row>
    <row r="311" spans="1:1" x14ac:dyDescent="0.3">
      <c r="A311" s="10"/>
    </row>
    <row r="312" spans="1:1" x14ac:dyDescent="0.3">
      <c r="A312" s="10"/>
    </row>
    <row r="313" spans="1:1" x14ac:dyDescent="0.3">
      <c r="A313" s="10"/>
    </row>
    <row r="314" spans="1:1" x14ac:dyDescent="0.3">
      <c r="A314" s="10"/>
    </row>
    <row r="315" spans="1:1" x14ac:dyDescent="0.3">
      <c r="A315" s="10"/>
    </row>
    <row r="316" spans="1:1" x14ac:dyDescent="0.3">
      <c r="A316" s="10"/>
    </row>
    <row r="317" spans="1:1" x14ac:dyDescent="0.3">
      <c r="A317" s="10"/>
    </row>
    <row r="318" spans="1:1" x14ac:dyDescent="0.3">
      <c r="A318" s="10"/>
    </row>
    <row r="319" spans="1:1" x14ac:dyDescent="0.3">
      <c r="A319" s="10"/>
    </row>
    <row r="320" spans="1:1" x14ac:dyDescent="0.3">
      <c r="A320" s="10"/>
    </row>
    <row r="321" spans="1:1" x14ac:dyDescent="0.3">
      <c r="A321" s="10"/>
    </row>
    <row r="322" spans="1:1" x14ac:dyDescent="0.3">
      <c r="A322" s="10"/>
    </row>
    <row r="323" spans="1:1" x14ac:dyDescent="0.3">
      <c r="A323" s="10"/>
    </row>
    <row r="324" spans="1:1" x14ac:dyDescent="0.3">
      <c r="A324" s="10"/>
    </row>
    <row r="325" spans="1:1" x14ac:dyDescent="0.3">
      <c r="A325" s="10"/>
    </row>
    <row r="326" spans="1:1" x14ac:dyDescent="0.3">
      <c r="A326" s="10"/>
    </row>
    <row r="327" spans="1:1" x14ac:dyDescent="0.3">
      <c r="A327" s="10"/>
    </row>
    <row r="328" spans="1:1" x14ac:dyDescent="0.3">
      <c r="A328" s="10"/>
    </row>
    <row r="329" spans="1:1" x14ac:dyDescent="0.3">
      <c r="A329" s="10"/>
    </row>
    <row r="330" spans="1:1" x14ac:dyDescent="0.3">
      <c r="A330" s="10"/>
    </row>
    <row r="331" spans="1:1" x14ac:dyDescent="0.3">
      <c r="A331" s="10"/>
    </row>
    <row r="332" spans="1:1" x14ac:dyDescent="0.3">
      <c r="A332" s="10"/>
    </row>
    <row r="333" spans="1:1" x14ac:dyDescent="0.3">
      <c r="A333" s="10"/>
    </row>
    <row r="334" spans="1:1" x14ac:dyDescent="0.3">
      <c r="A334" s="10"/>
    </row>
    <row r="335" spans="1:1" x14ac:dyDescent="0.3">
      <c r="A335" s="10"/>
    </row>
    <row r="336" spans="1:1" x14ac:dyDescent="0.3">
      <c r="A336" s="10"/>
    </row>
    <row r="337" spans="1:1" x14ac:dyDescent="0.3">
      <c r="A337" s="10"/>
    </row>
    <row r="338" spans="1:1" x14ac:dyDescent="0.3">
      <c r="A338" s="10"/>
    </row>
    <row r="339" spans="1:1" x14ac:dyDescent="0.3">
      <c r="A339" s="10"/>
    </row>
    <row r="340" spans="1:1" x14ac:dyDescent="0.3">
      <c r="A340" s="10"/>
    </row>
    <row r="341" spans="1:1" x14ac:dyDescent="0.3">
      <c r="A341" s="10"/>
    </row>
    <row r="342" spans="1:1" x14ac:dyDescent="0.3">
      <c r="A342" s="10"/>
    </row>
    <row r="343" spans="1:1" x14ac:dyDescent="0.3">
      <c r="A343" s="10"/>
    </row>
    <row r="344" spans="1:1" x14ac:dyDescent="0.3">
      <c r="A344" s="10"/>
    </row>
    <row r="345" spans="1:1" x14ac:dyDescent="0.3">
      <c r="A345" s="10"/>
    </row>
    <row r="346" spans="1:1" x14ac:dyDescent="0.3">
      <c r="A3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Dados</vt:lpstr>
      <vt:lpstr>Rácio</vt:lpstr>
      <vt:lpstr>Gráficos</vt:lpstr>
      <vt:lpstr>for_py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2020-09-06T14:08:02Z</dcterms:created>
  <dcterms:modified xsi:type="dcterms:W3CDTF">2021-02-01T19:40:31Z</dcterms:modified>
</cp:coreProperties>
</file>