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codeName="DieseArbeitsmappe" defaultThemeVersion="166925"/>
  <mc:AlternateContent xmlns:mc="http://schemas.openxmlformats.org/markup-compatibility/2006">
    <mc:Choice Requires="x15">
      <x15ac:absPath xmlns:x15ac="http://schemas.microsoft.com/office/spreadsheetml/2010/11/ac" url="Z:\temp2\doc\"/>
    </mc:Choice>
  </mc:AlternateContent>
  <bookViews>
    <workbookView xWindow="480" yWindow="120" windowWidth="15480" windowHeight="8700"/>
  </bookViews>
  <sheets>
    <sheet name="Befehle" sheetId="1" r:id="rId1"/>
    <sheet name="Status_Latenzen_Baudraten" sheetId="2" r:id="rId2"/>
    <sheet name="Menüs" sheetId="3" r:id="rId3"/>
  </sheets>
  <definedNames>
    <definedName name="_xlnm.Print_Area" localSheetId="2">Menüs!$A$1:$O$88</definedName>
    <definedName name="_xlnm.Print_Area" localSheetId="1">Status_Latenzen_Baudraten!$A$1:$O$41</definedName>
  </definedNames>
  <calcPr calcId="162913"/>
  <fileRecoveryPr autoRecover="0"/>
</workbook>
</file>

<file path=xl/calcChain.xml><?xml version="1.0" encoding="utf-8"?>
<calcChain xmlns="http://schemas.openxmlformats.org/spreadsheetml/2006/main">
  <c r="N24" i="2" l="1"/>
  <c r="N25" i="2"/>
  <c r="N26" i="2"/>
  <c r="N27" i="2"/>
  <c r="O24" i="2"/>
  <c r="O25" i="2"/>
  <c r="O26" i="2"/>
  <c r="O27" i="2"/>
  <c r="M24" i="2"/>
  <c r="M25" i="2"/>
  <c r="M26" i="2"/>
  <c r="M27" i="2"/>
  <c r="L24" i="2"/>
  <c r="L25" i="2"/>
  <c r="L26" i="2"/>
  <c r="L27" i="2"/>
</calcChain>
</file>

<file path=xl/sharedStrings.xml><?xml version="1.0" encoding="utf-8"?>
<sst xmlns="http://schemas.openxmlformats.org/spreadsheetml/2006/main" count="837" uniqueCount="529">
  <si>
    <t>ACV</t>
  </si>
  <si>
    <t>Panel zeigt in der 1. Zeile Aussteuerung links, in der 2. Zeile Aussteuerung rechts als Balkenanzeige mit 0 dB als Strichmarkierung.</t>
  </si>
  <si>
    <t>Gain</t>
  </si>
  <si>
    <t>AuxCmd</t>
  </si>
  <si>
    <t>0 dB</t>
  </si>
  <si>
    <t>Übermitteltes Byte an Extension-Platine</t>
  </si>
  <si>
    <t>AuxFunction</t>
  </si>
  <si>
    <t>SampleRate</t>
  </si>
  <si>
    <t>48 kHz</t>
  </si>
  <si>
    <t>Panel zeigt in der 1. Zeile die Ist-Spannung, in der 2. Zeile den Messbereich</t>
  </si>
  <si>
    <t xml:space="preserve">Wird der Drehgeber-Knopf (oder 3. Taster, wenn stattdessen bestückt) beim Einschalten 2 Sekunden lang gedrückt, </t>
  </si>
  <si>
    <t>führt das Modul einen Offset-Grundabgleich durch</t>
  </si>
  <si>
    <t>Drehgeber oder Up/Down-Taster ändern Messbereich (0..7: Spannungen, 8..15: Ströme)</t>
  </si>
  <si>
    <t>(Memo)</t>
  </si>
  <si>
    <t>Gain (Verstärkung/Abschwächung) -20 .. +50dB</t>
  </si>
  <si>
    <t>Level Bar</t>
  </si>
  <si>
    <t>48 .. 192 kHz C+P</t>
  </si>
  <si>
    <t>Sample Rate für ADC-Extension, 48..192 kHz Consumer, 48..192kHz Professional</t>
  </si>
  <si>
    <t>mV</t>
  </si>
  <si>
    <t>Gain (Verstärkung/Abschwächung) -20 .. +50dB, Pegel-Anzeige Balken</t>
  </si>
  <si>
    <t>Gain (Verstärkung/Abschwächung) -20 .. +50dB, Pegel-Anzeige mVeff (RMS)</t>
  </si>
  <si>
    <t>Ripple</t>
  </si>
  <si>
    <t>0..100 Prozent</t>
  </si>
  <si>
    <t>T on</t>
  </si>
  <si>
    <t>MEM-Dateien sind BlockRAM-Inhalte für den PicoBlaze-Core. Diese müssen dem von KCPSM3-Assembler ausgegebenen Format entsprechen (Textdatei mit einem Hex-Wert pro Zeile, max. 1024 Werte).</t>
  </si>
  <si>
    <t>CFG=BINDATEI.DAT</t>
  </si>
  <si>
    <t xml:space="preserve">Wait Tick Second, warte auf nächsten Sekundenwechsel                                                                      </t>
  </si>
  <si>
    <t>Wünsche und Anregungen bitte an cm@ctmagazin.de</t>
  </si>
  <si>
    <t xml:space="preserve">Wait Tick Minute                                                                      </t>
  </si>
  <si>
    <t xml:space="preserve">Wait Tick Hour                                                                        </t>
  </si>
  <si>
    <t xml:space="preserve">Branch if lower 0 to Label &lt;labelnr&gt;, wenn Akku A kleiner als B                      </t>
  </si>
  <si>
    <t xml:space="preserve">Branch if lower or equal 0 to Label &lt;labelnr&gt;, wenn Akku A kleiner oder gleich B     </t>
  </si>
  <si>
    <t xml:space="preserve">Branch if equal 0 to Label &lt;labelnr&gt;, wenn Akku A gleich B                           </t>
  </si>
  <si>
    <t xml:space="preserve">Branch if greater or equal 0 to Label &lt;labelnr&gt;, wenn Akku A größer oder gleich B    </t>
  </si>
  <si>
    <t xml:space="preserve">Branch if greater 0 to Label &lt;labelnr&gt;, wenn Akku A größer als B                     </t>
  </si>
  <si>
    <t xml:space="preserve">Branch always to &lt;labelnr&gt;, wie GTO                                                  </t>
  </si>
  <si>
    <t xml:space="preserve">Goto &lt;labelnr&gt;                                                                       </t>
  </si>
  <si>
    <t xml:space="preserve">Label 0..99 setzen (hier begrenzt auf 0..31)                                         </t>
  </si>
  <si>
    <t>XCH  &lt;register&gt;=&lt;register&gt;, XCH = 4, XCH 2=6</t>
  </si>
  <si>
    <t>Arbiträre "Brummspannung" mit einstellbarem Timing, Ausgangsspannung wird während Off-Zeit um Prozentwert vermindert</t>
  </si>
  <si>
    <t>T off</t>
  </si>
  <si>
    <t>0..20000 ms</t>
  </si>
  <si>
    <t>2..20000 ms</t>
  </si>
  <si>
    <t>On-Zeit der Ripple-Spannung, in 2-ms-Schritten</t>
  </si>
  <si>
    <t>Off-Zeit der Ripple-Spannung, in 2-ms-Schritten</t>
  </si>
  <si>
    <t>Druck auf den Drehgeber-Knopf "merkt" die Einstellungen für Gain und SampleRate nichtflüchtig im EEPROM</t>
  </si>
  <si>
    <t>EDL</t>
  </si>
  <si>
    <t>Panel zeigt in der 2. Zeile die Ist-Spannung, in der 1. Zeile den Ist-Strom an (hohler Cursor). Wechselt beim Bedienen zur Einstellung kurzzeitig auf Sollwertanzeige (gefüllter oder bei Feineinstellung gerasterter Cursor).</t>
  </si>
  <si>
    <r>
      <t xml:space="preserve">Die Tasten </t>
    </r>
    <r>
      <rPr>
        <b/>
        <sz val="10"/>
        <rFont val="Arial"/>
        <family val="2"/>
      </rPr>
      <t>Auf/Ab</t>
    </r>
    <r>
      <rPr>
        <sz val="10"/>
        <rFont val="Arial"/>
      </rPr>
      <t xml:space="preserve"> wechseln zwischen den Menüeinträgen. Beim Überschreiten der Verlustleistung, der Kühlkörper-Temperatur oder der Eingangsspannung leuchtet Panel-LED2 (rot)</t>
    </r>
  </si>
  <si>
    <t>I off %</t>
  </si>
  <si>
    <t>Off-Zeit des Stroms, in 1-ms-Schritten</t>
  </si>
  <si>
    <t>On-Zeit des Stroms (eingestellter Nennwert), in 1-ms-Schritten</t>
  </si>
  <si>
    <t>Ausgangsstrom wird während Off-Zeit auf Prozentwert vom On-Nennwert vermindert</t>
  </si>
  <si>
    <t>Mode</t>
  </si>
  <si>
    <t>(Strom mA/A)</t>
  </si>
  <si>
    <t>Modus off=0, I HiV (bis 25V), I LoV (bis 6,1V), R HiV (bis 25V), R LoV (bis 6,1 V, Niederohmwiderstände)</t>
  </si>
  <si>
    <t>Temp</t>
  </si>
  <si>
    <t>Volt</t>
  </si>
  <si>
    <t>Fuse</t>
  </si>
  <si>
    <t>Power</t>
  </si>
  <si>
    <t>X</t>
  </si>
  <si>
    <t>B</t>
  </si>
  <si>
    <t>untere Zeile, Ist-Klemmenspannung</t>
  </si>
  <si>
    <t>IntRes</t>
  </si>
  <si>
    <t>berechneter Innenwiderstand der Spannungsquelle, nur wenn T off &gt; 1 im Iconst-Betrieb</t>
  </si>
  <si>
    <t>Temp C</t>
  </si>
  <si>
    <t>1, 11/16</t>
  </si>
  <si>
    <t>obere Zeile, Nennstrom- oder Nennwiderstands-Vorgabe, danach Istwert bei Iconst</t>
  </si>
  <si>
    <t>STR-Status-Bits, Fehlermeldungen</t>
  </si>
  <si>
    <r>
      <t>B</t>
    </r>
    <r>
      <rPr>
        <sz val="10"/>
        <rFont val="Arial"/>
      </rPr>
      <t>u</t>
    </r>
    <r>
      <rPr>
        <b/>
        <sz val="10"/>
        <rFont val="Arial"/>
        <family val="2"/>
      </rPr>
      <t>sy</t>
    </r>
    <r>
      <rPr>
        <sz val="10"/>
        <rFont val="Arial"/>
      </rPr>
      <t>-Flag, Befehl konnte nicht bearbeitet werden, wg. manueller Bedienung</t>
    </r>
  </si>
  <si>
    <t>Art</t>
  </si>
  <si>
    <r>
      <t>Ov</t>
    </r>
    <r>
      <rPr>
        <sz val="10"/>
        <rFont val="Arial"/>
      </rPr>
      <t>er</t>
    </r>
    <r>
      <rPr>
        <b/>
        <sz val="10"/>
        <rFont val="Arial"/>
        <family val="2"/>
      </rPr>
      <t>l</t>
    </r>
    <r>
      <rPr>
        <sz val="10"/>
        <rFont val="Arial"/>
      </rPr>
      <t>oad-Flag, Überspannung an A/D-Eingängen (DIV), Iconst/CurrentMode (DCG) wenn FaultFlags=0</t>
    </r>
  </si>
  <si>
    <t>LowNibble: FaultFlags bei DCG und EDL (OVL=1)</t>
  </si>
  <si>
    <t xml:space="preserve">LowNibble: Button-Nummer (SRQ=1) </t>
  </si>
  <si>
    <t>LowNibble: Fehlernummer</t>
  </si>
  <si>
    <t xml:space="preserve">HighNibble: Flags </t>
  </si>
  <si>
    <t>0/10</t>
  </si>
  <si>
    <t>ACC=&lt;wert&gt;, ACC?, 300?</t>
  </si>
  <si>
    <t>DLY=&lt;ms_zeit&gt;, 299=1500!</t>
  </si>
  <si>
    <t>Delay/Pause, Ausführung wird &lt;ms_zeit&gt; Millisekunden angehalten. Nur in Scripts sinnvoll, da OptoBus während dieser Zeit blockiert ist. Liefert beim Lesen letzten Pausenwert.</t>
  </si>
  <si>
    <t>CFG=9, CFG=DDS.BIN</t>
  </si>
  <si>
    <t>Wird der Drehgeber-Knopf beim Einschalten 2 Sekunden lang gedrückt, wird der Adjust-Modus aufgerufen</t>
  </si>
  <si>
    <t>LowU</t>
  </si>
  <si>
    <t>(Energie)</t>
  </si>
  <si>
    <t>7 + 8</t>
  </si>
  <si>
    <t>-</t>
  </si>
  <si>
    <t>Momentan abgegebene Leistung in Watt, wird 5 x / Sekunde berechnet</t>
  </si>
  <si>
    <t>Abgegebene Energie in Amperestunden und Wattstunden, wird 5 x / Sekunde berechnet</t>
  </si>
  <si>
    <t>Lässt man bei Ausgabe-Befehlen das "!" weg, erfolgt keine Ausgabe des "#8:255=0 [OK]" Prompts (vermindert Datenmenge bei kritischen Anwendungen)</t>
  </si>
  <si>
    <t>#8:20=5.0000, #8:2=0.0</t>
  </si>
  <si>
    <t>#8:255=0 [OK]</t>
  </si>
  <si>
    <t>#8:251=0</t>
  </si>
  <si>
    <t>#8:255=16 [OK]</t>
  </si>
  <si>
    <t>#8:10=10.002</t>
  </si>
  <si>
    <t>60..79</t>
  </si>
  <si>
    <t>Integer/LongInt</t>
  </si>
  <si>
    <t xml:space="preserve">also z.B. 8:VAL 20=1.234!$45 </t>
  </si>
  <si>
    <t>8:VAL 20=5.0!, VAL 10?, 8:10?, 20=5.0!</t>
  </si>
  <si>
    <t>8:VAL 20=4654!, 24=-16518!</t>
  </si>
  <si>
    <t>SPI-Register 0 bis 19 im FPGA, sofern vorhanden</t>
  </si>
  <si>
    <t>0..41</t>
  </si>
  <si>
    <t>RTC Echtzeituhr Stunden, Minuten, Sekunden</t>
  </si>
  <si>
    <t>90..92</t>
  </si>
  <si>
    <t>0..23, 0..59</t>
  </si>
  <si>
    <t>Ausgabewerte DAC 12 Bit 4 Kanäle, Spannungswert -10..+10 (V)</t>
  </si>
  <si>
    <t>93..95</t>
  </si>
  <si>
    <t>1..31, 1..12</t>
  </si>
  <si>
    <t>CLK 3=30</t>
  </si>
  <si>
    <t>90=23, 90?</t>
  </si>
  <si>
    <t>#8:90=23</t>
  </si>
  <si>
    <t>#8:93=30</t>
  </si>
  <si>
    <t>RTC Echtzeituhr Tag, Monat, Jahr</t>
  </si>
  <si>
    <t>DEF*</t>
  </si>
  <si>
    <t>96?, CLK 6?</t>
  </si>
  <si>
    <t>Uhrzeit als formatierter Antwort-String</t>
  </si>
  <si>
    <t>97?, CLK 7?</t>
  </si>
  <si>
    <t>#8:96=0 [08:55:23]</t>
  </si>
  <si>
    <t>#8:97=0 [15.08.11]</t>
  </si>
  <si>
    <t>Datum als formatierter Antwort-String</t>
  </si>
  <si>
    <t>CLK**</t>
  </si>
  <si>
    <t>VAL**</t>
  </si>
  <si>
    <t>Beispiele (hier für Adresse 8)</t>
  </si>
  <si>
    <t>#8:4=48</t>
  </si>
  <si>
    <t>#8:5=3</t>
  </si>
  <si>
    <t>FPGA-Readflags auf SPI-Register 0</t>
  </si>
  <si>
    <t>FPGA-Writeflags</t>
  </si>
  <si>
    <t>#8:8=0.00000 [Hz]</t>
  </si>
  <si>
    <t>8:8=4</t>
  </si>
  <si>
    <t>8:8=5</t>
  </si>
  <si>
    <t>8:8=6</t>
  </si>
  <si>
    <t>8:8=0</t>
  </si>
  <si>
    <t>8:8=1</t>
  </si>
  <si>
    <t>8:8=2</t>
  </si>
  <si>
    <t>8:8=3</t>
  </si>
  <si>
    <t>1 MHz Frequenzzähler-Bereich</t>
  </si>
  <si>
    <t>100 kHz Frequenzzähler-Bereich</t>
  </si>
  <si>
    <t>10 kHz Frequenzzähler-Bereich</t>
  </si>
  <si>
    <t>1 kHz Frequenzzähler-Bereich</t>
  </si>
  <si>
    <t>100 Hz Frequenzzähler-Bereich</t>
  </si>
  <si>
    <t>Counter-Modus, steigende Flanke an T1-Pin</t>
  </si>
  <si>
    <t>Counter-Modus, fallende Flanke an T1-Pin</t>
  </si>
  <si>
    <t>Frequenzzähler/Counter (Eingang T1/PB1 vom ATmega644)</t>
  </si>
  <si>
    <t>8?</t>
  </si>
  <si>
    <t>4?</t>
  </si>
  <si>
    <t>8:5?</t>
  </si>
  <si>
    <t>89=1!</t>
  </si>
  <si>
    <t>UDI</t>
  </si>
  <si>
    <t>FPGA Update Disable, stellt automatischen Datenaustausch FPGA &lt;-&gt; DAC/ADC/Ports ein</t>
  </si>
  <si>
    <t>30..33</t>
  </si>
  <si>
    <t>34..35</t>
  </si>
  <si>
    <t>Relais-Ports 0 bis 3, Ausgabewerte</t>
  </si>
  <si>
    <t>Ports auf IO16-Bridge, Aus- und Eingabewerte</t>
  </si>
  <si>
    <t>DDR</t>
  </si>
  <si>
    <t>Ports auf IO16-Bridge, Datenrichtung (Bit = 1 -&gt; Ausgang)</t>
  </si>
  <si>
    <t>44..45</t>
  </si>
  <si>
    <t xml:space="preserve">Es besteht die Option, dem Befehl/der Abfrage eine XOR8-Prüfsumme anzuhängen, in der Form $&lt;HEXbyte&gt; mit der XOR-Summe über den gesamten Befehlsstring </t>
  </si>
  <si>
    <t>50..57</t>
  </si>
  <si>
    <t>100..107</t>
  </si>
  <si>
    <t>#8:255=1.01b [UNIC by c't]</t>
  </si>
  <si>
    <t>4..5</t>
  </si>
  <si>
    <t>8 ADC-Rohwerte ohne Skalierung/Offset</t>
  </si>
  <si>
    <t xml:space="preserve">MCP3208, 12-Bit-ADC, 8 Kanäle, Spannungswert 0..+10 (V). </t>
  </si>
  <si>
    <t>DAC-, PIO- und DDR-Werte: Mit vorheriger Schreibfreigabe WEN=1 erfolgt dauerhafte Abspeicherung im EEPROM als Einschaltwert. Wegen begrenzter Anzahl EEPROM-Schreibvorgänge Einschaltwert nicht ständig ändern!</t>
  </si>
  <si>
    <t>Defaults: Skalierungen und Offsets für DACs und ADCs. Mit vorheriger Schreibfreigabe WEN=1 erfolgt dauerhafte Abspeicherung im EEPROM als Einschaltwert.</t>
  </si>
  <si>
    <t>#8:255=0 [OK], #8:101=23</t>
  </si>
  <si>
    <t>DEF 10=1.23</t>
  </si>
  <si>
    <t>8:DEF 0=0!, DEF 1?</t>
  </si>
  <si>
    <t>120..123</t>
  </si>
  <si>
    <t>Offsets DAC-Werte in DAC-Rohwerten</t>
  </si>
  <si>
    <t>Offsets ADC-Wert in ADC-Rohwerten</t>
  </si>
  <si>
    <t>130..133</t>
  </si>
  <si>
    <t>Kanal-Skalierung AD-Wert; Messwert = (ADC-Rohwert + Offset) * Kanal-Skalierung * Basis-Skalierung</t>
  </si>
  <si>
    <t>Kanal-Skalierungen DAC-Werte; Ausgabewert = (Kanal-Skalierung * Spannung / Basis-Skalierung) + Kanal-Offset</t>
  </si>
  <si>
    <t>ADC-Basis-Skalierung; möglichste nicht ändern!</t>
  </si>
  <si>
    <t>DAC-Basis-Skalierung; möglichste nicht ändern!</t>
  </si>
  <si>
    <t>OPT</t>
  </si>
  <si>
    <t>200..209</t>
  </si>
  <si>
    <t>Default-FPGA-Konfigurationsdatei oder INI-Script, hier "STARTUP.INI"</t>
  </si>
  <si>
    <t>Default-FileName für mit FWR und FWV angelegte/erweiterte Messdaten-Textdateien, hier "DATAFILE.XLS"</t>
  </si>
  <si>
    <t>String</t>
  </si>
  <si>
    <t xml:space="preserve">File Load, BIT/BIN-Konfigurationen, aber auch INI-, DAT-, MEM-Dateien (werden je nach Suffix anders behandelt)                                                       </t>
  </si>
  <si>
    <t>BIN- und BIT-Dateien werden als Konfiguration ins FPGA geladen, INI-Dateien werden als LabScript ausgeführt, MEM- und DAT-Dateien auf eine SPI-AutoIncrement-Adresse ausgegeben (z.B. für BlockRAM-Inhalte, DAT immer binär, byteweise!)</t>
  </si>
  <si>
    <t>CFG="PICOBLAZ1.MEM"</t>
  </si>
  <si>
    <t>OPT 10 ="mystart.ini"</t>
  </si>
  <si>
    <t>INP &lt;SubCh&gt;?, INP 10? INP 20?</t>
  </si>
  <si>
    <t>OUT &lt;SubCh&gt;=&lt;register&gt;, OUT 20=3</t>
  </si>
  <si>
    <t>Script-Implementation für FPGA ab 1.2 und UNI-C ab 1.01b</t>
  </si>
  <si>
    <t>#7:255=31 [NOTFOUND]</t>
  </si>
  <si>
    <t>END</t>
  </si>
  <si>
    <t>Beendet Script an dieser Stelle</t>
  </si>
  <si>
    <t>Word</t>
  </si>
  <si>
    <t>252=38400!, 252?</t>
  </si>
  <si>
    <t>#8:252=57600</t>
  </si>
  <si>
    <t>Serielle Baudraten-Einstellung, erst nach Reset gültig, Schreibfreigabe mit WEN=1 erforderlich</t>
  </si>
  <si>
    <t>neue/geänderte Befehle ROT</t>
  </si>
  <si>
    <t>Auswahl und Laden der Datei Nummer &lt;byte&gt; von SD-Karte. Bei BIN- und BIT-Files wird die Datei gelesen und ins FPGA programmiert, INI-Dateien werden als Script ausgeführt. Achtung: OptoBus ist bei Konfigurationsdaten etwa 0,5 Sekunden blockiert!</t>
  </si>
  <si>
    <t>c't-Lab UNI-C Syntax Stand 15.11.2011</t>
  </si>
  <si>
    <r>
      <t>Auto-Increment</t>
    </r>
    <r>
      <rPr>
        <sz val="10"/>
        <color indexed="10"/>
        <rFont val="Arial"/>
        <family val="2"/>
      </rPr>
      <t xml:space="preserve">-Registernummer (für FPGA-SPI) für MEM- und DAT-Files (z.B. BlockRAM-Inhalte), </t>
    </r>
    <r>
      <rPr>
        <b/>
        <sz val="10"/>
        <color indexed="10"/>
        <rFont val="Arial"/>
        <family val="2"/>
      </rPr>
      <t>ist bei UNI-C immer 128</t>
    </r>
    <r>
      <rPr>
        <sz val="10"/>
        <color indexed="10"/>
        <rFont val="Arial"/>
        <family val="2"/>
      </rPr>
      <t xml:space="preserve">. Dieses Register ist das Daten-Empfangregister, </t>
    </r>
    <r>
      <rPr>
        <b/>
        <sz val="10"/>
        <color indexed="10"/>
        <rFont val="Arial"/>
        <family val="2"/>
      </rPr>
      <t>nach</t>
    </r>
    <r>
      <rPr>
        <sz val="10"/>
        <color indexed="10"/>
        <rFont val="Arial"/>
        <family val="2"/>
      </rPr>
      <t xml:space="preserve"> jedem Zugriff muss sich ein Adresszähler im FPGA erhöhen. Ein Reset des Zählers erfolgt </t>
    </r>
    <r>
      <rPr>
        <b/>
        <sz val="10"/>
        <color indexed="10"/>
        <rFont val="Arial"/>
        <family val="2"/>
      </rPr>
      <t>vor und nach</t>
    </r>
    <r>
      <rPr>
        <sz val="10"/>
        <color indexed="10"/>
        <rFont val="Arial"/>
        <family val="2"/>
      </rPr>
      <t xml:space="preserve"> jeder Datei-Übertragung durch automatischen Zugriff auf SPI-Register 129. Dieser Zugriff kann daher auch zum Reset des (PicoBlaze-)Cores dienen.</t>
    </r>
  </si>
  <si>
    <t>SBD*</t>
  </si>
  <si>
    <t>Bei UNI-C sind nur die SubCh 10..79  für INP zulässig</t>
  </si>
  <si>
    <t>UNI-C 1.01c</t>
  </si>
  <si>
    <t>Aufgenommene Energie in Amperestunden und Wattstunden, wird 5 x / Sekunde berechnet</t>
  </si>
  <si>
    <t>100 mW</t>
  </si>
  <si>
    <t>1 mW</t>
  </si>
  <si>
    <t>aufgenommene Leistung in Watt</t>
  </si>
  <si>
    <t>BRG &lt;labelnr&gt;</t>
  </si>
  <si>
    <t>BGE &lt;labelnr&gt;</t>
  </si>
  <si>
    <t>BEQ &lt;labelnr&gt;</t>
  </si>
  <si>
    <t>BLE &lt;labelnr&gt;</t>
  </si>
  <si>
    <t>BRL &lt;labelnr&gt;</t>
  </si>
  <si>
    <t>BRA &lt;labelnr&gt;</t>
  </si>
  <si>
    <t>MUL &lt;register&gt;</t>
  </si>
  <si>
    <t>DIV &lt;register&gt;</t>
  </si>
  <si>
    <t>ADD &lt;register&gt;</t>
  </si>
  <si>
    <t>SUB &lt;register&gt;</t>
  </si>
  <si>
    <t>ACC</t>
  </si>
  <si>
    <t>MOV</t>
  </si>
  <si>
    <t>DEC</t>
  </si>
  <si>
    <t>INC</t>
  </si>
  <si>
    <t>CPZ</t>
  </si>
  <si>
    <t>SQR</t>
  </si>
  <si>
    <t>SQU</t>
  </si>
  <si>
    <t>NEG</t>
  </si>
  <si>
    <t>FWR</t>
  </si>
  <si>
    <t>CLK</t>
  </si>
  <si>
    <t>WTH</t>
  </si>
  <si>
    <t>WTM</t>
  </si>
  <si>
    <t>WTS</t>
  </si>
  <si>
    <t xml:space="preserve">320  Decrement Register (0..9), Ergebnis für Branches merken                               </t>
  </si>
  <si>
    <t xml:space="preserve">330  Increment Register (0..9), Ergebnis für Branches merken                               </t>
  </si>
  <si>
    <t xml:space="preserve">                                                                                           </t>
  </si>
  <si>
    <t xml:space="preserve">600  Multiplikation Akku A = Akku A * Register (0..9)                                      </t>
  </si>
  <si>
    <t xml:space="preserve">610  Division Akku A = Akku A / Register (0..9)                                            </t>
  </si>
  <si>
    <t xml:space="preserve">620  Addition Akku A = Akku A + Register (0..9)                                            </t>
  </si>
  <si>
    <t xml:space="preserve">630  Subtraktion Akku A = Akku A - Register (0..9)                                         </t>
  </si>
  <si>
    <t xml:space="preserve">660  Negiere Register (*-1)                                                                </t>
  </si>
  <si>
    <t xml:space="preserve">Load Register 0..9 immediately mit Wert, auch Abfrage                            </t>
  </si>
  <si>
    <t xml:space="preserve">300..309  </t>
  </si>
  <si>
    <t xml:space="preserve">310..319  </t>
  </si>
  <si>
    <t xml:space="preserve">Load Akku A (Register 0) immediately mit Wert, auch Abfrage                           </t>
  </si>
  <si>
    <t>Syntax/Beispiele</t>
  </si>
  <si>
    <t>320..329</t>
  </si>
  <si>
    <t>330..339</t>
  </si>
  <si>
    <t>340..349</t>
  </si>
  <si>
    <t>350..359</t>
  </si>
  <si>
    <t>600..609</t>
  </si>
  <si>
    <t>610..619</t>
  </si>
  <si>
    <t>620..629</t>
  </si>
  <si>
    <t>630..639</t>
  </si>
  <si>
    <t>640..649</t>
  </si>
  <si>
    <t>650..659</t>
  </si>
  <si>
    <t>660..669</t>
  </si>
  <si>
    <t>1000..1099</t>
  </si>
  <si>
    <t>1100..1199</t>
  </si>
  <si>
    <t>1200..1299</t>
  </si>
  <si>
    <t>1300..1399</t>
  </si>
  <si>
    <t>1400..1499</t>
  </si>
  <si>
    <t>1500..1599</t>
  </si>
  <si>
    <t>1600..1699</t>
  </si>
  <si>
    <t xml:space="preserve">2000..2255 </t>
  </si>
  <si>
    <t>Load- und Store-Befehle funktionieren mit jedem Register (0..9 einschl. Akkus)</t>
  </si>
  <si>
    <t>GTO &lt;labelnr&gt;</t>
  </si>
  <si>
    <t>LBL &lt;labelnr&gt;</t>
  </si>
  <si>
    <t>SQR &lt;register&gt;</t>
  </si>
  <si>
    <t>SQU &lt;register&gt;</t>
  </si>
  <si>
    <t>NEG &lt;register&gt;</t>
  </si>
  <si>
    <t xml:space="preserve">650  Quadrat Register (0..9) &lt;= Register (0..9) * Register (0..9)                           </t>
  </si>
  <si>
    <t xml:space="preserve">640  Quadratwurzel Register (0..9) &lt;= sqr(Register (0..9))                                  </t>
  </si>
  <si>
    <t xml:space="preserve">Move Registerinhalt &lt;zielregister&gt; &lt;= &lt;quellregister&gt;                                                       </t>
  </si>
  <si>
    <t xml:space="preserve">350  Exchange 0..9 &lt;=&gt; 0..9, ohne Argument: Akku A mit Register (0..9)                     </t>
  </si>
  <si>
    <t>CPZ &lt;register&gt;</t>
  </si>
  <si>
    <t>MOV &lt;zielregister&gt;=&lt;quellregister&gt;</t>
  </si>
  <si>
    <t>DEC &lt;register&gt;</t>
  </si>
  <si>
    <t>INC &lt;register&gt;</t>
  </si>
  <si>
    <t>File Query, liefert 0 [OK]  wenn File existiert, sonst Fehlermeldung</t>
  </si>
  <si>
    <t>Die interne Uhr des AVR-Controllers läuft auch ohne externe RTC, sollte dann aber nach dem Einschalten auf die/das richtige Uhrzeit/Datum gesetzt werden, damit angelegte Dateien das korrekte Erstellungsdatum erhalten.</t>
  </si>
  <si>
    <t>FileName für mit FWR und FWV angelegte/erweiterte Messdaten-Textdateien temporär neu setzen, default der mit OPT 31 angelegte Dateiname.</t>
  </si>
  <si>
    <t xml:space="preserve">340  Compare Register (0..9) mit "0", Ergebnis für Branches merken                           </t>
  </si>
  <si>
    <t>INI-Files sind auf der SD-Karte gespeicherte Textdateien, die beliebige c't-Lab-Befehle enthalten dürfen. Diese werden abgearbeitet, als wären sie vom PC über die OptoBus-Schnittstelle an das Modul gelangt. Zu erstellen mit Wordpad o.dgl.</t>
  </si>
  <si>
    <t>Achtung: Script-Befehle sind nicht rekursiv, deshalb sind CFG, LST und FNM in einem Script nicht erlaubt (es sei denn, sie sprechen ein anderes Modul an). Branches "vorwärts" verlangsamen den ersten Durchlauf, und zwar um so mehr, je weiter "unten" sie im Script stehen.</t>
  </si>
  <si>
    <t>LabScript 1.0</t>
  </si>
  <si>
    <t xml:space="preserve">Für die Script-Verarbeitung stehen 10 Fließkomma-Register zur Verfügung, von denen das erste (0) als Fließkomma-Akkumulator dient. </t>
  </si>
  <si>
    <t>#7:255=0 [OK]</t>
  </si>
  <si>
    <t>CFG</t>
  </si>
  <si>
    <t>FNM**</t>
  </si>
  <si>
    <t>CFG=3!, CFG?</t>
  </si>
  <si>
    <t>LST**, DIR**</t>
  </si>
  <si>
    <t>#7:241=0 [&lt;FileName1&gt;], #7:241=1 [&lt;FileName2&gt;] usw.</t>
  </si>
  <si>
    <t>Directory-Liste mit Dateinummern und zugehörigen Dateinamen</t>
  </si>
  <si>
    <t>FNM?, 7:242?</t>
  </si>
  <si>
    <t>LST?, DIR?, 241?</t>
  </si>
  <si>
    <t>DLY</t>
  </si>
  <si>
    <t>GTO</t>
  </si>
  <si>
    <t>//</t>
  </si>
  <si>
    <t>// Kommentarzeile</t>
  </si>
  <si>
    <t>Erweiterung auf Integer-SubCh 0..32767</t>
  </si>
  <si>
    <t>LBL</t>
  </si>
  <si>
    <t>MUL</t>
  </si>
  <si>
    <t>ADD</t>
  </si>
  <si>
    <t>SUB</t>
  </si>
  <si>
    <t>XCH</t>
  </si>
  <si>
    <t>BRA</t>
  </si>
  <si>
    <t>&lt;opcode&gt;</t>
  </si>
  <si>
    <t>REG</t>
  </si>
  <si>
    <t>REG &lt;n&gt;=&lt;wert&gt;, REG &lt;n&gt;?</t>
  </si>
  <si>
    <t>&lt;format&gt;</t>
  </si>
  <si>
    <t>BGE</t>
  </si>
  <si>
    <t>BEQ</t>
  </si>
  <si>
    <t>BLE</t>
  </si>
  <si>
    <t>BRL</t>
  </si>
  <si>
    <t>BRG</t>
  </si>
  <si>
    <t>Kühlkörper-Temperatur °C. Ermittelt vom externen Kühlkörper, wenn vorhanden und der höchste Bereich gewählt ist, sonst intern</t>
  </si>
  <si>
    <t>Erläuterung</t>
  </si>
  <si>
    <t>VAL</t>
  </si>
  <si>
    <t>SubCh</t>
  </si>
  <si>
    <t>DSP</t>
  </si>
  <si>
    <t>0..7</t>
  </si>
  <si>
    <t>10..17</t>
  </si>
  <si>
    <t>20..27</t>
  </si>
  <si>
    <t>Cmd</t>
  </si>
  <si>
    <t>IDN</t>
  </si>
  <si>
    <t>10?</t>
  </si>
  <si>
    <t>0..3</t>
  </si>
  <si>
    <t>DIV</t>
  </si>
  <si>
    <t>--</t>
  </si>
  <si>
    <t>DCG</t>
  </si>
  <si>
    <t>30..37</t>
  </si>
  <si>
    <t>BSY</t>
  </si>
  <si>
    <t>0..4</t>
  </si>
  <si>
    <t>Status-Request, Bit 7 (+128)=Busy, 6 (+64)=UserSRQ, 5 (+32)=OverLoad, 4 (+16)=!!!</t>
  </si>
  <si>
    <t>Bit 3..0=Fehler- oder Button-Nr. (bei UserSRQ)</t>
  </si>
  <si>
    <t>WEN</t>
  </si>
  <si>
    <t>Allg. Form, Messwert-Spannung in Volt, VAL kann auch weggelassen werden</t>
  </si>
  <si>
    <t>Beispiel-Antwort</t>
  </si>
  <si>
    <t>Argument</t>
  </si>
  <si>
    <t>F</t>
  </si>
  <si>
    <t>OVL</t>
  </si>
  <si>
    <t>SRQ</t>
  </si>
  <si>
    <t>ADA-IO-Latenzen</t>
  </si>
  <si>
    <t>Subkanal</t>
  </si>
  <si>
    <t>A/D 10 Bit intern</t>
  </si>
  <si>
    <t>bis Antwort</t>
  </si>
  <si>
    <t>bis Reaktion</t>
  </si>
  <si>
    <t>Belegung</t>
  </si>
  <si>
    <t>A/D 16 Bit, Steckkarte</t>
  </si>
  <si>
    <t>D/A 12 oder 16 Bit, Steckk.</t>
  </si>
  <si>
    <t>I/O-Ports, Steckkarte</t>
  </si>
  <si>
    <t>400..700**µs</t>
  </si>
  <si>
    <t>400..800**µs</t>
  </si>
  <si>
    <t>PIO</t>
  </si>
  <si>
    <t>allgemein</t>
  </si>
  <si>
    <t>Buttons: 1=Down/Strom, 2=Up/Spannung, 3=Enter/Feineinstellung (Inkrementalgeber-Druckkontakt)</t>
  </si>
  <si>
    <t>Fehler- (0=OK) oder Panel-Button-Nummer, wenn SRQ gesetzt (1..3, 0=Bedienung eingestellt)</t>
  </si>
  <si>
    <t>0..255</t>
  </si>
  <si>
    <t>Wertebereich</t>
  </si>
  <si>
    <t>Float</t>
  </si>
  <si>
    <t>Integer</t>
  </si>
  <si>
    <t>Byte</t>
  </si>
  <si>
    <t>0..1</t>
  </si>
  <si>
    <t>div.</t>
  </si>
  <si>
    <t>RAW**</t>
  </si>
  <si>
    <t>STR**</t>
  </si>
  <si>
    <t>** nur Lesen</t>
  </si>
  <si>
    <t>Beispiel-Befehle</t>
  </si>
  <si>
    <t>IDN?, *:IDN?</t>
  </si>
  <si>
    <t>*:STR?, 255?</t>
  </si>
  <si>
    <t>Identifizierung, '*' als Moduladresse gilt für alle Slave-Channels</t>
  </si>
  <si>
    <t>Schnittstellen-Parameter: 38400 Bd, 8n1. Backspace (#8) löscht letztes Zeichen aus dem Befehlszeilenpuffer, andere Control-Zeichen werden ignoriert.</t>
  </si>
  <si>
    <t>Alphanumerische Befehlsargumente können nun auch in "Häkchen" gesetzt werden, somit sind z.B. auch Dateinamen zulässig, die mit Ziffern beginnen.</t>
  </si>
  <si>
    <t>FNA</t>
  </si>
  <si>
    <t>FDL</t>
  </si>
  <si>
    <t>FQU</t>
  </si>
  <si>
    <t>FNA="&lt;filename&gt;"</t>
  </si>
  <si>
    <t>FileNum, Anzahl der Dateien auf der SD-Karte</t>
  </si>
  <si>
    <t>FDL="&lt;filename&gt;"</t>
  </si>
  <si>
    <t>FQU="&lt;filename&gt;"</t>
  </si>
  <si>
    <t>FWV</t>
  </si>
  <si>
    <t>FileDelete, beliebige Datei löschen</t>
  </si>
  <si>
    <t>FWV &lt;index&gt;=&lt;wert&gt;, FWV=1.23456, FWV 3=775.0</t>
  </si>
  <si>
    <t>FWR = &lt;register&gt;, FWR=3</t>
  </si>
  <si>
    <t>FileWriteValue, angegebenen Wert in (ggf. mit FNA bestimmte) Textdatei schreiben, wird automatisch erstellt (wenn nötig) geöffnet und geschlossen, Header angelegt. Index und Uhrzeit werden ebenfalls geschrieben (TAB-getrennt).</t>
  </si>
  <si>
    <t>FileWriteRegister, LabScript-Registerinhalt  0..9 in (ggf. mit FNA bestimmte) Textdatei schreiben, wird automatisch erstellt (wenn nötig), Header angelegt, geöffnet und geschlossen, Registernummer und Uhrzeit werden ebenfalls geschrieben (TAB-getrennt).</t>
  </si>
  <si>
    <t>20..23</t>
  </si>
  <si>
    <t xml:space="preserve">c't-Lab liefert kein Echo, bei einem Terminal-Programm deshalb ggf. lokales Echo einstellen. Nur ein Befehl pro Zeile. Befehle werden erst nach dem Empfang von CR oder CR/LF verarbeitet. </t>
  </si>
  <si>
    <t>-10 bis +10</t>
  </si>
  <si>
    <t>0..2</t>
  </si>
  <si>
    <t>WEN=1!, 1:250=1!</t>
  </si>
  <si>
    <t>10..13</t>
  </si>
  <si>
    <t>Istwerte werden durch einen "hohlen" Pfeil-Cursor angezeigt (bei A/D-Werten nicht änderbar), Sollwerte duch einen gefüllten Pfeil-Cursor. Im Feineinstell-Modus ist der Cursor gerastert (grau).</t>
  </si>
  <si>
    <t>c't-Lab Menüs, vorläufige Fassung</t>
  </si>
  <si>
    <t>...</t>
  </si>
  <si>
    <t>Einstellung grob</t>
  </si>
  <si>
    <t>Einstellung fein</t>
  </si>
  <si>
    <t>0,1V</t>
  </si>
  <si>
    <t>Bemerkung</t>
  </si>
  <si>
    <t>VAL 0 und 1 Portbits belegt durch Inkrementalgeber, nicht benutzbar</t>
  </si>
  <si>
    <t>VAL 8, 9, 18, 19 nicht benutzt</t>
  </si>
  <si>
    <t>DDS Version 3.4</t>
  </si>
  <si>
    <t>Value 0</t>
  </si>
  <si>
    <t>Value 20</t>
  </si>
  <si>
    <t>Value 27</t>
  </si>
  <si>
    <t>Burst</t>
  </si>
  <si>
    <t>=SubCh</t>
  </si>
  <si>
    <t>Offset</t>
  </si>
  <si>
    <t>Menüpunkt</t>
  </si>
  <si>
    <t>Function</t>
  </si>
  <si>
    <t>Wellenform</t>
  </si>
  <si>
    <t>Wellenform Aus, Sinus, Dreieck, Rechteck, Logikpegel</t>
  </si>
  <si>
    <t>Default</t>
  </si>
  <si>
    <t>0V</t>
  </si>
  <si>
    <t>aus</t>
  </si>
  <si>
    <t>Sinus</t>
  </si>
  <si>
    <t>Terzfr. 20 Hz .. 20 kHz</t>
  </si>
  <si>
    <t>1 Hz</t>
  </si>
  <si>
    <t>Level</t>
  </si>
  <si>
    <t>dB-Schritte -70 .. 20dB</t>
  </si>
  <si>
    <t>1 mV</t>
  </si>
  <si>
    <t>5 mV</t>
  </si>
  <si>
    <t>PeakL</t>
  </si>
  <si>
    <t>Frequ</t>
  </si>
  <si>
    <t>2,82 mVpp</t>
  </si>
  <si>
    <t>1 mVeff</t>
  </si>
  <si>
    <t>775 mVeff</t>
  </si>
  <si>
    <t>In    1V</t>
  </si>
  <si>
    <t>TRMSC-Empfindlichkeit</t>
  </si>
  <si>
    <t>1V</t>
  </si>
  <si>
    <t>Eingangspegel am TRMSC-Messeingang in mVeff, Drehgeber stellt Messbereich ein (100mV, 1V, 10V, 100V)</t>
  </si>
  <si>
    <t>TrackChn</t>
  </si>
  <si>
    <t>(Strom mA)</t>
  </si>
  <si>
    <t>(Spannung V)</t>
  </si>
  <si>
    <t>zu trackendes Modul</t>
  </si>
  <si>
    <t>10 mA</t>
  </si>
  <si>
    <t>100µA / 1mA</t>
  </si>
  <si>
    <t>20mA</t>
  </si>
  <si>
    <t>5V</t>
  </si>
  <si>
    <t>5 mV (1mV @16-Bit)</t>
  </si>
  <si>
    <t>Peak-Level in mVpp, wird entprechend Wellenform umgerechnet, hier bei Sinus</t>
  </si>
  <si>
    <r>
      <t xml:space="preserve">Buttons </t>
    </r>
    <r>
      <rPr>
        <b/>
        <sz val="10"/>
        <rFont val="Arial"/>
        <family val="2"/>
      </rPr>
      <t>Auf/Ab</t>
    </r>
    <r>
      <rPr>
        <sz val="10"/>
        <rFont val="Arial"/>
        <family val="2"/>
      </rPr>
      <t xml:space="preserve"> wählen Parameter/Wert aus, der </t>
    </r>
    <r>
      <rPr>
        <b/>
        <sz val="10"/>
        <rFont val="Arial"/>
        <family val="2"/>
      </rPr>
      <t>Drehgeber</t>
    </r>
    <r>
      <rPr>
        <sz val="10"/>
        <rFont val="Arial"/>
        <family val="2"/>
      </rPr>
      <t xml:space="preserve"> verändert ihn. Durch Druck auf den Drehgeber-Knopf erreicht man eine Feineinstellung.</t>
    </r>
  </si>
  <si>
    <r>
      <t xml:space="preserve">Die Feineinstellung wird nach ca. 2 Sekunden automatisch aufgehoben (durch erneuten Druck auf den Drehknopf auch manuell). Der beim Einschalten sichtbare Parameter ist </t>
    </r>
    <r>
      <rPr>
        <b/>
        <sz val="10"/>
        <rFont val="Arial"/>
        <family val="2"/>
      </rPr>
      <t>fett</t>
    </r>
    <r>
      <rPr>
        <sz val="10"/>
        <rFont val="Arial"/>
      </rPr>
      <t xml:space="preserve"> gedruckt.</t>
    </r>
  </si>
  <si>
    <t>A/D-Wandler-Werte nur ablesbar</t>
  </si>
  <si>
    <t>D/A-Wandler-Werte, Einstellung der Ausgangsspannung über Drehgeber</t>
  </si>
  <si>
    <t>Der Drehgeber besitzt eine firmwareseitige "Beschleunigung" bei schnellen Drehungen, was größere Werte-Änderungen erleichtert.</t>
  </si>
  <si>
    <t>10ms</t>
  </si>
  <si>
    <t>Burst 10ms, Pause in 10-ms-Schritten einstellbar bis 900ms</t>
  </si>
  <si>
    <t>Offset-Gleichspannung -10 bis +10V</t>
  </si>
  <si>
    <t>Frequenzeinstellung in Terz- oder 1Hz-Schritten, 0 Hz bis 999 kHz</t>
  </si>
  <si>
    <t>Ausgangspegel in mVeff, 0,1mVeff bis 8 Veff</t>
  </si>
  <si>
    <t>2191mVpp</t>
  </si>
  <si>
    <t>1000Hz</t>
  </si>
  <si>
    <t>Tracking-Funktion für Doppel-Netzteil, Moduladresse wird nichtflüchtig gespeichert, aus/0..7</t>
  </si>
  <si>
    <t>Panel zeigt in der 1. Zeile die Ist-Spannung, in der 2. Zeile den Ist-Strom an (hohler Cursor). Wechselt beim Bedienen zur Einstellung kurzzeitig auf Sollwertanzeige (gefüllter oder gerasterter Cursor).</t>
  </si>
  <si>
    <t>obere Zeile, Spannungseinstellung mit Sollwertanzeige, sonst Istwert</t>
  </si>
  <si>
    <t xml:space="preserve">untere Zeile, Strombegrenzungs-Vorgabe, </t>
  </si>
  <si>
    <r>
      <t xml:space="preserve">Die Tasten </t>
    </r>
    <r>
      <rPr>
        <b/>
        <sz val="10"/>
        <rFont val="Arial"/>
        <family val="2"/>
      </rPr>
      <t>Auf/Ab</t>
    </r>
    <r>
      <rPr>
        <sz val="10"/>
        <rFont val="Arial"/>
      </rPr>
      <t xml:space="preserve"> wechseln zwischen Spannungs- und Stromeinstellung. Beim Überschreiten des eingestellten Strom-Wertes leuchtet Panel-LED3 (rot) statt LED2 (grün)</t>
    </r>
  </si>
  <si>
    <t>Wenn TrackCh 0..7 und nicht "aus", wird ein zweites (in der OptoBus-Kette nachfolgendes) DCG-Modul auf der eingestellten Adresse mit den lokal eingestellten Werten ferngesteuert.</t>
  </si>
  <si>
    <t>* nichtflüchtige EEPROM-Werte mit Schreibsperre</t>
  </si>
  <si>
    <t>Hinweis:</t>
  </si>
  <si>
    <t>Wird der gewählte Parameter ferngesteuert vom Rechner geändert, aktualisiert sich auch die Anzeige sofort.</t>
  </si>
  <si>
    <t>Mit dem Befehl "DSP 0=XX!" (bzw. "80=XX!") kann ein beliebiger Messwert-Kanal auf das Display geholt werden, XX steht für die VAL-SubCh-Nummer (0 bis 27).</t>
  </si>
  <si>
    <t>Mit dem Befehl "DSP 1=XX [irgendeintext]!" kann der Messwert von Kanal XX mit einer Legende in der unteren Display-Zeile versehen werden, z.B. Einheit (max. 8 Zeichen).</t>
  </si>
  <si>
    <t>OUT</t>
  </si>
  <si>
    <t>Register Output, Ausgabe &lt;register&gt; auf moduleigenen SubCh 0..255</t>
  </si>
  <si>
    <t>Akku (Reg. 0) Input, mit Ergebnis von moduleigenem SubCh 0..255 füllen</t>
  </si>
  <si>
    <t>INP</t>
  </si>
  <si>
    <t>Ignorierte Kommentarzeile</t>
  </si>
  <si>
    <t>Mit dem Befehl "DSP 1=XX []!" wird die Default-Legenden-Anzeige wiederhergestellt ("Value XX").</t>
  </si>
  <si>
    <t>Das fordert das jeweilige Modul auf, die Prüfsumme gegen die errechnete zu checken und im Fehlerfall mit dem Fehlercode 7 abzubrechen.</t>
  </si>
  <si>
    <t>ERC</t>
  </si>
  <si>
    <t>ERC?</t>
  </si>
  <si>
    <t>Fehler-Zähler auslesen oder setzen, Zähler wird bei jedem Empfangs-Übertragungsfehler um 1 erhöht</t>
  </si>
  <si>
    <t>Gewünschte Bd-Rate</t>
  </si>
  <si>
    <t>Quarzfrequenz MHz</t>
  </si>
  <si>
    <t>UBRR-Wert</t>
  </si>
  <si>
    <t>Effektive Baudrate</t>
  </si>
  <si>
    <t>Fehler %</t>
  </si>
  <si>
    <t>Ergebnisse:</t>
  </si>
  <si>
    <t>Baudraten-Berechnung ATmega32 (SBD-Parameter)</t>
  </si>
  <si>
    <t>vom letzten Zeichen des Befehls bis zum ersten Zeichen der Antwort</t>
  </si>
  <si>
    <r>
      <t>S</t>
    </r>
    <r>
      <rPr>
        <sz val="10"/>
        <rFont val="Arial"/>
      </rPr>
      <t>ervice-</t>
    </r>
    <r>
      <rPr>
        <b/>
        <sz val="10"/>
        <rFont val="Arial"/>
        <family val="2"/>
      </rPr>
      <t>R</t>
    </r>
    <r>
      <rPr>
        <sz val="10"/>
        <rFont val="Arial"/>
      </rPr>
      <t>e</t>
    </r>
    <r>
      <rPr>
        <b/>
        <sz val="10"/>
        <rFont val="Arial"/>
        <family val="2"/>
      </rPr>
      <t>q</t>
    </r>
    <r>
      <rPr>
        <sz val="10"/>
        <rFont val="Arial"/>
      </rPr>
      <t>uest-Flag, Anwender hat Panel bedient, Button-Nummer in Bit 0 bis 2</t>
    </r>
  </si>
  <si>
    <r>
      <t>W</t>
    </r>
    <r>
      <rPr>
        <sz val="10"/>
        <rFont val="Arial"/>
      </rPr>
      <t>rite</t>
    </r>
    <r>
      <rPr>
        <b/>
        <sz val="10"/>
        <rFont val="Arial"/>
        <family val="2"/>
      </rPr>
      <t>En</t>
    </r>
    <r>
      <rPr>
        <sz val="10"/>
        <rFont val="Arial"/>
      </rPr>
      <t>abled-Flag, 1=Zugriff auf EEPROM-Parameter freigegeben</t>
    </r>
  </si>
  <si>
    <t>Statusmeldung wird bei Bedienung des Panels immer gesendet, ebenso nach jedem Befehl, der mit einem "!" endet (Acknowledge),</t>
  </si>
  <si>
    <t>SBD-Befehl zur Baudraten-Anpassung mit Vorsicht verwenden,</t>
  </si>
  <si>
    <t>wird erst beim nächsten Reset angewendet.</t>
  </si>
  <si>
    <t>Möglichst auf alle Baugruppen gleichzeitig anwenden, etwa mit</t>
  </si>
  <si>
    <t>*:WEN=1!</t>
  </si>
  <si>
    <t>*:SBD=XXX</t>
  </si>
  <si>
    <t>mit XXX=Integer-Zahl (Byte) laut nebenstehender Berechnung.</t>
  </si>
  <si>
    <t>nächster Integer-Wert (SBD-Parameter)</t>
  </si>
  <si>
    <t>Alternativ kann auch der SBD-Wert (Default 51) in der jeweiligen EEPROM-Datei geändert werden -- auf eigene Gefahr!</t>
  </si>
  <si>
    <t>Allerdings MUSS dann zur Einstellung zunächst ein 16-MHz-Quarz eingesetzt sein, sonst ist keine Kommunikation mit dem Modul möglich.</t>
  </si>
  <si>
    <t>Dadurch auch einfache Anpassung an andere Quarzfrequenzen.</t>
  </si>
  <si>
    <t>Höhere Baudraten als 57600 Bd können mit dem FIFO-losen ATmega32 nicht erreicht werden, da sonst Zeichen verloren gehen.</t>
  </si>
  <si>
    <t>Eine Anpassung auf den neueren ATmega644 ist geplant (gesonderte Firmware).</t>
  </si>
  <si>
    <t>ADA-IO Version 1.70</t>
  </si>
  <si>
    <t>Value 30</t>
  </si>
  <si>
    <t>Value 37</t>
  </si>
  <si>
    <t>Value 17</t>
  </si>
  <si>
    <t>PIO-Zustand binär Bit 7..0, Druck auf Drehknopf für Hex-Anzeige "$XX", änderbar wenn Ausgang</t>
  </si>
  <si>
    <t>0</t>
  </si>
  <si>
    <t>1</t>
  </si>
  <si>
    <t>EEPROM-Write-Enable-Bit, vor dem Beschreiben von Werten mit Schreibsperre auf 1 setzen, wird danach wieder automatisch auf 0 gesetzt</t>
  </si>
  <si>
    <t>Messzeit</t>
  </si>
  <si>
    <t>max. 16 ms</t>
  </si>
  <si>
    <t>1 ms</t>
  </si>
  <si>
    <t>5..16 ms</t>
  </si>
  <si>
    <t>3..5</t>
  </si>
  <si>
    <t>R</t>
  </si>
  <si>
    <t>W</t>
  </si>
  <si>
    <t>ICB</t>
  </si>
  <si>
    <t>ICW</t>
  </si>
  <si>
    <t>ICS</t>
  </si>
  <si>
    <t>ICT</t>
  </si>
  <si>
    <t>ICA</t>
  </si>
  <si>
    <t>ICF</t>
  </si>
  <si>
    <t>Find i2c Geräte</t>
  </si>
  <si>
    <t>Adresse</t>
  </si>
  <si>
    <t>?</t>
  </si>
  <si>
    <t>n.b.</t>
  </si>
  <si>
    <t>110..117</t>
  </si>
  <si>
    <t>98?, CLK 8?</t>
  </si>
  <si>
    <t>#8:97=0[08:55:23 15.08.11]</t>
  </si>
  <si>
    <r>
      <t xml:space="preserve">Angezeigter Messkanal oder File (8:80=0!) auf PM8 Panel
</t>
    </r>
    <r>
      <rPr>
        <sz val="10"/>
        <color rgb="FFFF0000"/>
        <rFont val="Arial"/>
        <family val="2"/>
      </rPr>
      <t>Wie findet check statt?????!!!!</t>
    </r>
  </si>
  <si>
    <t>OPT 11 ="test.txt"</t>
  </si>
  <si>
    <t>0..19</t>
  </si>
  <si>
    <t xml:space="preserve">OPT </t>
  </si>
  <si>
    <t>Welche Aufsteckplatine</t>
  </si>
  <si>
    <t>Options-Tabelle</t>
  </si>
  <si>
    <t>???</t>
  </si>
  <si>
    <t>8:VAL 20=5.0!, 23=1.2345!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</si>
</sst>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6" x14ac:knownFonts="1">
    <font>
      <sz val="10"/>
      <name val="Arial"/>
    </font>
    <font>
      <b/>
      <sz val="10"/>
      <name val="Arial"/>
      <family val="2"/>
    </font>
    <font>
      <sz val="10"/>
      <name val="Arial"/>
      <family val="2"/>
    </font>
    <font>
      <b/>
      <sz val="14"/>
      <name val="Arial"/>
      <family val="2"/>
    </font>
    <font>
      <b/>
      <sz val="18"/>
      <name val="Arial"/>
      <family val="2"/>
    </font>
    <font>
      <b/>
      <sz val="10"/>
      <color indexed="10"/>
      <name val="Arial"/>
      <family val="2"/>
    </font>
    <font>
      <sz val="10"/>
      <color indexed="14"/>
      <name val="Arial"/>
      <family val="2"/>
    </font>
    <font>
      <b/>
      <sz val="10"/>
      <color indexed="14"/>
      <name val="Arial"/>
      <family val="2"/>
    </font>
    <font>
      <sz val="10"/>
      <color indexed="14"/>
      <name val="Arial"/>
    </font>
    <font>
      <b/>
      <sz val="12"/>
      <name val="Arial"/>
      <family val="2"/>
    </font>
    <font>
      <sz val="10"/>
      <color indexed="10"/>
      <name val="Arial"/>
      <family val="2"/>
    </font>
    <font>
      <sz val="10"/>
      <color indexed="10"/>
      <name val="Arial"/>
    </font>
    <font>
      <b/>
      <sz val="10"/>
      <color indexed="20"/>
      <name val="Arial"/>
      <family val="2"/>
    </font>
    <font>
      <sz val="10"/>
      <color indexed="20"/>
      <name val="Arial"/>
      <family val="2"/>
    </font>
    <font>
      <b/>
      <sz val="12"/>
      <color indexed="10"/>
      <name val="Arial"/>
      <family val="2"/>
    </font>
    <font>
      <sz val="10"/>
      <color rgb="FFFF0000"/>
      <name val="Arial"/>
      <family val="2"/>
    </font>
  </fonts>
  <fills count="11">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41"/>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30">
    <xf numFmtId="0" fontId="0" fillId="0" borderId="0" xfId="0"/>
    <xf numFmtId="0" fontId="1" fillId="0" borderId="0" xfId="0" applyFont="1"/>
    <xf numFmtId="0" fontId="2" fillId="0" borderId="0" xfId="0" applyFont="1"/>
    <xf numFmtId="0" fontId="2" fillId="0" borderId="0" xfId="0" applyFont="1" applyAlignment="1">
      <alignment horizontal="left"/>
    </xf>
    <xf numFmtId="49" fontId="0" fillId="0" borderId="0" xfId="0" applyNumberFormat="1"/>
    <xf numFmtId="49" fontId="0" fillId="0" borderId="0" xfId="0" quotePrefix="1" applyNumberFormat="1"/>
    <xf numFmtId="49" fontId="1" fillId="0" borderId="0" xfId="0" applyNumberFormat="1" applyFont="1"/>
    <xf numFmtId="0" fontId="4" fillId="0" borderId="0" xfId="0" applyFont="1" applyAlignment="1">
      <alignment horizontal="left"/>
    </xf>
    <xf numFmtId="49" fontId="2" fillId="0" borderId="0" xfId="0" applyNumberFormat="1" applyFont="1"/>
    <xf numFmtId="0" fontId="4"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49" fontId="2" fillId="0" borderId="0" xfId="0" applyNumberFormat="1" applyFont="1" applyAlignment="1">
      <alignment vertical="top" wrapText="1"/>
    </xf>
    <xf numFmtId="0" fontId="2" fillId="0" borderId="0" xfId="0" applyFont="1" applyAlignment="1">
      <alignment vertical="top"/>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quotePrefix="1" applyAlignment="1">
      <alignment horizontal="left" vertical="top"/>
    </xf>
    <xf numFmtId="0" fontId="0" fillId="0" borderId="0" xfId="0" applyAlignment="1">
      <alignment horizontal="left" vertical="top"/>
    </xf>
    <xf numFmtId="49" fontId="3" fillId="0" borderId="0" xfId="0" applyNumberFormat="1" applyFont="1" applyAlignment="1">
      <alignment vertical="top"/>
    </xf>
    <xf numFmtId="49" fontId="1" fillId="0" borderId="0" xfId="0" applyNumberFormat="1" applyFont="1" applyAlignment="1">
      <alignment vertical="top"/>
    </xf>
    <xf numFmtId="49" fontId="1" fillId="0" borderId="0" xfId="0" applyNumberFormat="1" applyFont="1" applyAlignment="1">
      <alignment horizontal="left" vertical="top"/>
    </xf>
    <xf numFmtId="49" fontId="1" fillId="0" borderId="0" xfId="0" quotePrefix="1" applyNumberFormat="1" applyFont="1" applyAlignment="1">
      <alignment horizontal="left" vertical="top"/>
    </xf>
    <xf numFmtId="0" fontId="4" fillId="0" borderId="0" xfId="0" applyFont="1" applyAlignment="1"/>
    <xf numFmtId="0" fontId="2" fillId="0" borderId="0" xfId="0" applyFont="1" applyAlignment="1"/>
    <xf numFmtId="0" fontId="3" fillId="0" borderId="0" xfId="0" applyFont="1" applyAlignment="1"/>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vertical="top"/>
    </xf>
    <xf numFmtId="0" fontId="3" fillId="0" borderId="0" xfId="0" applyFont="1" applyAlignment="1">
      <alignment horizontal="left" vertical="top"/>
    </xf>
    <xf numFmtId="0" fontId="1" fillId="0" borderId="0" xfId="0" quotePrefix="1" applyFont="1" applyAlignment="1">
      <alignment horizontal="left" vertical="top"/>
    </xf>
    <xf numFmtId="0" fontId="0" fillId="0" borderId="0" xfId="0" quotePrefix="1" applyAlignment="1">
      <alignment horizontal="left"/>
    </xf>
    <xf numFmtId="0" fontId="0" fillId="0" borderId="0" xfId="0" applyNumberFormat="1" applyAlignment="1">
      <alignment vertical="top"/>
    </xf>
    <xf numFmtId="164" fontId="0" fillId="0" borderId="0" xfId="0" applyNumberFormat="1" applyAlignment="1">
      <alignment readingOrder="1"/>
    </xf>
    <xf numFmtId="1" fontId="0" fillId="0" borderId="0" xfId="0" applyNumberFormat="1" applyAlignment="1">
      <alignment readingOrder="1"/>
    </xf>
    <xf numFmtId="0" fontId="0" fillId="0" borderId="0" xfId="0" quotePrefix="1"/>
    <xf numFmtId="17" fontId="0" fillId="0" borderId="0" xfId="0" quotePrefix="1" applyNumberFormat="1" applyAlignment="1">
      <alignment horizontal="left"/>
    </xf>
    <xf numFmtId="0" fontId="6" fillId="0" borderId="0" xfId="0" applyFont="1"/>
    <xf numFmtId="2" fontId="6" fillId="0" borderId="0" xfId="0" applyNumberFormat="1" applyFont="1" applyAlignment="1">
      <alignment readingOrder="1"/>
    </xf>
    <xf numFmtId="1" fontId="7" fillId="0" borderId="0" xfId="0" applyNumberFormat="1" applyFont="1" applyAlignment="1">
      <alignment readingOrder="1"/>
    </xf>
    <xf numFmtId="0" fontId="5" fillId="0" borderId="0" xfId="0" applyFont="1" applyAlignment="1">
      <alignment horizontal="left" vertical="top"/>
    </xf>
    <xf numFmtId="0" fontId="5" fillId="0" borderId="0" xfId="0" quotePrefix="1" applyFont="1" applyAlignment="1">
      <alignment horizontal="left" vertical="top"/>
    </xf>
    <xf numFmtId="0" fontId="5" fillId="0" borderId="0" xfId="0" applyFont="1" applyAlignment="1">
      <alignment horizontal="left"/>
    </xf>
    <xf numFmtId="0" fontId="5" fillId="0" borderId="0" xfId="0" applyFont="1"/>
    <xf numFmtId="0" fontId="5" fillId="0" borderId="0" xfId="0" quotePrefix="1" applyFont="1" applyAlignment="1">
      <alignment horizontal="left"/>
    </xf>
    <xf numFmtId="0" fontId="2" fillId="0" borderId="0" xfId="0" quotePrefix="1" applyFont="1" applyAlignment="1">
      <alignment vertical="top"/>
    </xf>
    <xf numFmtId="0" fontId="8" fillId="0" borderId="0" xfId="0" applyFont="1" applyAlignment="1">
      <alignment vertical="top" wrapText="1"/>
    </xf>
    <xf numFmtId="0" fontId="4" fillId="0" borderId="0" xfId="0" applyFont="1" applyAlignment="1">
      <alignment horizontal="left" vertical="top"/>
    </xf>
    <xf numFmtId="49" fontId="9" fillId="0" borderId="0" xfId="0" applyNumberFormat="1" applyFont="1" applyAlignment="1">
      <alignment vertical="top"/>
    </xf>
    <xf numFmtId="0" fontId="2" fillId="0" borderId="0" xfId="0" quotePrefix="1" applyFont="1" applyAlignment="1">
      <alignment horizontal="left" vertical="top"/>
    </xf>
    <xf numFmtId="0" fontId="2" fillId="0" borderId="0" xfId="0" quotePrefix="1" applyFont="1" applyAlignment="1">
      <alignment vertical="top" wrapText="1"/>
    </xf>
    <xf numFmtId="0" fontId="5" fillId="0" borderId="0" xfId="0" applyFont="1" applyAlignment="1">
      <alignment vertical="top"/>
    </xf>
    <xf numFmtId="0" fontId="10" fillId="0" borderId="0" xfId="0" applyFont="1" applyAlignment="1">
      <alignment vertical="top"/>
    </xf>
    <xf numFmtId="0" fontId="10" fillId="0" borderId="0" xfId="0" applyFont="1" applyAlignment="1">
      <alignment horizontal="left" vertical="top"/>
    </xf>
    <xf numFmtId="0" fontId="10" fillId="0" borderId="0" xfId="0" applyFont="1" applyAlignment="1">
      <alignment vertical="top" wrapText="1"/>
    </xf>
    <xf numFmtId="0" fontId="10" fillId="0" borderId="0" xfId="0" applyFont="1"/>
    <xf numFmtId="0" fontId="2" fillId="0" borderId="0" xfId="0" applyFont="1" applyAlignment="1">
      <alignment horizontal="left" vertical="top" wrapText="1"/>
    </xf>
    <xf numFmtId="0" fontId="12" fillId="0" borderId="0" xfId="0" applyFont="1" applyAlignment="1">
      <alignment vertical="top"/>
    </xf>
    <xf numFmtId="0" fontId="12" fillId="0" borderId="0" xfId="0" applyFont="1" applyAlignment="1">
      <alignment horizontal="left" vertical="top"/>
    </xf>
    <xf numFmtId="0" fontId="12" fillId="0" borderId="0" xfId="0" applyFont="1" applyAlignment="1">
      <alignment vertical="top" wrapText="1"/>
    </xf>
    <xf numFmtId="0" fontId="12" fillId="0" borderId="0" xfId="0" applyFont="1"/>
    <xf numFmtId="0" fontId="13" fillId="0" borderId="0" xfId="0" applyFont="1" applyAlignment="1">
      <alignment vertical="top"/>
    </xf>
    <xf numFmtId="0" fontId="13" fillId="0" borderId="0" xfId="0" applyFont="1" applyAlignment="1">
      <alignment horizontal="left" vertical="top"/>
    </xf>
    <xf numFmtId="0" fontId="13" fillId="0" borderId="0" xfId="0" applyFont="1" applyAlignment="1">
      <alignment vertical="top" wrapText="1"/>
    </xf>
    <xf numFmtId="0" fontId="13" fillId="0" borderId="0" xfId="0" applyFont="1"/>
    <xf numFmtId="0" fontId="14" fillId="0" borderId="0" xfId="0" applyFont="1" applyAlignment="1">
      <alignment vertical="top"/>
    </xf>
    <xf numFmtId="0" fontId="11" fillId="0" borderId="0" xfId="0" applyFont="1" applyAlignment="1">
      <alignment vertical="top" wrapText="1"/>
    </xf>
    <xf numFmtId="0" fontId="11" fillId="0" borderId="0" xfId="0" applyFont="1" applyAlignment="1">
      <alignment vertical="top"/>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vertical="top" wrapText="1"/>
    </xf>
    <xf numFmtId="0" fontId="0" fillId="2" borderId="0" xfId="0" applyFill="1"/>
    <xf numFmtId="0" fontId="0" fillId="2" borderId="0" xfId="0" quotePrefix="1" applyFill="1" applyAlignment="1">
      <alignment horizontal="left" vertical="top"/>
    </xf>
    <xf numFmtId="0" fontId="0" fillId="0" borderId="0" xfId="0" applyFill="1" applyAlignment="1">
      <alignment vertical="top"/>
    </xf>
    <xf numFmtId="0" fontId="0" fillId="0" borderId="0" xfId="0" applyFill="1" applyAlignment="1">
      <alignment horizontal="left" vertical="top"/>
    </xf>
    <xf numFmtId="0" fontId="0" fillId="0" borderId="0" xfId="0" applyFill="1" applyAlignment="1">
      <alignment vertical="top" wrapText="1"/>
    </xf>
    <xf numFmtId="0" fontId="0" fillId="0" borderId="0" xfId="0" applyFill="1"/>
    <xf numFmtId="0" fontId="0" fillId="3" borderId="0" xfId="0" applyFill="1" applyAlignment="1">
      <alignment vertical="top"/>
    </xf>
    <xf numFmtId="0" fontId="0" fillId="3" borderId="0" xfId="0" applyFill="1" applyAlignment="1">
      <alignment horizontal="left" vertical="top"/>
    </xf>
    <xf numFmtId="0" fontId="0" fillId="3" borderId="0" xfId="0" applyFill="1" applyAlignment="1">
      <alignment vertical="top" wrapText="1"/>
    </xf>
    <xf numFmtId="0" fontId="0" fillId="3" borderId="0" xfId="0" applyFill="1"/>
    <xf numFmtId="0" fontId="0" fillId="4" borderId="0" xfId="0" applyFill="1" applyAlignment="1">
      <alignment vertical="top"/>
    </xf>
    <xf numFmtId="0" fontId="0" fillId="4" borderId="0" xfId="0" applyFill="1" applyAlignment="1">
      <alignment horizontal="left" vertical="top"/>
    </xf>
    <xf numFmtId="0" fontId="0" fillId="4" borderId="0" xfId="0" applyFill="1" applyAlignment="1">
      <alignment vertical="top" wrapText="1"/>
    </xf>
    <xf numFmtId="0" fontId="0" fillId="4" borderId="0" xfId="0" applyFill="1"/>
    <xf numFmtId="0" fontId="0" fillId="5" borderId="0" xfId="0" applyFill="1" applyAlignment="1">
      <alignment vertical="top"/>
    </xf>
    <xf numFmtId="0" fontId="0" fillId="5" borderId="0" xfId="0" applyFill="1" applyAlignment="1">
      <alignment horizontal="left" vertical="top"/>
    </xf>
    <xf numFmtId="0" fontId="0" fillId="5" borderId="0" xfId="0" applyFill="1" applyAlignment="1">
      <alignment vertical="top" wrapText="1"/>
    </xf>
    <xf numFmtId="0" fontId="0" fillId="5" borderId="0" xfId="0" applyFill="1"/>
    <xf numFmtId="0" fontId="2" fillId="5" borderId="0" xfId="0" applyFont="1" applyFill="1" applyAlignment="1">
      <alignment horizontal="left" vertical="top" wrapText="1"/>
    </xf>
    <xf numFmtId="0" fontId="2" fillId="2" borderId="0" xfId="0" applyFont="1" applyFill="1" applyAlignment="1">
      <alignment vertical="top" wrapText="1"/>
    </xf>
    <xf numFmtId="0" fontId="2" fillId="3" borderId="0" xfId="0" applyFont="1" applyFill="1" applyAlignment="1">
      <alignment vertical="top" wrapText="1"/>
    </xf>
    <xf numFmtId="0" fontId="2" fillId="0" borderId="0" xfId="0" applyFont="1" applyFill="1" applyAlignment="1">
      <alignment vertical="top" wrapText="1"/>
    </xf>
    <xf numFmtId="0" fontId="0" fillId="2" borderId="0" xfId="0" applyFill="1" applyAlignment="1">
      <alignment horizontal="left" vertical="top" wrapText="1"/>
    </xf>
    <xf numFmtId="0" fontId="2" fillId="4" borderId="0" xfId="0" applyFont="1" applyFill="1" applyAlignment="1">
      <alignment vertical="top"/>
    </xf>
    <xf numFmtId="0" fontId="2" fillId="4" borderId="0" xfId="0" quotePrefix="1" applyFont="1" applyFill="1" applyAlignment="1">
      <alignment horizontal="left" vertical="top"/>
    </xf>
    <xf numFmtId="0" fontId="2" fillId="4" borderId="0" xfId="0" applyFont="1" applyFill="1" applyAlignment="1">
      <alignment horizontal="left" vertical="top"/>
    </xf>
    <xf numFmtId="0" fontId="2" fillId="4" borderId="0" xfId="0" applyFont="1" applyFill="1" applyAlignment="1">
      <alignment vertical="top" wrapText="1"/>
    </xf>
    <xf numFmtId="0" fontId="2" fillId="4" borderId="0" xfId="0" applyFont="1" applyFill="1"/>
    <xf numFmtId="0" fontId="2" fillId="4" borderId="0" xfId="0" applyFont="1" applyFill="1" applyAlignment="1">
      <alignment horizontal="left" vertical="top" wrapText="1"/>
    </xf>
    <xf numFmtId="0" fontId="11" fillId="0" borderId="0" xfId="0" applyFont="1" applyAlignment="1">
      <alignment horizontal="left" vertical="top"/>
    </xf>
    <xf numFmtId="0" fontId="5" fillId="0" borderId="0" xfId="0" applyFont="1" applyAlignment="1">
      <alignment vertical="top" wrapText="1"/>
    </xf>
    <xf numFmtId="0" fontId="2" fillId="0" borderId="0" xfId="0" applyFont="1" applyFill="1" applyAlignment="1">
      <alignmen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2" fillId="0" borderId="0" xfId="0" applyFont="1" applyFill="1"/>
    <xf numFmtId="0" fontId="5" fillId="0" borderId="0" xfId="0" applyFont="1" applyFill="1" applyAlignment="1">
      <alignment vertical="top" wrapText="1"/>
    </xf>
    <xf numFmtId="0" fontId="15" fillId="0" borderId="0" xfId="0" applyFont="1" applyAlignment="1">
      <alignment vertical="top"/>
    </xf>
    <xf numFmtId="0" fontId="15" fillId="0" borderId="0" xfId="0" applyFont="1" applyAlignment="1">
      <alignment horizontal="left" vertical="top"/>
    </xf>
    <xf numFmtId="0" fontId="1" fillId="6" borderId="0" xfId="0" applyFont="1" applyFill="1"/>
    <xf numFmtId="0" fontId="1" fillId="7" borderId="0" xfId="0" applyFont="1" applyFill="1" applyAlignment="1"/>
    <xf numFmtId="0" fontId="0" fillId="8" borderId="0" xfId="0" applyFill="1"/>
    <xf numFmtId="0" fontId="1" fillId="7" borderId="0" xfId="0" applyFont="1" applyFill="1"/>
    <xf numFmtId="0" fontId="1" fillId="6" borderId="0" xfId="0" quotePrefix="1" applyFont="1" applyFill="1"/>
    <xf numFmtId="0" fontId="2" fillId="2" borderId="0" xfId="0" applyFont="1" applyFill="1" applyAlignment="1">
      <alignment horizontal="left" vertical="top"/>
    </xf>
    <xf numFmtId="0" fontId="2" fillId="5" borderId="0" xfId="0" applyFont="1" applyFill="1" applyAlignment="1">
      <alignment vertical="top" wrapText="1"/>
    </xf>
    <xf numFmtId="0" fontId="0" fillId="9" borderId="0" xfId="0" applyFill="1"/>
    <xf numFmtId="0" fontId="1" fillId="8" borderId="0" xfId="0" applyFont="1" applyFill="1"/>
    <xf numFmtId="0" fontId="0" fillId="6" borderId="0" xfId="0" applyFill="1"/>
    <xf numFmtId="49" fontId="1" fillId="0" borderId="0" xfId="0" applyNumberFormat="1" applyFont="1" applyAlignment="1">
      <alignment vertical="top" wrapText="1"/>
    </xf>
    <xf numFmtId="0" fontId="2" fillId="0" borderId="0" xfId="0" applyFont="1" applyAlignment="1">
      <alignment wrapText="1"/>
    </xf>
    <xf numFmtId="0" fontId="2" fillId="10" borderId="0" xfId="0" applyFont="1" applyFill="1" applyAlignment="1">
      <alignment vertical="top"/>
    </xf>
    <xf numFmtId="0" fontId="2" fillId="10" borderId="0" xfId="0" applyFont="1" applyFill="1" applyAlignment="1">
      <alignment horizontal="left" vertical="top"/>
    </xf>
    <xf numFmtId="0" fontId="2" fillId="10" borderId="0" xfId="0" applyFont="1" applyFill="1" applyAlignment="1">
      <alignment vertical="top" wrapText="1"/>
    </xf>
    <xf numFmtId="0" fontId="5" fillId="10" borderId="0" xfId="0" applyFont="1" applyFill="1" applyAlignment="1">
      <alignment vertical="top" wrapText="1"/>
    </xf>
    <xf numFmtId="0" fontId="2" fillId="10"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AQ146"/>
  <sheetViews>
    <sheetView tabSelected="1" topLeftCell="A37" zoomScaleNormal="100" workbookViewId="0">
      <selection activeCell="F41" sqref="F41"/>
    </sheetView>
  </sheetViews>
  <sheetFormatPr baseColWidth="10" defaultRowHeight="12.75" x14ac:dyDescent="0.2"/>
  <cols>
    <col min="5" max="5" width="8.42578125" style="20" customWidth="1"/>
    <col min="6" max="6" width="10.28515625" style="22" customWidth="1"/>
    <col min="7" max="7" width="9.5703125" style="22" customWidth="1"/>
    <col min="8" max="8" width="13.85546875" style="22" customWidth="1"/>
    <col min="9" max="9" width="35.42578125" style="13" customWidth="1"/>
    <col min="10" max="10" width="25.85546875" style="20" customWidth="1"/>
    <col min="11" max="11" width="82.7109375" style="13" customWidth="1"/>
  </cols>
  <sheetData>
    <row r="1" spans="1:11" s="27" customFormat="1" ht="23.25" x14ac:dyDescent="0.35">
      <c r="A1" s="27" t="s">
        <v>460</v>
      </c>
      <c r="B1" s="27" t="s">
        <v>463</v>
      </c>
      <c r="C1" s="27" t="s">
        <v>507</v>
      </c>
      <c r="D1" s="27" t="s">
        <v>506</v>
      </c>
      <c r="E1" s="27" t="s">
        <v>196</v>
      </c>
      <c r="F1" s="7"/>
      <c r="G1" s="51"/>
      <c r="H1" s="7"/>
      <c r="I1" s="9"/>
      <c r="K1" s="9"/>
    </row>
    <row r="2" spans="1:11" s="28" customFormat="1" ht="17.25" customHeight="1" x14ac:dyDescent="0.2">
      <c r="E2" s="28" t="s">
        <v>383</v>
      </c>
      <c r="F2" s="3"/>
      <c r="G2" s="32"/>
      <c r="H2" s="3"/>
      <c r="I2" s="10"/>
      <c r="K2" s="10"/>
    </row>
    <row r="3" spans="1:11" s="28" customFormat="1" ht="12.75" customHeight="1" x14ac:dyDescent="0.2">
      <c r="E3" s="28" t="s">
        <v>367</v>
      </c>
      <c r="F3" s="3"/>
      <c r="G3" s="32"/>
      <c r="H3" s="3"/>
      <c r="I3" s="10"/>
      <c r="K3" s="10"/>
    </row>
    <row r="4" spans="1:11" x14ac:dyDescent="0.2">
      <c r="E4" s="20" t="s">
        <v>155</v>
      </c>
    </row>
    <row r="5" spans="1:11" x14ac:dyDescent="0.2">
      <c r="E5" s="20" t="s">
        <v>96</v>
      </c>
    </row>
    <row r="6" spans="1:11" x14ac:dyDescent="0.2">
      <c r="E6" s="36" t="s">
        <v>466</v>
      </c>
    </row>
    <row r="7" spans="1:11" x14ac:dyDescent="0.2">
      <c r="E7" s="20" t="s">
        <v>88</v>
      </c>
    </row>
    <row r="8" spans="1:11" s="27" customFormat="1" ht="21" customHeight="1" x14ac:dyDescent="0.35">
      <c r="C8" s="28"/>
      <c r="D8" s="28"/>
      <c r="E8" s="29" t="s">
        <v>350</v>
      </c>
      <c r="F8" s="7"/>
      <c r="G8" s="51"/>
      <c r="H8" s="7"/>
      <c r="I8" s="9"/>
    </row>
    <row r="9" spans="1:11" s="1" customFormat="1" x14ac:dyDescent="0.2">
      <c r="A9"/>
      <c r="B9"/>
      <c r="C9"/>
      <c r="D9"/>
      <c r="E9" s="18" t="s">
        <v>319</v>
      </c>
      <c r="F9" s="19" t="s">
        <v>334</v>
      </c>
      <c r="G9" s="19" t="s">
        <v>314</v>
      </c>
      <c r="H9" s="18" t="s">
        <v>354</v>
      </c>
      <c r="I9" s="12" t="s">
        <v>363</v>
      </c>
      <c r="J9" s="18" t="s">
        <v>333</v>
      </c>
      <c r="K9" s="14" t="s">
        <v>312</v>
      </c>
    </row>
    <row r="10" spans="1:11" ht="23.25" x14ac:dyDescent="0.35">
      <c r="A10" s="27"/>
      <c r="B10" s="117" t="s">
        <v>517</v>
      </c>
      <c r="C10" s="117" t="s">
        <v>517</v>
      </c>
      <c r="D10" s="113" t="s">
        <v>60</v>
      </c>
      <c r="E10" s="20" t="s">
        <v>320</v>
      </c>
      <c r="F10" s="21" t="s">
        <v>324</v>
      </c>
      <c r="G10" s="21">
        <v>254</v>
      </c>
      <c r="H10" s="21"/>
      <c r="I10" s="13" t="s">
        <v>364</v>
      </c>
      <c r="J10" s="20" t="s">
        <v>158</v>
      </c>
      <c r="K10" s="13" t="s">
        <v>366</v>
      </c>
    </row>
    <row r="11" spans="1:11" s="75" customFormat="1" x14ac:dyDescent="0.2">
      <c r="A11"/>
      <c r="B11"/>
      <c r="C11" s="28"/>
      <c r="D11" s="28"/>
      <c r="E11" s="72" t="s">
        <v>313</v>
      </c>
      <c r="F11" s="73" t="s">
        <v>353</v>
      </c>
      <c r="G11" s="73" t="s">
        <v>353</v>
      </c>
      <c r="H11" s="73" t="s">
        <v>359</v>
      </c>
      <c r="I11" s="74" t="s">
        <v>97</v>
      </c>
      <c r="J11" s="72" t="s">
        <v>89</v>
      </c>
      <c r="K11" s="74" t="s">
        <v>332</v>
      </c>
    </row>
    <row r="12" spans="1:11" ht="23.25" x14ac:dyDescent="0.35">
      <c r="A12" s="27"/>
      <c r="B12" s="27"/>
      <c r="C12" s="117" t="s">
        <v>517</v>
      </c>
      <c r="D12" s="113" t="s">
        <v>60</v>
      </c>
      <c r="E12" s="111" t="s">
        <v>361</v>
      </c>
      <c r="F12" s="112" t="s">
        <v>324</v>
      </c>
      <c r="G12" s="112">
        <v>255</v>
      </c>
      <c r="I12" s="13" t="s">
        <v>365</v>
      </c>
      <c r="J12" s="20" t="s">
        <v>90</v>
      </c>
      <c r="K12" s="13" t="s">
        <v>329</v>
      </c>
    </row>
    <row r="13" spans="1:11" x14ac:dyDescent="0.2">
      <c r="K13" s="13" t="s">
        <v>330</v>
      </c>
    </row>
    <row r="14" spans="1:11" ht="23.25" x14ac:dyDescent="0.35">
      <c r="A14" s="27"/>
      <c r="B14" s="27"/>
      <c r="C14" s="28"/>
      <c r="D14" s="28"/>
      <c r="G14" s="21"/>
    </row>
    <row r="15" spans="1:11" ht="25.5" x14ac:dyDescent="0.2">
      <c r="C15" s="117" t="s">
        <v>517</v>
      </c>
      <c r="D15" s="113" t="s">
        <v>60</v>
      </c>
      <c r="E15" s="20" t="s">
        <v>467</v>
      </c>
      <c r="F15" s="21" t="s">
        <v>324</v>
      </c>
      <c r="G15" s="22">
        <v>251</v>
      </c>
      <c r="H15" s="22" t="s">
        <v>356</v>
      </c>
      <c r="I15" s="13" t="s">
        <v>468</v>
      </c>
      <c r="J15" s="20" t="s">
        <v>91</v>
      </c>
      <c r="K15" s="13" t="s">
        <v>469</v>
      </c>
    </row>
    <row r="16" spans="1:11" ht="23.25" x14ac:dyDescent="0.35">
      <c r="A16" s="27"/>
      <c r="B16" s="27"/>
      <c r="D16" s="113" t="s">
        <v>60</v>
      </c>
      <c r="E16" s="20" t="s">
        <v>198</v>
      </c>
      <c r="F16" s="21" t="s">
        <v>324</v>
      </c>
      <c r="G16" s="22">
        <v>252</v>
      </c>
      <c r="H16" s="104" t="s">
        <v>190</v>
      </c>
      <c r="I16" s="70" t="s">
        <v>191</v>
      </c>
      <c r="J16" s="71" t="s">
        <v>192</v>
      </c>
      <c r="K16" s="70" t="s">
        <v>193</v>
      </c>
    </row>
    <row r="17" spans="1:11" s="75" customFormat="1" ht="25.5" x14ac:dyDescent="0.2">
      <c r="A17"/>
      <c r="B17"/>
      <c r="C17" s="121" t="s">
        <v>527</v>
      </c>
      <c r="D17" s="114" t="s">
        <v>516</v>
      </c>
      <c r="E17" s="72" t="s">
        <v>331</v>
      </c>
      <c r="F17" s="73" t="s">
        <v>324</v>
      </c>
      <c r="G17" s="73">
        <v>250</v>
      </c>
      <c r="H17" s="73" t="s">
        <v>358</v>
      </c>
      <c r="I17" s="74" t="s">
        <v>386</v>
      </c>
      <c r="J17" s="72" t="s">
        <v>92</v>
      </c>
      <c r="K17" s="74" t="s">
        <v>500</v>
      </c>
    </row>
    <row r="18" spans="1:11" ht="23.25" x14ac:dyDescent="0.35">
      <c r="A18" s="27"/>
      <c r="B18" s="27"/>
      <c r="E18" s="18" t="s">
        <v>455</v>
      </c>
    </row>
    <row r="19" spans="1:11" x14ac:dyDescent="0.2">
      <c r="E19" s="18" t="s">
        <v>362</v>
      </c>
      <c r="K19" s="105" t="s">
        <v>194</v>
      </c>
    </row>
    <row r="20" spans="1:11" ht="23.25" x14ac:dyDescent="0.35">
      <c r="A20" s="27"/>
      <c r="B20" s="27"/>
      <c r="C20" s="28"/>
      <c r="D20" s="28"/>
    </row>
    <row r="21" spans="1:11" ht="18" x14ac:dyDescent="0.2">
      <c r="E21" s="17" t="s">
        <v>200</v>
      </c>
    </row>
    <row r="22" spans="1:11" s="2" customFormat="1" ht="23.25" x14ac:dyDescent="0.35">
      <c r="A22" s="27"/>
      <c r="B22" s="27"/>
      <c r="C22"/>
      <c r="D22"/>
      <c r="E22" s="18" t="s">
        <v>319</v>
      </c>
      <c r="F22" s="18" t="s">
        <v>334</v>
      </c>
      <c r="G22" s="19" t="s">
        <v>314</v>
      </c>
      <c r="H22" s="18" t="s">
        <v>354</v>
      </c>
      <c r="I22" s="12" t="s">
        <v>121</v>
      </c>
      <c r="J22" s="18" t="s">
        <v>333</v>
      </c>
      <c r="K22" s="14" t="s">
        <v>312</v>
      </c>
    </row>
    <row r="23" spans="1:11" s="88" customFormat="1" x14ac:dyDescent="0.2">
      <c r="A23"/>
      <c r="B23"/>
      <c r="C23" s="28"/>
      <c r="D23" s="114" t="s">
        <v>516</v>
      </c>
      <c r="E23" s="85" t="s">
        <v>120</v>
      </c>
      <c r="F23" s="86">
        <v>4</v>
      </c>
      <c r="G23" s="86">
        <v>4</v>
      </c>
      <c r="H23" s="86"/>
      <c r="I23" s="87" t="s">
        <v>143</v>
      </c>
      <c r="J23" s="85" t="s">
        <v>122</v>
      </c>
      <c r="K23" s="87" t="s">
        <v>124</v>
      </c>
    </row>
    <row r="24" spans="1:11" s="88" customFormat="1" ht="23.25" x14ac:dyDescent="0.35">
      <c r="A24" s="27"/>
      <c r="B24" s="27"/>
      <c r="C24"/>
      <c r="D24" s="114" t="s">
        <v>516</v>
      </c>
      <c r="E24" s="85" t="s">
        <v>120</v>
      </c>
      <c r="F24" s="86">
        <v>5</v>
      </c>
      <c r="G24" s="86">
        <v>5</v>
      </c>
      <c r="H24" s="86"/>
      <c r="I24" s="87" t="s">
        <v>144</v>
      </c>
      <c r="J24" s="85" t="s">
        <v>123</v>
      </c>
      <c r="K24" s="87" t="s">
        <v>125</v>
      </c>
    </row>
    <row r="25" spans="1:11" s="75" customFormat="1" x14ac:dyDescent="0.2">
      <c r="A25"/>
      <c r="B25"/>
      <c r="C25"/>
      <c r="D25" s="115"/>
      <c r="E25" s="72" t="s">
        <v>120</v>
      </c>
      <c r="F25" s="73">
        <v>8</v>
      </c>
      <c r="G25" s="73">
        <v>8</v>
      </c>
      <c r="H25" s="73"/>
      <c r="I25" s="74" t="s">
        <v>142</v>
      </c>
      <c r="J25" s="72" t="s">
        <v>126</v>
      </c>
      <c r="K25" s="74" t="s">
        <v>141</v>
      </c>
    </row>
    <row r="26" spans="1:11" ht="23.25" x14ac:dyDescent="0.35">
      <c r="A26" s="27"/>
      <c r="B26" s="27"/>
      <c r="C26" s="28"/>
      <c r="D26" s="115"/>
      <c r="E26" s="20" t="s">
        <v>313</v>
      </c>
      <c r="F26" s="22">
        <v>9</v>
      </c>
      <c r="G26" s="22">
        <v>9</v>
      </c>
      <c r="I26" s="13" t="s">
        <v>130</v>
      </c>
      <c r="K26" s="79" t="s">
        <v>134</v>
      </c>
    </row>
    <row r="27" spans="1:11" x14ac:dyDescent="0.2">
      <c r="D27" s="115"/>
      <c r="E27" s="20" t="s">
        <v>313</v>
      </c>
      <c r="F27" s="22">
        <v>9</v>
      </c>
      <c r="G27" s="22">
        <v>9</v>
      </c>
      <c r="I27" s="13" t="s">
        <v>131</v>
      </c>
      <c r="K27" s="79" t="s">
        <v>135</v>
      </c>
    </row>
    <row r="28" spans="1:11" ht="23.25" x14ac:dyDescent="0.35">
      <c r="A28" s="27"/>
      <c r="B28" s="27"/>
      <c r="D28" s="115"/>
      <c r="E28" s="20" t="s">
        <v>313</v>
      </c>
      <c r="F28" s="22">
        <v>9</v>
      </c>
      <c r="G28" s="22">
        <v>9</v>
      </c>
      <c r="I28" s="13" t="s">
        <v>132</v>
      </c>
      <c r="K28" s="79" t="s">
        <v>136</v>
      </c>
    </row>
    <row r="29" spans="1:11" x14ac:dyDescent="0.2">
      <c r="C29" s="28"/>
      <c r="D29" s="115"/>
      <c r="E29" s="20" t="s">
        <v>313</v>
      </c>
      <c r="F29" s="22">
        <v>9</v>
      </c>
      <c r="G29" s="22">
        <v>9</v>
      </c>
      <c r="I29" s="13" t="s">
        <v>133</v>
      </c>
      <c r="K29" s="79" t="s">
        <v>137</v>
      </c>
    </row>
    <row r="30" spans="1:11" ht="23.25" x14ac:dyDescent="0.35">
      <c r="A30" s="27"/>
      <c r="B30" s="27"/>
      <c r="D30" s="115"/>
      <c r="E30" s="20" t="s">
        <v>313</v>
      </c>
      <c r="F30" s="22">
        <v>9</v>
      </c>
      <c r="G30" s="22">
        <v>9</v>
      </c>
      <c r="I30" s="13" t="s">
        <v>127</v>
      </c>
      <c r="K30" s="79" t="s">
        <v>138</v>
      </c>
    </row>
    <row r="31" spans="1:11" x14ac:dyDescent="0.2">
      <c r="D31" s="115"/>
      <c r="E31" s="20" t="s">
        <v>313</v>
      </c>
      <c r="F31" s="22">
        <v>9</v>
      </c>
      <c r="G31" s="22">
        <v>9</v>
      </c>
      <c r="I31" s="13" t="s">
        <v>128</v>
      </c>
      <c r="K31" s="79" t="s">
        <v>140</v>
      </c>
    </row>
    <row r="32" spans="1:11" ht="23.25" x14ac:dyDescent="0.35">
      <c r="A32" s="27"/>
      <c r="B32" s="27"/>
      <c r="C32" s="28"/>
      <c r="D32" s="115"/>
      <c r="E32" s="20" t="s">
        <v>313</v>
      </c>
      <c r="F32" s="22">
        <v>9</v>
      </c>
      <c r="G32" s="22">
        <v>9</v>
      </c>
      <c r="I32" s="13" t="s">
        <v>129</v>
      </c>
      <c r="K32" s="79" t="s">
        <v>139</v>
      </c>
    </row>
    <row r="33" spans="1:11" ht="38.25" x14ac:dyDescent="0.2">
      <c r="K33" s="105" t="s">
        <v>162</v>
      </c>
    </row>
    <row r="34" spans="1:11" s="75" customFormat="1" ht="23.25" x14ac:dyDescent="0.35">
      <c r="A34" s="27"/>
      <c r="B34" s="113" t="s">
        <v>60</v>
      </c>
      <c r="C34" s="117" t="s">
        <v>517</v>
      </c>
      <c r="D34" s="113" t="s">
        <v>60</v>
      </c>
      <c r="E34" s="72" t="s">
        <v>313</v>
      </c>
      <c r="F34" s="73" t="s">
        <v>317</v>
      </c>
      <c r="G34" s="73" t="s">
        <v>317</v>
      </c>
      <c r="H34" s="76" t="s">
        <v>384</v>
      </c>
      <c r="I34" s="74" t="s">
        <v>321</v>
      </c>
      <c r="J34" s="72" t="s">
        <v>93</v>
      </c>
      <c r="K34" s="94" t="s">
        <v>161</v>
      </c>
    </row>
    <row r="35" spans="1:11" s="75" customFormat="1" x14ac:dyDescent="0.2">
      <c r="A35"/>
      <c r="B35" s="113" t="s">
        <v>60</v>
      </c>
      <c r="C35" s="113" t="s">
        <v>60</v>
      </c>
      <c r="D35" s="113" t="s">
        <v>60</v>
      </c>
      <c r="E35" s="72" t="s">
        <v>313</v>
      </c>
      <c r="F35" s="73" t="s">
        <v>382</v>
      </c>
      <c r="G35" s="73" t="s">
        <v>382</v>
      </c>
      <c r="H35" s="76" t="s">
        <v>384</v>
      </c>
      <c r="I35" s="74" t="s">
        <v>528</v>
      </c>
      <c r="J35" s="74"/>
      <c r="K35" s="94" t="s">
        <v>104</v>
      </c>
    </row>
    <row r="36" spans="1:11" s="84" customFormat="1" ht="23.25" x14ac:dyDescent="0.35">
      <c r="A36" s="27"/>
      <c r="B36" s="113" t="s">
        <v>60</v>
      </c>
      <c r="C36"/>
      <c r="D36" s="116" t="s">
        <v>60</v>
      </c>
      <c r="E36" s="81" t="s">
        <v>349</v>
      </c>
      <c r="F36" s="82" t="s">
        <v>322</v>
      </c>
      <c r="G36" s="82" t="s">
        <v>148</v>
      </c>
      <c r="H36" s="82"/>
      <c r="I36" s="83"/>
      <c r="J36" s="81"/>
      <c r="K36" s="95" t="s">
        <v>150</v>
      </c>
    </row>
    <row r="37" spans="1:11" s="84" customFormat="1" x14ac:dyDescent="0.2">
      <c r="A37"/>
      <c r="B37" s="113" t="s">
        <v>60</v>
      </c>
      <c r="C37" s="113" t="s">
        <v>60</v>
      </c>
      <c r="D37" s="113" t="s">
        <v>60</v>
      </c>
      <c r="E37" s="81" t="s">
        <v>349</v>
      </c>
      <c r="F37" s="82" t="s">
        <v>159</v>
      </c>
      <c r="G37" s="82" t="s">
        <v>149</v>
      </c>
      <c r="H37" s="82"/>
      <c r="I37" s="83"/>
      <c r="J37" s="81"/>
      <c r="K37" s="95" t="s">
        <v>151</v>
      </c>
    </row>
    <row r="38" spans="1:11" s="80" customFormat="1" ht="23.25" x14ac:dyDescent="0.35">
      <c r="A38" s="27"/>
      <c r="B38" s="113" t="s">
        <v>60</v>
      </c>
      <c r="C38" s="28"/>
      <c r="D38" s="113" t="s">
        <v>60</v>
      </c>
      <c r="E38" s="77" t="s">
        <v>152</v>
      </c>
      <c r="F38" s="107" t="s">
        <v>159</v>
      </c>
      <c r="G38" s="78" t="s">
        <v>154</v>
      </c>
      <c r="H38" s="78"/>
      <c r="I38" s="79"/>
      <c r="J38" s="77"/>
      <c r="K38" s="96" t="s">
        <v>153</v>
      </c>
    </row>
    <row r="39" spans="1:11" s="80" customFormat="1" x14ac:dyDescent="0.2">
      <c r="A39"/>
      <c r="B39" s="113" t="s">
        <v>60</v>
      </c>
      <c r="C39" s="117" t="s">
        <v>517</v>
      </c>
      <c r="D39" s="113" t="s">
        <v>60</v>
      </c>
      <c r="E39" s="77" t="s">
        <v>360</v>
      </c>
      <c r="F39" s="80" t="s">
        <v>316</v>
      </c>
      <c r="G39" s="78" t="s">
        <v>156</v>
      </c>
      <c r="H39" s="78"/>
      <c r="I39" s="79"/>
      <c r="J39" s="77"/>
      <c r="K39" s="79" t="s">
        <v>160</v>
      </c>
    </row>
    <row r="40" spans="1:11" s="88" customFormat="1" ht="23.25" x14ac:dyDescent="0.35">
      <c r="A40" s="27"/>
      <c r="B40" s="27"/>
      <c r="C40" s="115"/>
      <c r="D40" s="116" t="s">
        <v>516</v>
      </c>
      <c r="E40" s="85" t="s">
        <v>313</v>
      </c>
      <c r="F40" s="86" t="s">
        <v>94</v>
      </c>
      <c r="G40" s="86" t="s">
        <v>94</v>
      </c>
      <c r="H40" s="86" t="s">
        <v>95</v>
      </c>
      <c r="I40" s="87" t="s">
        <v>98</v>
      </c>
      <c r="J40" s="87"/>
      <c r="K40" s="87" t="s">
        <v>99</v>
      </c>
    </row>
    <row r="41" spans="1:11" ht="25.5" x14ac:dyDescent="0.2">
      <c r="B41" s="113" t="s">
        <v>60</v>
      </c>
      <c r="C41" s="116" t="s">
        <v>60</v>
      </c>
      <c r="D41" s="113" t="s">
        <v>60</v>
      </c>
      <c r="E41" s="20" t="s">
        <v>315</v>
      </c>
      <c r="F41" s="22">
        <v>80</v>
      </c>
      <c r="G41" s="22">
        <v>80</v>
      </c>
      <c r="H41" s="22" t="s">
        <v>100</v>
      </c>
      <c r="J41" s="13"/>
      <c r="K41" s="11" t="s">
        <v>521</v>
      </c>
    </row>
    <row r="42" spans="1:11" s="88" customFormat="1" ht="23.25" x14ac:dyDescent="0.35">
      <c r="A42" s="27"/>
      <c r="B42" s="27"/>
      <c r="C42" s="114" t="s">
        <v>516</v>
      </c>
      <c r="D42" s="114" t="s">
        <v>516</v>
      </c>
      <c r="E42" s="85" t="s">
        <v>146</v>
      </c>
      <c r="F42" s="86">
        <v>89</v>
      </c>
      <c r="G42" s="86">
        <v>89</v>
      </c>
      <c r="H42" s="86" t="s">
        <v>358</v>
      </c>
      <c r="I42" s="87" t="s">
        <v>145</v>
      </c>
      <c r="J42" s="87"/>
      <c r="K42" s="87" t="s">
        <v>147</v>
      </c>
    </row>
    <row r="43" spans="1:11" s="92" customFormat="1" x14ac:dyDescent="0.2">
      <c r="A43"/>
      <c r="B43" s="113" t="s">
        <v>60</v>
      </c>
      <c r="C43" s="113" t="s">
        <v>60</v>
      </c>
      <c r="D43" s="113" t="s">
        <v>60</v>
      </c>
      <c r="E43" s="89" t="s">
        <v>224</v>
      </c>
      <c r="F43" s="90" t="s">
        <v>385</v>
      </c>
      <c r="G43" s="90" t="s">
        <v>102</v>
      </c>
      <c r="H43" s="90" t="s">
        <v>103</v>
      </c>
      <c r="I43" s="91" t="s">
        <v>108</v>
      </c>
      <c r="J43" s="91" t="s">
        <v>109</v>
      </c>
      <c r="K43" s="91" t="s">
        <v>101</v>
      </c>
    </row>
    <row r="44" spans="1:11" s="92" customFormat="1" ht="23.25" x14ac:dyDescent="0.35">
      <c r="A44" s="27"/>
      <c r="B44" s="113" t="s">
        <v>60</v>
      </c>
      <c r="C44" s="113" t="s">
        <v>60</v>
      </c>
      <c r="D44" s="113" t="s">
        <v>60</v>
      </c>
      <c r="E44" s="89" t="s">
        <v>224</v>
      </c>
      <c r="F44" s="90" t="s">
        <v>505</v>
      </c>
      <c r="G44" s="90" t="s">
        <v>105</v>
      </c>
      <c r="H44" s="90" t="s">
        <v>106</v>
      </c>
      <c r="I44" s="91" t="s">
        <v>107</v>
      </c>
      <c r="J44" s="91" t="s">
        <v>110</v>
      </c>
      <c r="K44" s="91" t="s">
        <v>111</v>
      </c>
    </row>
    <row r="45" spans="1:11" s="92" customFormat="1" x14ac:dyDescent="0.2">
      <c r="A45"/>
      <c r="B45"/>
      <c r="C45" s="117" t="s">
        <v>517</v>
      </c>
      <c r="D45" s="113" t="s">
        <v>60</v>
      </c>
      <c r="E45" s="89" t="s">
        <v>119</v>
      </c>
      <c r="F45" s="90">
        <v>6</v>
      </c>
      <c r="G45" s="90">
        <v>96</v>
      </c>
      <c r="H45" s="90"/>
      <c r="I45" s="91" t="s">
        <v>113</v>
      </c>
      <c r="J45" s="119" t="s">
        <v>116</v>
      </c>
      <c r="K45" s="91" t="s">
        <v>114</v>
      </c>
    </row>
    <row r="46" spans="1:11" s="92" customFormat="1" ht="23.25" x14ac:dyDescent="0.35">
      <c r="A46" s="27"/>
      <c r="B46" s="27"/>
      <c r="C46" s="117" t="s">
        <v>517</v>
      </c>
      <c r="D46" s="113" t="s">
        <v>60</v>
      </c>
      <c r="E46" s="89" t="s">
        <v>119</v>
      </c>
      <c r="F46" s="90">
        <v>7</v>
      </c>
      <c r="G46" s="90">
        <v>97</v>
      </c>
      <c r="H46" s="90"/>
      <c r="I46" s="91" t="s">
        <v>115</v>
      </c>
      <c r="J46" s="119" t="s">
        <v>117</v>
      </c>
      <c r="K46" s="91" t="s">
        <v>118</v>
      </c>
    </row>
    <row r="47" spans="1:11" s="92" customFormat="1" ht="38.25" x14ac:dyDescent="0.2">
      <c r="A47"/>
      <c r="B47"/>
      <c r="C47" s="117" t="s">
        <v>517</v>
      </c>
      <c r="D47" s="113" t="s">
        <v>60</v>
      </c>
      <c r="E47" s="89" t="s">
        <v>119</v>
      </c>
      <c r="F47" s="90">
        <v>8</v>
      </c>
      <c r="G47" s="90">
        <v>98</v>
      </c>
      <c r="H47" s="90"/>
      <c r="I47" s="119" t="s">
        <v>519</v>
      </c>
      <c r="J47" s="119" t="s">
        <v>520</v>
      </c>
      <c r="K47" s="93" t="s">
        <v>275</v>
      </c>
    </row>
    <row r="48" spans="1:11" ht="25.5" x14ac:dyDescent="0.35">
      <c r="A48" s="27"/>
      <c r="B48" s="27"/>
      <c r="K48" s="105" t="s">
        <v>163</v>
      </c>
    </row>
    <row r="49" spans="1:43" s="75" customFormat="1" x14ac:dyDescent="0.2">
      <c r="A49"/>
      <c r="B49"/>
      <c r="C49" s="113" t="s">
        <v>60</v>
      </c>
      <c r="D49" s="113" t="s">
        <v>60</v>
      </c>
      <c r="E49" s="72" t="s">
        <v>112</v>
      </c>
      <c r="F49" s="73" t="s">
        <v>316</v>
      </c>
      <c r="G49" s="73" t="s">
        <v>157</v>
      </c>
      <c r="H49" s="73" t="s">
        <v>356</v>
      </c>
      <c r="I49" s="74" t="s">
        <v>166</v>
      </c>
      <c r="J49" s="72" t="s">
        <v>164</v>
      </c>
      <c r="K49" s="97" t="s">
        <v>169</v>
      </c>
    </row>
    <row r="50" spans="1:43" s="75" customFormat="1" ht="25.5" x14ac:dyDescent="0.35">
      <c r="A50" s="27"/>
      <c r="B50" s="27"/>
      <c r="C50" s="113" t="s">
        <v>60</v>
      </c>
      <c r="D50" s="113" t="s">
        <v>60</v>
      </c>
      <c r="E50" s="72" t="s">
        <v>112</v>
      </c>
      <c r="F50" s="73" t="s">
        <v>387</v>
      </c>
      <c r="G50" s="118" t="s">
        <v>518</v>
      </c>
      <c r="H50" s="73" t="s">
        <v>355</v>
      </c>
      <c r="I50" s="74" t="s">
        <v>165</v>
      </c>
      <c r="J50" s="72"/>
      <c r="K50" s="97" t="s">
        <v>171</v>
      </c>
    </row>
    <row r="51" spans="1:43" s="75" customFormat="1" x14ac:dyDescent="0.2">
      <c r="A51"/>
      <c r="B51"/>
      <c r="C51" s="113" t="s">
        <v>60</v>
      </c>
      <c r="D51" s="113" t="s">
        <v>60</v>
      </c>
      <c r="E51" s="72" t="s">
        <v>112</v>
      </c>
      <c r="F51" s="73" t="s">
        <v>382</v>
      </c>
      <c r="G51" s="73" t="s">
        <v>167</v>
      </c>
      <c r="H51" s="73" t="s">
        <v>356</v>
      </c>
      <c r="I51" s="74"/>
      <c r="J51" s="72"/>
      <c r="K51" s="97" t="s">
        <v>168</v>
      </c>
    </row>
    <row r="52" spans="1:43" s="75" customFormat="1" ht="25.5" x14ac:dyDescent="0.35">
      <c r="A52" s="27"/>
      <c r="B52" s="27"/>
      <c r="C52" s="113" t="s">
        <v>60</v>
      </c>
      <c r="D52" s="113" t="s">
        <v>60</v>
      </c>
      <c r="E52" s="72" t="s">
        <v>112</v>
      </c>
      <c r="F52" s="73" t="s">
        <v>148</v>
      </c>
      <c r="G52" s="73" t="s">
        <v>170</v>
      </c>
      <c r="H52" s="73" t="s">
        <v>355</v>
      </c>
      <c r="I52" s="74"/>
      <c r="J52" s="72"/>
      <c r="K52" s="97" t="s">
        <v>172</v>
      </c>
    </row>
    <row r="53" spans="1:43" x14ac:dyDescent="0.2">
      <c r="C53" s="113" t="s">
        <v>60</v>
      </c>
      <c r="D53" s="113" t="s">
        <v>60</v>
      </c>
      <c r="E53" s="20" t="s">
        <v>112</v>
      </c>
      <c r="F53" s="22">
        <v>40</v>
      </c>
      <c r="G53" s="22">
        <v>140</v>
      </c>
      <c r="H53" s="22" t="s">
        <v>356</v>
      </c>
      <c r="K53" s="13" t="s">
        <v>174</v>
      </c>
    </row>
    <row r="54" spans="1:43" ht="23.25" x14ac:dyDescent="0.35">
      <c r="A54" s="27"/>
      <c r="B54" s="27"/>
      <c r="C54" s="113" t="s">
        <v>60</v>
      </c>
      <c r="D54" s="113" t="s">
        <v>60</v>
      </c>
      <c r="E54" s="20" t="s">
        <v>112</v>
      </c>
      <c r="F54" s="22">
        <v>41</v>
      </c>
      <c r="G54" s="22">
        <v>141</v>
      </c>
      <c r="H54" s="22" t="s">
        <v>356</v>
      </c>
      <c r="K54" s="13" t="s">
        <v>173</v>
      </c>
    </row>
    <row r="55" spans="1:43" x14ac:dyDescent="0.2">
      <c r="K55" s="60"/>
    </row>
    <row r="56" spans="1:43" ht="23.25" x14ac:dyDescent="0.35">
      <c r="A56" s="27"/>
      <c r="B56" s="27"/>
      <c r="K56" s="60"/>
    </row>
    <row r="57" spans="1:43" s="75" customFormat="1" x14ac:dyDescent="0.2">
      <c r="A57"/>
      <c r="B57"/>
      <c r="C57" s="28"/>
      <c r="D57" s="28"/>
      <c r="E57" s="72" t="s">
        <v>175</v>
      </c>
      <c r="F57" s="118" t="s">
        <v>523</v>
      </c>
      <c r="G57" s="73" t="s">
        <v>176</v>
      </c>
      <c r="H57" s="73" t="s">
        <v>357</v>
      </c>
      <c r="I57" s="74"/>
      <c r="J57" s="72"/>
      <c r="K57" s="94" t="s">
        <v>526</v>
      </c>
    </row>
    <row r="58" spans="1:43" s="120" customFormat="1" ht="23.25" x14ac:dyDescent="0.35">
      <c r="A58" s="27"/>
      <c r="B58" s="27"/>
      <c r="C58" s="115"/>
      <c r="D58" s="115"/>
      <c r="E58" s="20" t="s">
        <v>524</v>
      </c>
      <c r="F58" s="22">
        <v>1</v>
      </c>
      <c r="G58" s="22">
        <v>201</v>
      </c>
      <c r="H58" s="20" t="s">
        <v>357</v>
      </c>
      <c r="I58" s="20"/>
      <c r="J58" s="20"/>
      <c r="K58" s="16" t="s">
        <v>525</v>
      </c>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row>
    <row r="59" spans="1:43" x14ac:dyDescent="0.2">
      <c r="C59" s="113" t="s">
        <v>60</v>
      </c>
      <c r="D59" s="113" t="s">
        <v>60</v>
      </c>
      <c r="E59" s="20" t="s">
        <v>175</v>
      </c>
      <c r="F59" s="22">
        <v>10</v>
      </c>
      <c r="G59" s="22">
        <v>210</v>
      </c>
      <c r="H59" s="22" t="s">
        <v>179</v>
      </c>
      <c r="I59" s="13" t="s">
        <v>183</v>
      </c>
      <c r="K59" s="10" t="s">
        <v>177</v>
      </c>
    </row>
    <row r="60" spans="1:43" ht="25.5" x14ac:dyDescent="0.35">
      <c r="A60" s="27"/>
      <c r="B60" s="27"/>
      <c r="C60" s="113" t="s">
        <v>60</v>
      </c>
      <c r="D60" s="113" t="s">
        <v>60</v>
      </c>
      <c r="E60" s="20" t="s">
        <v>175</v>
      </c>
      <c r="F60" s="22">
        <v>11</v>
      </c>
      <c r="G60" s="22">
        <v>211</v>
      </c>
      <c r="H60" s="22" t="s">
        <v>179</v>
      </c>
      <c r="I60" s="11" t="s">
        <v>522</v>
      </c>
      <c r="J60" s="16"/>
      <c r="K60" s="60" t="s">
        <v>178</v>
      </c>
    </row>
    <row r="61" spans="1:43" x14ac:dyDescent="0.2">
      <c r="C61" s="28"/>
      <c r="D61" s="28"/>
      <c r="J61" s="16"/>
      <c r="K61" s="60"/>
    </row>
    <row r="62" spans="1:43" ht="23.25" x14ac:dyDescent="0.35">
      <c r="A62" s="27"/>
      <c r="B62" s="113" t="s">
        <v>60</v>
      </c>
      <c r="C62" s="117" t="s">
        <v>517</v>
      </c>
      <c r="D62" s="114" t="s">
        <v>60</v>
      </c>
      <c r="E62" s="16" t="s">
        <v>508</v>
      </c>
      <c r="G62" s="22">
        <v>230</v>
      </c>
      <c r="J62" s="16"/>
      <c r="K62" s="60"/>
    </row>
    <row r="63" spans="1:43" x14ac:dyDescent="0.2">
      <c r="B63" s="113" t="s">
        <v>60</v>
      </c>
      <c r="C63" s="117" t="s">
        <v>517</v>
      </c>
      <c r="D63" s="114" t="s">
        <v>60</v>
      </c>
      <c r="E63" s="16" t="s">
        <v>509</v>
      </c>
      <c r="G63" s="22">
        <v>231</v>
      </c>
      <c r="J63" s="16"/>
      <c r="K63" s="60"/>
    </row>
    <row r="64" spans="1:43" ht="23.25" x14ac:dyDescent="0.35">
      <c r="A64" s="27"/>
      <c r="B64" s="113" t="s">
        <v>60</v>
      </c>
      <c r="C64" s="117" t="s">
        <v>517</v>
      </c>
      <c r="D64" s="114" t="s">
        <v>60</v>
      </c>
      <c r="E64" s="16" t="s">
        <v>510</v>
      </c>
      <c r="G64" s="22">
        <v>232</v>
      </c>
      <c r="J64" s="16"/>
      <c r="K64" s="60"/>
    </row>
    <row r="65" spans="1:11" x14ac:dyDescent="0.2">
      <c r="B65" s="113" t="s">
        <v>60</v>
      </c>
      <c r="C65" s="117" t="s">
        <v>517</v>
      </c>
      <c r="D65" s="113" t="s">
        <v>60</v>
      </c>
      <c r="E65" s="16" t="s">
        <v>511</v>
      </c>
      <c r="G65" s="22">
        <v>233</v>
      </c>
      <c r="J65" s="16"/>
      <c r="K65" s="60"/>
    </row>
    <row r="66" spans="1:11" ht="23.25" x14ac:dyDescent="0.35">
      <c r="A66" s="27"/>
      <c r="B66" s="27"/>
      <c r="G66" s="22">
        <v>234</v>
      </c>
      <c r="J66" s="16"/>
      <c r="K66" s="60"/>
    </row>
    <row r="67" spans="1:11" x14ac:dyDescent="0.2">
      <c r="C67" s="117" t="s">
        <v>517</v>
      </c>
      <c r="D67" s="113" t="s">
        <v>60</v>
      </c>
      <c r="E67" s="16" t="s">
        <v>513</v>
      </c>
      <c r="G67" s="22">
        <v>238</v>
      </c>
      <c r="J67" s="16"/>
      <c r="K67" s="60" t="s">
        <v>514</v>
      </c>
    </row>
    <row r="68" spans="1:11" ht="23.25" x14ac:dyDescent="0.35">
      <c r="A68" s="27"/>
      <c r="B68" s="113" t="s">
        <v>60</v>
      </c>
      <c r="C68" s="113" t="s">
        <v>60</v>
      </c>
      <c r="D68" s="113" t="s">
        <v>60</v>
      </c>
      <c r="E68" s="16" t="s">
        <v>512</v>
      </c>
      <c r="G68" s="22">
        <v>239</v>
      </c>
      <c r="J68" s="16"/>
      <c r="K68" s="60" t="s">
        <v>515</v>
      </c>
    </row>
    <row r="69" spans="1:11" x14ac:dyDescent="0.2">
      <c r="J69" s="16"/>
      <c r="K69" s="60"/>
    </row>
    <row r="70" spans="1:11" ht="23.25" x14ac:dyDescent="0.35">
      <c r="A70" s="27"/>
      <c r="B70" s="27"/>
      <c r="C70" s="28"/>
      <c r="D70" s="28"/>
      <c r="J70" s="16"/>
      <c r="K70" s="60"/>
    </row>
    <row r="71" spans="1:11" s="88" customFormat="1" ht="38.25" x14ac:dyDescent="0.2">
      <c r="A71"/>
      <c r="B71"/>
      <c r="C71" s="113" t="s">
        <v>60</v>
      </c>
      <c r="D71" s="117" t="s">
        <v>517</v>
      </c>
      <c r="E71" s="98" t="s">
        <v>283</v>
      </c>
      <c r="F71" s="99" t="s">
        <v>85</v>
      </c>
      <c r="G71" s="100">
        <v>240</v>
      </c>
      <c r="H71" s="100" t="s">
        <v>357</v>
      </c>
      <c r="I71" s="101" t="s">
        <v>285</v>
      </c>
      <c r="J71" s="98" t="s">
        <v>282</v>
      </c>
      <c r="K71" s="101" t="s">
        <v>195</v>
      </c>
    </row>
    <row r="72" spans="1:11" s="2" customFormat="1" ht="38.25" x14ac:dyDescent="0.35">
      <c r="A72" s="27"/>
      <c r="B72" s="27"/>
      <c r="C72" s="117" t="s">
        <v>517</v>
      </c>
      <c r="D72" s="113" t="s">
        <v>60</v>
      </c>
      <c r="E72" s="15" t="s">
        <v>286</v>
      </c>
      <c r="F72" s="49" t="s">
        <v>85</v>
      </c>
      <c r="G72" s="32">
        <v>241</v>
      </c>
      <c r="H72" s="49" t="s">
        <v>85</v>
      </c>
      <c r="I72" s="11" t="s">
        <v>290</v>
      </c>
      <c r="J72" s="11" t="s">
        <v>287</v>
      </c>
      <c r="K72" s="11" t="s">
        <v>288</v>
      </c>
    </row>
    <row r="73" spans="1:11" x14ac:dyDescent="0.2">
      <c r="C73" s="117" t="s">
        <v>517</v>
      </c>
      <c r="D73" s="113" t="s">
        <v>60</v>
      </c>
      <c r="E73" s="16" t="s">
        <v>284</v>
      </c>
      <c r="F73" s="32"/>
      <c r="G73" s="32">
        <v>242</v>
      </c>
      <c r="H73" s="53" t="s">
        <v>85</v>
      </c>
      <c r="I73" s="11" t="s">
        <v>289</v>
      </c>
      <c r="J73" s="16"/>
      <c r="K73" s="11" t="s">
        <v>373</v>
      </c>
    </row>
    <row r="74" spans="1:11" ht="23.25" x14ac:dyDescent="0.35">
      <c r="A74" s="27"/>
      <c r="B74" s="27"/>
      <c r="C74" s="113" t="s">
        <v>60</v>
      </c>
      <c r="D74" s="117" t="s">
        <v>517</v>
      </c>
      <c r="E74" s="49"/>
      <c r="F74" s="53"/>
      <c r="G74" s="53"/>
      <c r="H74" s="53"/>
      <c r="I74" s="54"/>
      <c r="J74" s="16"/>
      <c r="K74" s="11"/>
    </row>
    <row r="75" spans="1:11" s="59" customFormat="1" ht="25.5" x14ac:dyDescent="0.2">
      <c r="A75"/>
      <c r="B75"/>
      <c r="C75" s="113" t="s">
        <v>60</v>
      </c>
      <c r="D75" s="117" t="s">
        <v>517</v>
      </c>
      <c r="E75" s="16" t="s">
        <v>283</v>
      </c>
      <c r="F75" s="32"/>
      <c r="G75" s="32">
        <v>240</v>
      </c>
      <c r="H75" s="32"/>
      <c r="I75" s="11" t="s">
        <v>80</v>
      </c>
      <c r="J75" s="16"/>
      <c r="K75" s="11" t="s">
        <v>180</v>
      </c>
    </row>
    <row r="76" spans="1:11" s="59" customFormat="1" ht="38.25" x14ac:dyDescent="0.35">
      <c r="A76" s="27"/>
      <c r="B76" s="27"/>
      <c r="C76" s="113" t="s">
        <v>60</v>
      </c>
      <c r="D76" s="117" t="s">
        <v>517</v>
      </c>
      <c r="E76" s="16" t="s">
        <v>283</v>
      </c>
      <c r="F76" s="32"/>
      <c r="G76" s="32"/>
      <c r="H76" s="32"/>
      <c r="I76" s="11" t="s">
        <v>25</v>
      </c>
      <c r="J76" s="16"/>
      <c r="K76" s="11" t="s">
        <v>181</v>
      </c>
    </row>
    <row r="77" spans="1:11" s="59" customFormat="1" ht="38.25" x14ac:dyDescent="0.2">
      <c r="A77"/>
      <c r="B77"/>
      <c r="C77" s="113" t="s">
        <v>60</v>
      </c>
      <c r="D77" s="117" t="s">
        <v>517</v>
      </c>
      <c r="E77" s="125" t="s">
        <v>283</v>
      </c>
      <c r="F77" s="126"/>
      <c r="G77" s="126"/>
      <c r="H77" s="126"/>
      <c r="I77" s="127" t="s">
        <v>182</v>
      </c>
      <c r="J77" s="125"/>
      <c r="K77" s="127" t="s">
        <v>24</v>
      </c>
    </row>
    <row r="78" spans="1:11" s="59" customFormat="1" ht="63.75" x14ac:dyDescent="0.35">
      <c r="A78" s="27"/>
      <c r="B78" s="27"/>
      <c r="C78"/>
      <c r="D78"/>
      <c r="E78" s="16"/>
      <c r="F78" s="32"/>
      <c r="G78" s="32"/>
      <c r="H78" s="32"/>
      <c r="I78" s="11"/>
      <c r="J78" s="16"/>
      <c r="K78" s="128" t="s">
        <v>197</v>
      </c>
    </row>
    <row r="79" spans="1:11" s="59" customFormat="1" ht="27.75" customHeight="1" x14ac:dyDescent="0.2">
      <c r="A79"/>
      <c r="B79"/>
      <c r="C79" s="28"/>
      <c r="D79" s="28"/>
      <c r="E79" s="56"/>
      <c r="F79" s="57"/>
      <c r="G79" s="57"/>
      <c r="H79" s="57"/>
      <c r="I79" s="58"/>
      <c r="J79" s="56"/>
      <c r="K79" s="127" t="s">
        <v>368</v>
      </c>
    </row>
    <row r="80" spans="1:11" s="59" customFormat="1" ht="38.25" x14ac:dyDescent="0.35">
      <c r="A80" s="27"/>
      <c r="B80" s="27"/>
      <c r="C80"/>
      <c r="D80"/>
      <c r="E80" s="69"/>
      <c r="F80" s="57"/>
      <c r="G80" s="57"/>
      <c r="H80" s="57"/>
      <c r="I80" s="58"/>
      <c r="J80" s="56"/>
      <c r="K80" s="129" t="s">
        <v>275</v>
      </c>
    </row>
    <row r="81" spans="1:11" s="2" customFormat="1" x14ac:dyDescent="0.2">
      <c r="A81"/>
      <c r="B81"/>
      <c r="C81"/>
      <c r="D81"/>
      <c r="F81" s="32"/>
      <c r="G81" s="32"/>
      <c r="H81" s="32"/>
      <c r="I81" s="11"/>
      <c r="J81" s="16"/>
      <c r="K81" s="11"/>
    </row>
    <row r="82" spans="1:11" s="102" customFormat="1" ht="25.5" x14ac:dyDescent="0.35">
      <c r="A82" s="27"/>
      <c r="B82" s="27"/>
      <c r="C82" s="113" t="s">
        <v>60</v>
      </c>
      <c r="D82" s="113" t="s">
        <v>60</v>
      </c>
      <c r="E82" s="98" t="s">
        <v>369</v>
      </c>
      <c r="F82" s="100"/>
      <c r="G82" s="100">
        <v>243</v>
      </c>
      <c r="H82" s="100"/>
      <c r="I82" s="101" t="s">
        <v>372</v>
      </c>
      <c r="J82" s="98"/>
      <c r="K82" s="103" t="s">
        <v>276</v>
      </c>
    </row>
    <row r="83" spans="1:11" s="2" customFormat="1" x14ac:dyDescent="0.2">
      <c r="A83"/>
      <c r="B83"/>
      <c r="C83" s="113" t="s">
        <v>60</v>
      </c>
      <c r="D83" s="113" t="s">
        <v>60</v>
      </c>
      <c r="E83" s="16" t="s">
        <v>370</v>
      </c>
      <c r="F83" s="32"/>
      <c r="G83" s="32">
        <v>244</v>
      </c>
      <c r="H83" s="32"/>
      <c r="I83" s="11" t="s">
        <v>374</v>
      </c>
      <c r="J83" s="16"/>
      <c r="K83" s="60" t="s">
        <v>377</v>
      </c>
    </row>
    <row r="84" spans="1:11" s="2" customFormat="1" ht="23.25" x14ac:dyDescent="0.35">
      <c r="A84" s="27"/>
      <c r="B84" s="27"/>
      <c r="C84" s="113" t="s">
        <v>60</v>
      </c>
      <c r="D84" s="113" t="s">
        <v>60</v>
      </c>
      <c r="E84" s="16" t="s">
        <v>371</v>
      </c>
      <c r="F84" s="32"/>
      <c r="G84" s="32">
        <v>249</v>
      </c>
      <c r="H84" s="32"/>
      <c r="I84" s="11" t="s">
        <v>375</v>
      </c>
      <c r="J84" s="16" t="s">
        <v>187</v>
      </c>
      <c r="K84" s="60" t="s">
        <v>274</v>
      </c>
    </row>
    <row r="85" spans="1:11" s="102" customFormat="1" ht="38.25" x14ac:dyDescent="0.2">
      <c r="A85"/>
      <c r="B85"/>
      <c r="C85" s="113" t="s">
        <v>60</v>
      </c>
      <c r="D85" s="117" t="s">
        <v>517</v>
      </c>
      <c r="E85" s="98" t="s">
        <v>223</v>
      </c>
      <c r="F85" s="100"/>
      <c r="G85" s="100">
        <v>260</v>
      </c>
      <c r="H85" s="100"/>
      <c r="I85" s="101" t="s">
        <v>379</v>
      </c>
      <c r="J85" s="98"/>
      <c r="K85" s="103" t="s">
        <v>381</v>
      </c>
    </row>
    <row r="86" spans="1:11" s="109" customFormat="1" ht="38.25" x14ac:dyDescent="0.35">
      <c r="A86" s="27"/>
      <c r="B86" s="27"/>
      <c r="C86" s="113" t="s">
        <v>60</v>
      </c>
      <c r="D86" s="117" t="s">
        <v>517</v>
      </c>
      <c r="E86" s="106" t="s">
        <v>376</v>
      </c>
      <c r="F86" s="107"/>
      <c r="G86" s="107">
        <v>270</v>
      </c>
      <c r="H86" s="107"/>
      <c r="I86" s="96" t="s">
        <v>378</v>
      </c>
      <c r="J86" s="106"/>
      <c r="K86" s="108" t="s">
        <v>380</v>
      </c>
    </row>
    <row r="87" spans="1:11" s="2" customFormat="1" x14ac:dyDescent="0.2">
      <c r="A87"/>
      <c r="B87"/>
      <c r="C87"/>
      <c r="D87"/>
      <c r="E87" s="16"/>
      <c r="F87" s="32"/>
      <c r="G87" s="32"/>
      <c r="H87" s="32"/>
      <c r="I87" s="11"/>
      <c r="J87" s="16"/>
      <c r="K87" s="11"/>
    </row>
    <row r="88" spans="1:11" ht="23.25" x14ac:dyDescent="0.35">
      <c r="A88" s="27"/>
      <c r="B88" s="27"/>
      <c r="C88" s="28"/>
      <c r="D88" s="28"/>
      <c r="E88" s="16" t="s">
        <v>455</v>
      </c>
    </row>
    <row r="89" spans="1:11" x14ac:dyDescent="0.2">
      <c r="E89" s="16" t="s">
        <v>362</v>
      </c>
    </row>
    <row r="90" spans="1:11" ht="23.25" x14ac:dyDescent="0.35">
      <c r="A90" s="27"/>
      <c r="B90" s="27"/>
      <c r="E90" s="16"/>
    </row>
    <row r="91" spans="1:11" x14ac:dyDescent="0.2">
      <c r="C91" s="28"/>
      <c r="D91" s="28"/>
      <c r="E91" s="16"/>
      <c r="K91" s="50"/>
    </row>
    <row r="92" spans="1:11" s="2" customFormat="1" ht="23.25" x14ac:dyDescent="0.35">
      <c r="A92" s="27"/>
      <c r="B92" s="27"/>
      <c r="C92"/>
      <c r="D92"/>
      <c r="E92" s="23" t="s">
        <v>280</v>
      </c>
      <c r="F92" s="32"/>
      <c r="G92" s="32"/>
      <c r="H92" s="32"/>
      <c r="I92" s="11"/>
      <c r="J92" s="16"/>
    </row>
    <row r="93" spans="1:11" s="2" customFormat="1" ht="42" customHeight="1" x14ac:dyDescent="0.2">
      <c r="A93"/>
      <c r="B93"/>
      <c r="C93"/>
      <c r="D93"/>
      <c r="E93" s="52" t="s">
        <v>186</v>
      </c>
      <c r="F93" s="32"/>
      <c r="G93" s="32"/>
      <c r="H93" s="32"/>
      <c r="I93" s="11"/>
      <c r="J93" s="16"/>
      <c r="K93" s="11" t="s">
        <v>278</v>
      </c>
    </row>
    <row r="94" spans="1:11" s="2" customFormat="1" ht="39.75" customHeight="1" x14ac:dyDescent="0.35">
      <c r="A94" s="27"/>
      <c r="B94" s="27"/>
      <c r="C94" s="28"/>
      <c r="D94" s="28"/>
      <c r="E94" s="52"/>
      <c r="F94" s="32"/>
      <c r="G94" s="32"/>
      <c r="H94" s="32"/>
      <c r="I94" s="11"/>
      <c r="J94" s="16"/>
      <c r="K94" s="11" t="s">
        <v>279</v>
      </c>
    </row>
    <row r="95" spans="1:11" s="2" customFormat="1" x14ac:dyDescent="0.2">
      <c r="A95"/>
      <c r="B95"/>
      <c r="C95"/>
      <c r="D95"/>
      <c r="E95" s="24" t="s">
        <v>295</v>
      </c>
      <c r="F95" s="32"/>
      <c r="G95" s="32"/>
      <c r="H95" s="32"/>
      <c r="I95" s="11"/>
      <c r="J95" s="16"/>
      <c r="K95" s="11"/>
    </row>
    <row r="96" spans="1:11" s="2" customFormat="1" ht="23.25" x14ac:dyDescent="0.35">
      <c r="A96" s="27"/>
      <c r="B96" s="27"/>
      <c r="C96"/>
      <c r="D96"/>
      <c r="E96" s="123" t="s">
        <v>281</v>
      </c>
      <c r="F96" s="124"/>
      <c r="G96" s="124"/>
      <c r="H96" s="124"/>
      <c r="I96" s="124"/>
      <c r="J96" s="124"/>
      <c r="K96" s="124"/>
    </row>
    <row r="97" spans="1:11" s="2" customFormat="1" x14ac:dyDescent="0.2">
      <c r="A97"/>
      <c r="B97"/>
      <c r="C97" s="28"/>
      <c r="D97" s="28"/>
      <c r="E97" s="123" t="s">
        <v>260</v>
      </c>
      <c r="F97" s="124"/>
      <c r="G97" s="124"/>
      <c r="H97" s="124"/>
      <c r="I97" s="124"/>
      <c r="J97" s="124"/>
      <c r="K97" s="124"/>
    </row>
    <row r="98" spans="1:11" s="8" customFormat="1" ht="23.25" x14ac:dyDescent="0.35">
      <c r="A98" s="27"/>
      <c r="B98" s="27"/>
      <c r="C98"/>
      <c r="D98"/>
      <c r="E98" s="24" t="s">
        <v>319</v>
      </c>
      <c r="F98" s="24" t="s">
        <v>334</v>
      </c>
      <c r="G98" s="26" t="s">
        <v>314</v>
      </c>
      <c r="H98" s="25"/>
      <c r="I98" s="14" t="s">
        <v>240</v>
      </c>
      <c r="J98" s="24" t="s">
        <v>333</v>
      </c>
      <c r="K98" s="14" t="s">
        <v>312</v>
      </c>
    </row>
    <row r="99" spans="1:11" s="2" customFormat="1" x14ac:dyDescent="0.2">
      <c r="A99"/>
      <c r="B99"/>
      <c r="C99"/>
      <c r="D99"/>
      <c r="E99" s="16"/>
      <c r="F99" s="32"/>
      <c r="G99" s="32" t="s">
        <v>302</v>
      </c>
      <c r="H99" s="32" t="s">
        <v>305</v>
      </c>
      <c r="J99" s="16"/>
      <c r="K99" s="11"/>
    </row>
    <row r="100" spans="1:11" s="2" customFormat="1" ht="23.25" x14ac:dyDescent="0.35">
      <c r="A100" s="27"/>
      <c r="B100" s="27"/>
      <c r="C100" s="28"/>
      <c r="D100" s="28"/>
      <c r="E100" s="49" t="s">
        <v>293</v>
      </c>
      <c r="F100" s="53" t="s">
        <v>85</v>
      </c>
      <c r="G100" s="53" t="s">
        <v>85</v>
      </c>
      <c r="H100" s="53" t="s">
        <v>85</v>
      </c>
      <c r="I100" s="54" t="s">
        <v>294</v>
      </c>
      <c r="J100" s="16"/>
      <c r="K100" s="11" t="s">
        <v>464</v>
      </c>
    </row>
    <row r="101" spans="1:11" s="102" customFormat="1" x14ac:dyDescent="0.2">
      <c r="A101"/>
      <c r="B101"/>
      <c r="C101"/>
      <c r="D101" s="113" t="s">
        <v>60</v>
      </c>
      <c r="E101" s="98" t="s">
        <v>303</v>
      </c>
      <c r="F101" s="100"/>
      <c r="G101" s="100" t="s">
        <v>237</v>
      </c>
      <c r="H101" s="100" t="s">
        <v>355</v>
      </c>
      <c r="I101" s="101" t="s">
        <v>304</v>
      </c>
      <c r="J101" s="98"/>
      <c r="K101" s="101" t="s">
        <v>236</v>
      </c>
    </row>
    <row r="102" spans="1:11" s="102" customFormat="1" ht="23.25" x14ac:dyDescent="0.35">
      <c r="A102" s="27"/>
      <c r="B102" s="27"/>
      <c r="C102"/>
      <c r="D102"/>
      <c r="E102" s="98" t="s">
        <v>215</v>
      </c>
      <c r="F102" s="100"/>
      <c r="G102" s="100">
        <v>300</v>
      </c>
      <c r="H102" s="100"/>
      <c r="I102" s="101" t="s">
        <v>77</v>
      </c>
      <c r="J102" s="98"/>
      <c r="K102" s="101" t="s">
        <v>239</v>
      </c>
    </row>
    <row r="103" spans="1:11" s="2" customFormat="1" x14ac:dyDescent="0.2">
      <c r="A103"/>
      <c r="B103"/>
      <c r="C103" s="28"/>
      <c r="D103" s="28"/>
      <c r="E103" s="16" t="s">
        <v>216</v>
      </c>
      <c r="F103" s="32"/>
      <c r="G103" s="32" t="s">
        <v>238</v>
      </c>
      <c r="H103" s="32"/>
      <c r="I103" s="11" t="s">
        <v>271</v>
      </c>
      <c r="J103" s="16"/>
      <c r="K103" s="11" t="s">
        <v>268</v>
      </c>
    </row>
    <row r="104" spans="1:11" s="2" customFormat="1" ht="23.25" x14ac:dyDescent="0.35">
      <c r="A104" s="27"/>
      <c r="B104" s="27"/>
      <c r="C104" s="122"/>
      <c r="D104" s="122"/>
      <c r="E104" s="16" t="s">
        <v>217</v>
      </c>
      <c r="F104" s="32"/>
      <c r="G104" s="32" t="s">
        <v>241</v>
      </c>
      <c r="H104" s="32"/>
      <c r="I104" s="11" t="s">
        <v>272</v>
      </c>
      <c r="J104" s="16"/>
      <c r="K104" s="11" t="s">
        <v>228</v>
      </c>
    </row>
    <row r="105" spans="1:11" s="2" customFormat="1" x14ac:dyDescent="0.2">
      <c r="A105"/>
      <c r="B105"/>
      <c r="C105" s="122"/>
      <c r="D105" s="122"/>
      <c r="E105" s="16" t="s">
        <v>218</v>
      </c>
      <c r="F105" s="32"/>
      <c r="G105" s="32" t="s">
        <v>242</v>
      </c>
      <c r="H105" s="32"/>
      <c r="I105" s="11" t="s">
        <v>273</v>
      </c>
      <c r="J105" s="16"/>
      <c r="K105" s="11" t="s">
        <v>229</v>
      </c>
    </row>
    <row r="106" spans="1:11" s="102" customFormat="1" ht="23.25" x14ac:dyDescent="0.35">
      <c r="A106" s="27"/>
      <c r="B106" s="27"/>
      <c r="C106" s="28"/>
      <c r="D106" s="28"/>
      <c r="E106" s="98" t="s">
        <v>219</v>
      </c>
      <c r="F106" s="100"/>
      <c r="G106" s="100" t="s">
        <v>243</v>
      </c>
      <c r="H106" s="100"/>
      <c r="I106" s="101" t="s">
        <v>270</v>
      </c>
      <c r="J106" s="98"/>
      <c r="K106" s="101" t="s">
        <v>277</v>
      </c>
    </row>
    <row r="107" spans="1:11" s="2" customFormat="1" ht="25.5" x14ac:dyDescent="0.2">
      <c r="A107"/>
      <c r="B107"/>
      <c r="C107"/>
      <c r="D107"/>
      <c r="E107" s="16" t="s">
        <v>300</v>
      </c>
      <c r="F107" s="32"/>
      <c r="G107" s="32" t="s">
        <v>244</v>
      </c>
      <c r="H107" s="32"/>
      <c r="I107" s="11" t="s">
        <v>38</v>
      </c>
      <c r="J107" s="16"/>
      <c r="K107" s="11" t="s">
        <v>269</v>
      </c>
    </row>
    <row r="108" spans="1:11" s="2" customFormat="1" ht="23.25" x14ac:dyDescent="0.35">
      <c r="A108" s="27"/>
      <c r="B108" s="27"/>
      <c r="C108"/>
      <c r="D108"/>
      <c r="E108" s="16" t="s">
        <v>297</v>
      </c>
      <c r="F108" s="32"/>
      <c r="G108" s="32" t="s">
        <v>245</v>
      </c>
      <c r="H108" s="32"/>
      <c r="I108" s="11" t="s">
        <v>211</v>
      </c>
      <c r="J108" s="16"/>
      <c r="K108" s="11" t="s">
        <v>231</v>
      </c>
    </row>
    <row r="109" spans="1:11" s="2" customFormat="1" x14ac:dyDescent="0.2">
      <c r="A109"/>
      <c r="B109"/>
      <c r="C109" s="28"/>
      <c r="D109" s="28"/>
      <c r="E109" s="16" t="s">
        <v>323</v>
      </c>
      <c r="F109" s="32"/>
      <c r="G109" s="32" t="s">
        <v>246</v>
      </c>
      <c r="H109" s="32"/>
      <c r="I109" s="11" t="s">
        <v>212</v>
      </c>
      <c r="J109" s="16"/>
      <c r="K109" s="11" t="s">
        <v>232</v>
      </c>
    </row>
    <row r="110" spans="1:11" s="2" customFormat="1" ht="23.25" x14ac:dyDescent="0.35">
      <c r="A110" s="27"/>
      <c r="B110" s="27"/>
      <c r="C110"/>
      <c r="D110"/>
      <c r="E110" s="16" t="s">
        <v>298</v>
      </c>
      <c r="F110" s="32"/>
      <c r="G110" s="32" t="s">
        <v>247</v>
      </c>
      <c r="H110" s="32"/>
      <c r="I110" s="11" t="s">
        <v>213</v>
      </c>
      <c r="J110" s="16"/>
      <c r="K110" s="11" t="s">
        <v>233</v>
      </c>
    </row>
    <row r="111" spans="1:11" s="2" customFormat="1" x14ac:dyDescent="0.2">
      <c r="A111"/>
      <c r="B111"/>
      <c r="C111"/>
      <c r="D111"/>
      <c r="E111" s="16" t="s">
        <v>299</v>
      </c>
      <c r="F111" s="32"/>
      <c r="G111" s="32" t="s">
        <v>248</v>
      </c>
      <c r="H111" s="32"/>
      <c r="I111" s="11" t="s">
        <v>214</v>
      </c>
      <c r="J111" s="16"/>
      <c r="K111" s="11" t="s">
        <v>234</v>
      </c>
    </row>
    <row r="112" spans="1:11" s="2" customFormat="1" ht="23.25" x14ac:dyDescent="0.35">
      <c r="A112" s="27"/>
      <c r="B112" s="27"/>
      <c r="C112" s="28"/>
      <c r="D112" s="28"/>
      <c r="E112" s="16" t="s">
        <v>220</v>
      </c>
      <c r="F112" s="32"/>
      <c r="G112" s="32" t="s">
        <v>249</v>
      </c>
      <c r="H112" s="32"/>
      <c r="I112" s="11" t="s">
        <v>263</v>
      </c>
      <c r="J112" s="16"/>
      <c r="K112" s="11" t="s">
        <v>267</v>
      </c>
    </row>
    <row r="113" spans="1:11" s="2" customFormat="1" x14ac:dyDescent="0.2">
      <c r="A113"/>
      <c r="B113"/>
      <c r="C113"/>
      <c r="D113"/>
      <c r="E113" s="16" t="s">
        <v>221</v>
      </c>
      <c r="F113" s="32"/>
      <c r="G113" s="32" t="s">
        <v>250</v>
      </c>
      <c r="H113" s="32"/>
      <c r="I113" s="11" t="s">
        <v>264</v>
      </c>
      <c r="J113" s="16"/>
      <c r="K113" s="11" t="s">
        <v>266</v>
      </c>
    </row>
    <row r="114" spans="1:11" s="2" customFormat="1" ht="23.25" x14ac:dyDescent="0.35">
      <c r="A114" s="27"/>
      <c r="B114" s="27"/>
      <c r="C114"/>
      <c r="D114"/>
      <c r="E114" s="16" t="s">
        <v>222</v>
      </c>
      <c r="F114" s="32"/>
      <c r="G114" s="32" t="s">
        <v>251</v>
      </c>
      <c r="H114" s="32"/>
      <c r="I114" s="11" t="s">
        <v>265</v>
      </c>
      <c r="J114" s="16"/>
      <c r="K114" s="11" t="s">
        <v>235</v>
      </c>
    </row>
    <row r="115" spans="1:11" s="102" customFormat="1" x14ac:dyDescent="0.2">
      <c r="A115"/>
      <c r="B115"/>
      <c r="C115" s="28"/>
      <c r="D115" s="28"/>
      <c r="E115" s="98" t="s">
        <v>296</v>
      </c>
      <c r="F115" s="100"/>
      <c r="G115" s="100" t="s">
        <v>252</v>
      </c>
      <c r="H115" s="100"/>
      <c r="I115" s="101" t="s">
        <v>262</v>
      </c>
      <c r="J115" s="98"/>
      <c r="K115" s="101" t="s">
        <v>37</v>
      </c>
    </row>
    <row r="116" spans="1:11" s="102" customFormat="1" ht="23.25" x14ac:dyDescent="0.35">
      <c r="A116" s="27"/>
      <c r="B116" s="27"/>
      <c r="C116"/>
      <c r="D116"/>
      <c r="E116" s="98" t="s">
        <v>292</v>
      </c>
      <c r="F116" s="100"/>
      <c r="G116" s="100" t="s">
        <v>253</v>
      </c>
      <c r="H116" s="100"/>
      <c r="I116" s="101" t="s">
        <v>261</v>
      </c>
      <c r="J116" s="98"/>
      <c r="K116" s="101" t="s">
        <v>36</v>
      </c>
    </row>
    <row r="117" spans="1:11" s="2" customFormat="1" x14ac:dyDescent="0.2">
      <c r="A117"/>
      <c r="B117"/>
      <c r="C117"/>
      <c r="D117"/>
      <c r="E117" s="16" t="s">
        <v>301</v>
      </c>
      <c r="F117" s="32"/>
      <c r="G117" s="32" t="s">
        <v>253</v>
      </c>
      <c r="H117" s="32"/>
      <c r="I117" s="11" t="s">
        <v>210</v>
      </c>
      <c r="J117" s="16"/>
      <c r="K117" s="11" t="s">
        <v>35</v>
      </c>
    </row>
    <row r="118" spans="1:11" s="2" customFormat="1" ht="23.25" x14ac:dyDescent="0.35">
      <c r="A118" s="27"/>
      <c r="B118" s="27"/>
      <c r="C118" s="28"/>
      <c r="D118" s="28"/>
      <c r="E118" s="16" t="s">
        <v>310</v>
      </c>
      <c r="F118" s="32"/>
      <c r="G118" s="32" t="s">
        <v>254</v>
      </c>
      <c r="H118" s="32"/>
      <c r="I118" s="11" t="s">
        <v>205</v>
      </c>
      <c r="J118" s="16"/>
      <c r="K118" s="11" t="s">
        <v>34</v>
      </c>
    </row>
    <row r="119" spans="1:11" s="2" customFormat="1" x14ac:dyDescent="0.2">
      <c r="A119"/>
      <c r="B119"/>
      <c r="C119"/>
      <c r="D119"/>
      <c r="E119" s="16" t="s">
        <v>306</v>
      </c>
      <c r="F119" s="32"/>
      <c r="G119" s="32" t="s">
        <v>255</v>
      </c>
      <c r="H119" s="32"/>
      <c r="I119" s="11" t="s">
        <v>206</v>
      </c>
      <c r="J119" s="16"/>
      <c r="K119" s="11" t="s">
        <v>33</v>
      </c>
    </row>
    <row r="120" spans="1:11" s="2" customFormat="1" ht="23.25" x14ac:dyDescent="0.35">
      <c r="A120" s="27"/>
      <c r="B120" s="27"/>
      <c r="C120"/>
      <c r="D120"/>
      <c r="E120" s="16" t="s">
        <v>307</v>
      </c>
      <c r="F120" s="32"/>
      <c r="G120" s="32" t="s">
        <v>256</v>
      </c>
      <c r="H120" s="32"/>
      <c r="I120" s="11" t="s">
        <v>207</v>
      </c>
      <c r="J120" s="16"/>
      <c r="K120" s="11" t="s">
        <v>32</v>
      </c>
    </row>
    <row r="121" spans="1:11" s="2" customFormat="1" x14ac:dyDescent="0.2">
      <c r="A121"/>
      <c r="B121"/>
      <c r="C121" s="28"/>
      <c r="D121" s="28"/>
      <c r="E121" s="16" t="s">
        <v>308</v>
      </c>
      <c r="F121" s="32"/>
      <c r="G121" s="32" t="s">
        <v>257</v>
      </c>
      <c r="H121" s="32"/>
      <c r="I121" s="11" t="s">
        <v>208</v>
      </c>
      <c r="J121" s="16"/>
      <c r="K121" s="11" t="s">
        <v>31</v>
      </c>
    </row>
    <row r="122" spans="1:11" s="2" customFormat="1" ht="23.25" x14ac:dyDescent="0.35">
      <c r="A122" s="27"/>
      <c r="B122" s="27"/>
      <c r="C122"/>
      <c r="D122"/>
      <c r="E122" s="16" t="s">
        <v>309</v>
      </c>
      <c r="F122" s="32"/>
      <c r="G122" s="32" t="s">
        <v>258</v>
      </c>
      <c r="H122" s="32"/>
      <c r="I122" s="11" t="s">
        <v>209</v>
      </c>
      <c r="J122" s="16"/>
      <c r="K122" s="11" t="s">
        <v>30</v>
      </c>
    </row>
    <row r="123" spans="1:11" s="102" customFormat="1" x14ac:dyDescent="0.2">
      <c r="A123"/>
      <c r="B123"/>
      <c r="C123"/>
      <c r="D123"/>
      <c r="E123" s="98" t="s">
        <v>463</v>
      </c>
      <c r="F123" s="100"/>
      <c r="G123" s="100" t="s">
        <v>259</v>
      </c>
      <c r="H123" s="100"/>
      <c r="I123" s="101" t="s">
        <v>184</v>
      </c>
      <c r="J123" s="98"/>
      <c r="K123" s="101" t="s">
        <v>462</v>
      </c>
    </row>
    <row r="124" spans="1:11" s="109" customFormat="1" ht="23.25" x14ac:dyDescent="0.35">
      <c r="A124" s="27"/>
      <c r="B124" s="27"/>
      <c r="C124" s="28"/>
      <c r="D124" s="28"/>
      <c r="E124" s="106"/>
      <c r="F124" s="107"/>
      <c r="G124" s="107"/>
      <c r="H124" s="107"/>
      <c r="I124" s="96"/>
      <c r="J124" s="106"/>
      <c r="K124" s="110" t="s">
        <v>199</v>
      </c>
    </row>
    <row r="125" spans="1:11" s="102" customFormat="1" x14ac:dyDescent="0.2">
      <c r="A125"/>
      <c r="B125"/>
      <c r="C125"/>
      <c r="D125"/>
      <c r="E125" s="98" t="s">
        <v>460</v>
      </c>
      <c r="F125" s="100"/>
      <c r="G125" s="100" t="s">
        <v>259</v>
      </c>
      <c r="H125" s="100"/>
      <c r="I125" s="101" t="s">
        <v>185</v>
      </c>
      <c r="J125" s="98"/>
      <c r="K125" s="101" t="s">
        <v>461</v>
      </c>
    </row>
    <row r="126" spans="1:11" s="2" customFormat="1" ht="23.25" x14ac:dyDescent="0.35">
      <c r="A126" s="27"/>
      <c r="B126" s="27"/>
      <c r="C126"/>
      <c r="D126"/>
      <c r="E126" s="16" t="s">
        <v>225</v>
      </c>
      <c r="F126" s="32"/>
      <c r="G126" s="32">
        <v>290</v>
      </c>
      <c r="H126" s="32"/>
      <c r="I126" s="11" t="s">
        <v>225</v>
      </c>
      <c r="J126" s="16"/>
      <c r="K126" s="11" t="s">
        <v>29</v>
      </c>
    </row>
    <row r="127" spans="1:11" s="2" customFormat="1" x14ac:dyDescent="0.2">
      <c r="A127"/>
      <c r="B127"/>
      <c r="C127" s="28"/>
      <c r="D127" s="28"/>
      <c r="E127" s="16" t="s">
        <v>226</v>
      </c>
      <c r="F127" s="32"/>
      <c r="G127" s="32">
        <v>291</v>
      </c>
      <c r="H127" s="32"/>
      <c r="I127" s="11" t="s">
        <v>226</v>
      </c>
      <c r="J127" s="16"/>
      <c r="K127" s="11" t="s">
        <v>28</v>
      </c>
    </row>
    <row r="128" spans="1:11" s="2" customFormat="1" ht="23.25" x14ac:dyDescent="0.35">
      <c r="A128" s="27"/>
      <c r="B128" s="27"/>
      <c r="C128"/>
      <c r="D128"/>
      <c r="E128" s="16" t="s">
        <v>227</v>
      </c>
      <c r="F128" s="32"/>
      <c r="G128" s="32">
        <v>292</v>
      </c>
      <c r="H128" s="32"/>
      <c r="I128" s="11" t="s">
        <v>227</v>
      </c>
      <c r="J128" s="16"/>
      <c r="K128" s="11" t="s">
        <v>26</v>
      </c>
    </row>
    <row r="129" spans="1:11" s="102" customFormat="1" ht="25.5" x14ac:dyDescent="0.2">
      <c r="A129"/>
      <c r="B129"/>
      <c r="C129" s="122"/>
      <c r="D129" s="122"/>
      <c r="E129" s="98" t="s">
        <v>291</v>
      </c>
      <c r="F129" s="100"/>
      <c r="G129" s="100">
        <v>299</v>
      </c>
      <c r="H129" s="100"/>
      <c r="I129" s="101" t="s">
        <v>78</v>
      </c>
      <c r="J129" s="98"/>
      <c r="K129" s="101" t="s">
        <v>79</v>
      </c>
    </row>
    <row r="130" spans="1:11" s="2" customFormat="1" x14ac:dyDescent="0.2">
      <c r="C130" s="28"/>
      <c r="D130" s="28"/>
      <c r="E130" s="56" t="s">
        <v>188</v>
      </c>
      <c r="F130" s="57"/>
      <c r="G130" s="57">
        <v>999</v>
      </c>
      <c r="H130" s="32"/>
      <c r="I130" s="11"/>
      <c r="J130" s="16"/>
      <c r="K130" s="11" t="s">
        <v>189</v>
      </c>
    </row>
    <row r="131" spans="1:11" s="2" customFormat="1" x14ac:dyDescent="0.2">
      <c r="C131"/>
      <c r="D131"/>
      <c r="E131" s="16"/>
      <c r="F131" s="32"/>
      <c r="G131" s="32"/>
      <c r="H131" s="32"/>
      <c r="I131" s="11"/>
      <c r="J131" s="16"/>
      <c r="K131" s="11"/>
    </row>
    <row r="132" spans="1:11" s="2" customFormat="1" x14ac:dyDescent="0.2">
      <c r="C132"/>
      <c r="D132"/>
      <c r="E132" s="55" t="s">
        <v>27</v>
      </c>
      <c r="F132" s="32"/>
      <c r="G132" s="32"/>
      <c r="H132" s="32"/>
      <c r="I132" s="11"/>
      <c r="J132" s="16"/>
      <c r="K132" s="11"/>
    </row>
    <row r="133" spans="1:11" s="64" customFormat="1" x14ac:dyDescent="0.2">
      <c r="C133" s="28"/>
      <c r="D133" s="28"/>
      <c r="E133" s="61"/>
      <c r="F133" s="62"/>
      <c r="G133" s="62"/>
      <c r="H133" s="62"/>
      <c r="I133" s="63"/>
      <c r="J133" s="61"/>
      <c r="K133" s="63"/>
    </row>
    <row r="134" spans="1:11" s="68" customFormat="1" x14ac:dyDescent="0.2">
      <c r="C134"/>
      <c r="D134"/>
      <c r="F134" s="66"/>
      <c r="G134" s="66"/>
      <c r="H134" s="66"/>
      <c r="I134" s="67"/>
      <c r="J134" s="65"/>
      <c r="K134" s="67"/>
    </row>
    <row r="135" spans="1:11" s="68" customFormat="1" x14ac:dyDescent="0.2">
      <c r="C135"/>
      <c r="D135"/>
      <c r="E135" s="65"/>
      <c r="F135" s="66"/>
      <c r="G135" s="66"/>
      <c r="H135" s="66"/>
      <c r="I135" s="67"/>
      <c r="J135" s="65"/>
      <c r="K135" s="67"/>
    </row>
    <row r="136" spans="1:11" s="68" customFormat="1" x14ac:dyDescent="0.2">
      <c r="E136" s="65"/>
      <c r="F136" s="66"/>
      <c r="G136" s="66"/>
      <c r="H136" s="66"/>
      <c r="I136" s="67"/>
      <c r="J136" s="65"/>
      <c r="K136" s="67"/>
    </row>
    <row r="137" spans="1:11" s="68" customFormat="1" x14ac:dyDescent="0.2">
      <c r="E137" s="65"/>
      <c r="F137" s="66"/>
      <c r="G137" s="66"/>
      <c r="H137" s="66"/>
      <c r="I137" s="67"/>
      <c r="J137" s="65"/>
      <c r="K137" s="67"/>
    </row>
    <row r="138" spans="1:11" s="68" customFormat="1" x14ac:dyDescent="0.2">
      <c r="E138" s="65"/>
      <c r="F138" s="66"/>
      <c r="G138" s="66"/>
      <c r="H138" s="66"/>
      <c r="I138" s="67"/>
      <c r="J138" s="65"/>
      <c r="K138" s="67"/>
    </row>
    <row r="139" spans="1:11" s="68" customFormat="1" x14ac:dyDescent="0.2">
      <c r="E139" s="65"/>
      <c r="F139" s="66"/>
      <c r="G139" s="66"/>
      <c r="H139" s="66"/>
      <c r="I139" s="67"/>
      <c r="J139" s="65"/>
      <c r="K139" s="67"/>
    </row>
    <row r="140" spans="1:11" s="68" customFormat="1" x14ac:dyDescent="0.2">
      <c r="E140" s="65"/>
      <c r="F140" s="66"/>
      <c r="G140" s="66"/>
      <c r="H140" s="66"/>
      <c r="I140" s="67"/>
      <c r="J140" s="65"/>
      <c r="K140" s="67"/>
    </row>
    <row r="141" spans="1:11" s="68" customFormat="1" x14ac:dyDescent="0.2">
      <c r="E141" s="65"/>
      <c r="F141" s="66"/>
      <c r="G141" s="66"/>
      <c r="H141" s="66"/>
      <c r="I141" s="67"/>
      <c r="J141" s="65"/>
      <c r="K141" s="67"/>
    </row>
    <row r="142" spans="1:11" s="68" customFormat="1" x14ac:dyDescent="0.2">
      <c r="E142" s="65"/>
      <c r="F142" s="66"/>
      <c r="G142" s="66"/>
      <c r="H142" s="66"/>
      <c r="I142" s="67"/>
      <c r="J142" s="65"/>
      <c r="K142" s="67"/>
    </row>
    <row r="143" spans="1:11" s="68" customFormat="1" x14ac:dyDescent="0.2">
      <c r="E143" s="65"/>
      <c r="F143" s="66"/>
      <c r="G143" s="66"/>
      <c r="H143" s="66"/>
      <c r="I143" s="67"/>
      <c r="J143" s="65"/>
      <c r="K143" s="67"/>
    </row>
    <row r="144" spans="1:11" s="68" customFormat="1" x14ac:dyDescent="0.2">
      <c r="E144" s="65"/>
      <c r="F144" s="66"/>
      <c r="G144" s="66"/>
      <c r="H144" s="66"/>
      <c r="I144" s="67"/>
      <c r="J144" s="65"/>
      <c r="K144" s="67"/>
    </row>
    <row r="145" spans="5:11" s="68" customFormat="1" x14ac:dyDescent="0.2">
      <c r="E145" s="65"/>
      <c r="F145" s="66"/>
      <c r="G145" s="66"/>
      <c r="H145" s="66"/>
      <c r="I145" s="67"/>
      <c r="J145" s="65"/>
      <c r="K145" s="67"/>
    </row>
    <row r="146" spans="5:11" s="2" customFormat="1" x14ac:dyDescent="0.2">
      <c r="F146" s="32"/>
      <c r="G146" s="32"/>
      <c r="H146" s="32"/>
      <c r="I146" s="11"/>
      <c r="J146" s="16"/>
      <c r="K146" s="11" t="s">
        <v>230</v>
      </c>
    </row>
  </sheetData>
  <mergeCells count="2">
    <mergeCell ref="E96:K96"/>
    <mergeCell ref="E97:K97"/>
  </mergeCells>
  <phoneticPr fontId="0" type="noConversion"/>
  <pageMargins left="0.78740157499999996" right="0.78740157499999996" top="0.34" bottom="0.6" header="0.19" footer="0.4921259845"/>
  <pageSetup paperSize="9" scale="61" fitToHeight="0" orientation="landscape" r:id="rId1"/>
  <headerFooter alignWithMargins="0"/>
  <rowBreaks count="1" manualBreakCount="1">
    <brk id="9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O41"/>
  <sheetViews>
    <sheetView topLeftCell="A7" zoomScaleNormal="100" workbookViewId="0">
      <selection activeCell="A6" sqref="A6"/>
    </sheetView>
  </sheetViews>
  <sheetFormatPr baseColWidth="10" defaultRowHeight="12.75" x14ac:dyDescent="0.2"/>
  <cols>
    <col min="1" max="8" width="6.42578125" customWidth="1"/>
    <col min="11" max="11" width="25.28515625" customWidth="1"/>
  </cols>
  <sheetData>
    <row r="1" spans="1:9" s="1" customFormat="1" x14ac:dyDescent="0.2">
      <c r="A1" s="6" t="s">
        <v>68</v>
      </c>
      <c r="B1" s="6"/>
      <c r="C1" s="6"/>
      <c r="D1" s="6"/>
      <c r="E1" s="6"/>
      <c r="F1" s="6"/>
      <c r="G1" s="6"/>
      <c r="H1" s="6"/>
    </row>
    <row r="2" spans="1:9" s="1" customFormat="1" x14ac:dyDescent="0.2">
      <c r="A2" s="6">
        <v>7</v>
      </c>
      <c r="B2" s="6">
        <v>6</v>
      </c>
      <c r="C2" s="6">
        <v>5</v>
      </c>
      <c r="D2" s="6">
        <v>4</v>
      </c>
      <c r="E2" s="6">
        <v>3</v>
      </c>
      <c r="F2" s="6">
        <v>2</v>
      </c>
      <c r="G2" s="6">
        <v>1</v>
      </c>
      <c r="H2" s="6">
        <v>0</v>
      </c>
      <c r="I2" s="1" t="s">
        <v>70</v>
      </c>
    </row>
    <row r="3" spans="1:9" x14ac:dyDescent="0.2">
      <c r="A3" s="4" t="s">
        <v>327</v>
      </c>
      <c r="B3" s="4" t="s">
        <v>337</v>
      </c>
      <c r="C3" s="4" t="s">
        <v>336</v>
      </c>
      <c r="D3" s="4" t="s">
        <v>331</v>
      </c>
      <c r="I3" t="s">
        <v>75</v>
      </c>
    </row>
    <row r="4" spans="1:9" x14ac:dyDescent="0.2">
      <c r="A4" s="4" t="s">
        <v>60</v>
      </c>
      <c r="B4" s="4" t="s">
        <v>498</v>
      </c>
      <c r="C4" s="4" t="s">
        <v>498</v>
      </c>
      <c r="D4" s="4" t="s">
        <v>60</v>
      </c>
      <c r="E4" s="4" t="s">
        <v>335</v>
      </c>
      <c r="F4" s="4" t="s">
        <v>335</v>
      </c>
      <c r="G4" s="4" t="s">
        <v>335</v>
      </c>
      <c r="H4" s="4" t="s">
        <v>335</v>
      </c>
      <c r="I4" s="4" t="s">
        <v>74</v>
      </c>
    </row>
    <row r="5" spans="1:9" x14ac:dyDescent="0.2">
      <c r="A5" s="4" t="s">
        <v>60</v>
      </c>
      <c r="B5" s="4" t="s">
        <v>499</v>
      </c>
      <c r="C5" s="4" t="s">
        <v>498</v>
      </c>
      <c r="D5" s="4" t="s">
        <v>60</v>
      </c>
      <c r="E5" s="4" t="s">
        <v>498</v>
      </c>
      <c r="F5" s="4" t="s">
        <v>498</v>
      </c>
      <c r="G5" s="4" t="s">
        <v>61</v>
      </c>
      <c r="H5" s="4" t="s">
        <v>61</v>
      </c>
      <c r="I5" s="4" t="s">
        <v>73</v>
      </c>
    </row>
    <row r="6" spans="1:9" x14ac:dyDescent="0.2">
      <c r="A6" s="4" t="s">
        <v>60</v>
      </c>
      <c r="B6" s="4" t="s">
        <v>60</v>
      </c>
      <c r="C6" s="4" t="s">
        <v>499</v>
      </c>
      <c r="D6" s="4" t="s">
        <v>82</v>
      </c>
      <c r="E6" s="2" t="s">
        <v>56</v>
      </c>
      <c r="F6" s="2" t="s">
        <v>57</v>
      </c>
      <c r="G6" s="2" t="s">
        <v>58</v>
      </c>
      <c r="H6" s="2" t="s">
        <v>59</v>
      </c>
      <c r="I6" t="s">
        <v>72</v>
      </c>
    </row>
    <row r="8" spans="1:9" x14ac:dyDescent="0.2">
      <c r="A8" s="1" t="s">
        <v>69</v>
      </c>
    </row>
    <row r="9" spans="1:9" x14ac:dyDescent="0.2">
      <c r="B9" s="1" t="s">
        <v>478</v>
      </c>
    </row>
    <row r="10" spans="1:9" x14ac:dyDescent="0.2">
      <c r="C10" s="1" t="s">
        <v>71</v>
      </c>
    </row>
    <row r="11" spans="1:9" x14ac:dyDescent="0.2">
      <c r="D11" s="1" t="s">
        <v>479</v>
      </c>
    </row>
    <row r="12" spans="1:9" x14ac:dyDescent="0.2">
      <c r="F12" t="s">
        <v>352</v>
      </c>
    </row>
    <row r="13" spans="1:9" x14ac:dyDescent="0.2">
      <c r="G13" t="s">
        <v>351</v>
      </c>
    </row>
    <row r="17" spans="1:15" x14ac:dyDescent="0.2">
      <c r="A17" t="s">
        <v>480</v>
      </c>
    </row>
    <row r="20" spans="1:15" x14ac:dyDescent="0.2">
      <c r="A20" s="1" t="s">
        <v>476</v>
      </c>
    </row>
    <row r="21" spans="1:15" x14ac:dyDescent="0.2">
      <c r="A21" t="s">
        <v>481</v>
      </c>
      <c r="J21" t="s">
        <v>471</v>
      </c>
      <c r="L21" s="37">
        <v>18.431999999999999</v>
      </c>
      <c r="M21" s="37">
        <v>16</v>
      </c>
      <c r="N21" s="37">
        <v>16</v>
      </c>
      <c r="O21" s="37">
        <v>16</v>
      </c>
    </row>
    <row r="22" spans="1:15" x14ac:dyDescent="0.2">
      <c r="A22" t="s">
        <v>482</v>
      </c>
      <c r="J22" t="s">
        <v>470</v>
      </c>
      <c r="L22" s="38">
        <v>57600</v>
      </c>
      <c r="M22" s="38">
        <v>38400</v>
      </c>
      <c r="N22" s="38">
        <v>57600</v>
      </c>
      <c r="O22" s="38">
        <v>9600</v>
      </c>
    </row>
    <row r="23" spans="1:15" x14ac:dyDescent="0.2">
      <c r="A23" t="s">
        <v>483</v>
      </c>
      <c r="J23" t="s">
        <v>475</v>
      </c>
    </row>
    <row r="24" spans="1:15" x14ac:dyDescent="0.2">
      <c r="A24" t="s">
        <v>484</v>
      </c>
      <c r="J24" s="41" t="s">
        <v>472</v>
      </c>
      <c r="K24" s="41"/>
      <c r="L24" s="42">
        <f>L21*1000000/(8*L22)-1</f>
        <v>39</v>
      </c>
      <c r="M24" s="42">
        <f>M21*1000000/(8*M22)-1</f>
        <v>51.083333333333336</v>
      </c>
      <c r="N24" s="42">
        <f>N21*1000000/(8*N22)-1</f>
        <v>33.722222222222221</v>
      </c>
      <c r="O24" s="42">
        <f>O21*1000000/(8*O22)-1</f>
        <v>207.33333333333334</v>
      </c>
    </row>
    <row r="25" spans="1:15" x14ac:dyDescent="0.2">
      <c r="A25" t="s">
        <v>485</v>
      </c>
      <c r="J25" s="41" t="s">
        <v>487</v>
      </c>
      <c r="K25" s="41"/>
      <c r="L25" s="43">
        <f>ROUND(L24,0)</f>
        <v>39</v>
      </c>
      <c r="M25" s="43">
        <f>ROUND(M24,0)</f>
        <v>51</v>
      </c>
      <c r="N25" s="43">
        <f>ROUND(N24,0)</f>
        <v>34</v>
      </c>
      <c r="O25" s="43">
        <f>ROUND(O24,0)</f>
        <v>207</v>
      </c>
    </row>
    <row r="26" spans="1:15" x14ac:dyDescent="0.2">
      <c r="A26" t="s">
        <v>486</v>
      </c>
      <c r="J26" s="41" t="s">
        <v>473</v>
      </c>
      <c r="K26" s="41"/>
      <c r="L26" s="42">
        <f>L21*1000000/((L25+1)*8)</f>
        <v>57600</v>
      </c>
      <c r="M26" s="42">
        <f>M21*1000000/((M25+1)*8)</f>
        <v>38461.538461538461</v>
      </c>
      <c r="N26" s="42">
        <f>N21*1000000/((N25+1)*8)</f>
        <v>57142.857142857145</v>
      </c>
      <c r="O26" s="42">
        <f>O21*1000000/((O25+1)*8)</f>
        <v>9615.3846153846152</v>
      </c>
    </row>
    <row r="27" spans="1:15" x14ac:dyDescent="0.2">
      <c r="A27" t="s">
        <v>490</v>
      </c>
      <c r="J27" s="41" t="s">
        <v>474</v>
      </c>
      <c r="K27" s="41"/>
      <c r="L27" s="42">
        <f>100*(L26/L22-1)</f>
        <v>0</v>
      </c>
      <c r="M27" s="42">
        <f>100*(M26/M22-1)</f>
        <v>0.16025641025640969</v>
      </c>
      <c r="N27" s="42">
        <f>100*(N26/N22-1)</f>
        <v>-0.79365079365079083</v>
      </c>
      <c r="O27" s="42">
        <f>100*(O26/O22-1)</f>
        <v>0.16025641025640969</v>
      </c>
    </row>
    <row r="28" spans="1:15" x14ac:dyDescent="0.2">
      <c r="A28" t="s">
        <v>489</v>
      </c>
    </row>
    <row r="29" spans="1:15" x14ac:dyDescent="0.2">
      <c r="A29" t="s">
        <v>488</v>
      </c>
    </row>
    <row r="30" spans="1:15" x14ac:dyDescent="0.2">
      <c r="A30" t="s">
        <v>491</v>
      </c>
    </row>
    <row r="31" spans="1:15" x14ac:dyDescent="0.2">
      <c r="A31" t="s">
        <v>492</v>
      </c>
    </row>
    <row r="35" spans="1:11" x14ac:dyDescent="0.2">
      <c r="A35" s="1" t="s">
        <v>338</v>
      </c>
      <c r="B35" s="1"/>
      <c r="C35" s="1"/>
      <c r="D35" s="1"/>
      <c r="E35" s="1"/>
    </row>
    <row r="36" spans="1:11" x14ac:dyDescent="0.2">
      <c r="A36" s="1" t="s">
        <v>339</v>
      </c>
      <c r="C36" s="1" t="s">
        <v>343</v>
      </c>
      <c r="G36" s="1" t="s">
        <v>341</v>
      </c>
      <c r="I36" s="1" t="s">
        <v>342</v>
      </c>
      <c r="K36" s="1" t="s">
        <v>501</v>
      </c>
    </row>
    <row r="37" spans="1:11" x14ac:dyDescent="0.2">
      <c r="A37" s="4" t="s">
        <v>316</v>
      </c>
      <c r="C37" s="4" t="s">
        <v>340</v>
      </c>
      <c r="G37" s="4" t="s">
        <v>503</v>
      </c>
      <c r="I37" s="5" t="s">
        <v>324</v>
      </c>
      <c r="K37" s="4" t="s">
        <v>502</v>
      </c>
    </row>
    <row r="38" spans="1:11" x14ac:dyDescent="0.2">
      <c r="A38" t="s">
        <v>317</v>
      </c>
      <c r="C38" s="4" t="s">
        <v>344</v>
      </c>
      <c r="G38" t="s">
        <v>503</v>
      </c>
      <c r="I38" s="5" t="s">
        <v>324</v>
      </c>
      <c r="K38" t="s">
        <v>502</v>
      </c>
    </row>
    <row r="39" spans="1:11" x14ac:dyDescent="0.2">
      <c r="A39" t="s">
        <v>318</v>
      </c>
      <c r="C39" t="s">
        <v>345</v>
      </c>
      <c r="G39" t="s">
        <v>503</v>
      </c>
      <c r="I39" t="s">
        <v>504</v>
      </c>
      <c r="K39" s="39" t="s">
        <v>324</v>
      </c>
    </row>
    <row r="40" spans="1:11" x14ac:dyDescent="0.2">
      <c r="A40" t="s">
        <v>326</v>
      </c>
      <c r="C40" t="s">
        <v>346</v>
      </c>
      <c r="G40" t="s">
        <v>347</v>
      </c>
      <c r="I40" t="s">
        <v>348</v>
      </c>
      <c r="K40" t="s">
        <v>348</v>
      </c>
    </row>
    <row r="41" spans="1:11" x14ac:dyDescent="0.2">
      <c r="A41" t="s">
        <v>477</v>
      </c>
    </row>
  </sheetData>
  <phoneticPr fontId="0" type="noConversion"/>
  <pageMargins left="0.78740157499999996" right="0.78740157499999996" top="0.984251969" bottom="0.984251969" header="0.4921259845" footer="0.4921259845"/>
  <pageSetup paperSize="9" scale="87" orientation="landscape"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F88"/>
  <sheetViews>
    <sheetView topLeftCell="A73" zoomScaleNormal="100" workbookViewId="0">
      <selection activeCell="C120" sqref="C120"/>
    </sheetView>
  </sheetViews>
  <sheetFormatPr baseColWidth="10" defaultRowHeight="12.75" x14ac:dyDescent="0.2"/>
  <cols>
    <col min="1" max="1" width="13" style="30" customWidth="1"/>
    <col min="2" max="2" width="9.140625" style="30" customWidth="1"/>
    <col min="3" max="3" width="20.5703125" style="30" customWidth="1"/>
    <col min="4" max="4" width="18.7109375" style="30" customWidth="1"/>
    <col min="5" max="5" width="10.42578125" style="30" customWidth="1"/>
    <col min="6" max="6" width="11.42578125" style="30"/>
  </cols>
  <sheetData>
    <row r="1" spans="1:6" ht="23.25" x14ac:dyDescent="0.35">
      <c r="A1" s="7" t="s">
        <v>389</v>
      </c>
      <c r="B1" s="7"/>
    </row>
    <row r="2" spans="1:6" x14ac:dyDescent="0.2">
      <c r="A2" s="3"/>
      <c r="B2" s="3"/>
    </row>
    <row r="3" spans="1:6" x14ac:dyDescent="0.2">
      <c r="A3" s="31" t="s">
        <v>350</v>
      </c>
      <c r="B3" s="31"/>
    </row>
    <row r="4" spans="1:6" x14ac:dyDescent="0.2">
      <c r="A4" s="32" t="s">
        <v>437</v>
      </c>
      <c r="B4" s="32"/>
    </row>
    <row r="5" spans="1:6" x14ac:dyDescent="0.2">
      <c r="A5" s="32" t="s">
        <v>441</v>
      </c>
      <c r="B5" s="32"/>
    </row>
    <row r="6" spans="1:6" x14ac:dyDescent="0.2">
      <c r="A6" s="22" t="s">
        <v>388</v>
      </c>
      <c r="B6" s="22"/>
    </row>
    <row r="7" spans="1:6" x14ac:dyDescent="0.2">
      <c r="A7" s="22" t="s">
        <v>438</v>
      </c>
      <c r="B7" s="22"/>
    </row>
    <row r="8" spans="1:6" x14ac:dyDescent="0.2">
      <c r="A8" s="30" t="s">
        <v>457</v>
      </c>
    </row>
    <row r="9" spans="1:6" x14ac:dyDescent="0.2">
      <c r="A9" s="22"/>
      <c r="B9" s="22"/>
    </row>
    <row r="10" spans="1:6" ht="18" x14ac:dyDescent="0.2">
      <c r="A10" s="33" t="s">
        <v>493</v>
      </c>
      <c r="B10" s="33"/>
    </row>
    <row r="11" spans="1:6" s="1" customFormat="1" x14ac:dyDescent="0.2">
      <c r="A11" s="19" t="s">
        <v>404</v>
      </c>
      <c r="B11" s="34" t="s">
        <v>402</v>
      </c>
      <c r="C11" s="31" t="s">
        <v>391</v>
      </c>
      <c r="D11" s="31" t="s">
        <v>392</v>
      </c>
      <c r="E11" s="31" t="s">
        <v>408</v>
      </c>
      <c r="F11" s="31" t="s">
        <v>394</v>
      </c>
    </row>
    <row r="12" spans="1:6" x14ac:dyDescent="0.2">
      <c r="A12" s="22" t="s">
        <v>398</v>
      </c>
      <c r="B12" s="22">
        <v>0</v>
      </c>
      <c r="C12" s="35" t="s">
        <v>324</v>
      </c>
      <c r="D12" s="35" t="s">
        <v>324</v>
      </c>
      <c r="E12" s="35"/>
      <c r="F12" s="30" t="s">
        <v>395</v>
      </c>
    </row>
    <row r="13" spans="1:6" x14ac:dyDescent="0.2">
      <c r="A13" s="21" t="s">
        <v>390</v>
      </c>
      <c r="B13" s="21" t="s">
        <v>390</v>
      </c>
      <c r="C13" s="35" t="s">
        <v>324</v>
      </c>
      <c r="D13" s="35" t="s">
        <v>324</v>
      </c>
      <c r="E13" s="35"/>
      <c r="F13" s="30" t="s">
        <v>439</v>
      </c>
    </row>
    <row r="14" spans="1:6" x14ac:dyDescent="0.2">
      <c r="A14" s="22" t="s">
        <v>496</v>
      </c>
      <c r="B14" s="22">
        <v>17</v>
      </c>
      <c r="C14" s="35" t="s">
        <v>324</v>
      </c>
      <c r="D14" s="35" t="s">
        <v>324</v>
      </c>
      <c r="E14" s="35"/>
      <c r="F14" s="30" t="s">
        <v>396</v>
      </c>
    </row>
    <row r="15" spans="1:6" x14ac:dyDescent="0.2">
      <c r="A15" s="19" t="s">
        <v>399</v>
      </c>
      <c r="B15" s="22">
        <v>20</v>
      </c>
      <c r="C15" s="35" t="s">
        <v>393</v>
      </c>
      <c r="D15" s="30" t="s">
        <v>416</v>
      </c>
      <c r="E15" s="35" t="s">
        <v>409</v>
      </c>
      <c r="F15" s="30" t="s">
        <v>440</v>
      </c>
    </row>
    <row r="16" spans="1:6" x14ac:dyDescent="0.2">
      <c r="A16" s="21" t="s">
        <v>390</v>
      </c>
      <c r="B16" s="21" t="s">
        <v>390</v>
      </c>
      <c r="C16" s="35" t="s">
        <v>324</v>
      </c>
      <c r="D16" s="35" t="s">
        <v>324</v>
      </c>
      <c r="E16" s="35" t="s">
        <v>409</v>
      </c>
    </row>
    <row r="17" spans="1:6" x14ac:dyDescent="0.2">
      <c r="A17" s="22" t="s">
        <v>400</v>
      </c>
      <c r="B17" s="22">
        <v>27</v>
      </c>
      <c r="C17" s="35" t="s">
        <v>393</v>
      </c>
      <c r="D17" s="30" t="s">
        <v>416</v>
      </c>
      <c r="E17" s="35" t="s">
        <v>409</v>
      </c>
    </row>
    <row r="18" spans="1:6" x14ac:dyDescent="0.2">
      <c r="A18" s="22" t="s">
        <v>494</v>
      </c>
      <c r="B18" s="22">
        <v>0</v>
      </c>
      <c r="C18" s="35" t="s">
        <v>324</v>
      </c>
      <c r="D18" s="35" t="s">
        <v>324</v>
      </c>
      <c r="E18" s="35"/>
      <c r="F18" s="30" t="s">
        <v>497</v>
      </c>
    </row>
    <row r="19" spans="1:6" x14ac:dyDescent="0.2">
      <c r="A19" s="21" t="s">
        <v>390</v>
      </c>
      <c r="B19" s="21" t="s">
        <v>390</v>
      </c>
      <c r="C19" s="35" t="s">
        <v>324</v>
      </c>
      <c r="D19" s="35" t="s">
        <v>324</v>
      </c>
      <c r="E19" s="35"/>
    </row>
    <row r="20" spans="1:6" x14ac:dyDescent="0.2">
      <c r="A20" s="22" t="s">
        <v>495</v>
      </c>
      <c r="B20" s="22">
        <v>19</v>
      </c>
      <c r="C20" s="35" t="s">
        <v>324</v>
      </c>
      <c r="D20" s="35" t="s">
        <v>324</v>
      </c>
      <c r="E20" s="35"/>
    </row>
    <row r="22" spans="1:6" x14ac:dyDescent="0.2">
      <c r="A22" s="30" t="s">
        <v>456</v>
      </c>
    </row>
    <row r="23" spans="1:6" x14ac:dyDescent="0.2">
      <c r="A23" s="30" t="s">
        <v>458</v>
      </c>
    </row>
    <row r="24" spans="1:6" x14ac:dyDescent="0.2">
      <c r="A24" s="30" t="s">
        <v>459</v>
      </c>
    </row>
    <row r="25" spans="1:6" x14ac:dyDescent="0.2">
      <c r="A25" s="30" t="s">
        <v>465</v>
      </c>
    </row>
    <row r="27" spans="1:6" ht="18" x14ac:dyDescent="0.2">
      <c r="A27" s="33" t="s">
        <v>397</v>
      </c>
      <c r="B27" s="33"/>
    </row>
    <row r="28" spans="1:6" s="1" customFormat="1" x14ac:dyDescent="0.2">
      <c r="A28" s="19" t="s">
        <v>404</v>
      </c>
      <c r="B28" s="34" t="s">
        <v>402</v>
      </c>
      <c r="C28" s="31" t="s">
        <v>391</v>
      </c>
      <c r="D28" s="31" t="s">
        <v>392</v>
      </c>
      <c r="E28" s="31" t="s">
        <v>408</v>
      </c>
      <c r="F28" s="31" t="s">
        <v>394</v>
      </c>
    </row>
    <row r="29" spans="1:6" x14ac:dyDescent="0.2">
      <c r="A29" s="30" t="s">
        <v>401</v>
      </c>
      <c r="B29" s="30">
        <v>5</v>
      </c>
      <c r="C29" s="30" t="s">
        <v>442</v>
      </c>
      <c r="D29" s="35" t="s">
        <v>324</v>
      </c>
      <c r="E29" s="30" t="s">
        <v>410</v>
      </c>
      <c r="F29" s="30" t="s">
        <v>443</v>
      </c>
    </row>
    <row r="30" spans="1:6" x14ac:dyDescent="0.2">
      <c r="A30" s="30" t="s">
        <v>403</v>
      </c>
      <c r="B30" s="30">
        <v>20</v>
      </c>
      <c r="C30" s="35" t="s">
        <v>393</v>
      </c>
      <c r="D30" s="30" t="s">
        <v>417</v>
      </c>
      <c r="E30" s="35" t="s">
        <v>409</v>
      </c>
      <c r="F30" s="30" t="s">
        <v>444</v>
      </c>
    </row>
    <row r="31" spans="1:6" x14ac:dyDescent="0.2">
      <c r="A31" s="30" t="s">
        <v>405</v>
      </c>
      <c r="B31" s="30">
        <v>4</v>
      </c>
      <c r="C31" s="30" t="s">
        <v>406</v>
      </c>
      <c r="D31" s="35" t="s">
        <v>324</v>
      </c>
      <c r="E31" s="30" t="s">
        <v>411</v>
      </c>
      <c r="F31" s="30" t="s">
        <v>407</v>
      </c>
    </row>
    <row r="32" spans="1:6" x14ac:dyDescent="0.2">
      <c r="A32" s="31" t="s">
        <v>419</v>
      </c>
      <c r="B32" s="30">
        <v>0</v>
      </c>
      <c r="C32" s="30" t="s">
        <v>412</v>
      </c>
      <c r="D32" s="30" t="s">
        <v>413</v>
      </c>
      <c r="E32" s="35" t="s">
        <v>448</v>
      </c>
      <c r="F32" s="30" t="s">
        <v>445</v>
      </c>
    </row>
    <row r="33" spans="1:6" x14ac:dyDescent="0.2">
      <c r="A33" s="30" t="s">
        <v>414</v>
      </c>
      <c r="B33" s="30">
        <v>1</v>
      </c>
      <c r="C33" s="30" t="s">
        <v>415</v>
      </c>
      <c r="D33" s="30" t="s">
        <v>421</v>
      </c>
      <c r="E33" s="30" t="s">
        <v>422</v>
      </c>
      <c r="F33" s="30" t="s">
        <v>446</v>
      </c>
    </row>
    <row r="34" spans="1:6" x14ac:dyDescent="0.2">
      <c r="A34" s="30" t="s">
        <v>418</v>
      </c>
      <c r="B34" s="30">
        <v>2</v>
      </c>
      <c r="C34" s="30" t="s">
        <v>415</v>
      </c>
      <c r="D34" s="30" t="s">
        <v>420</v>
      </c>
      <c r="E34" s="30" t="s">
        <v>447</v>
      </c>
      <c r="F34" s="30" t="s">
        <v>436</v>
      </c>
    </row>
    <row r="35" spans="1:6" x14ac:dyDescent="0.2">
      <c r="A35" s="30" t="s">
        <v>423</v>
      </c>
      <c r="B35" s="30">
        <v>10</v>
      </c>
      <c r="C35" s="30" t="s">
        <v>424</v>
      </c>
      <c r="D35" s="35" t="s">
        <v>324</v>
      </c>
      <c r="E35" s="30" t="s">
        <v>425</v>
      </c>
      <c r="F35" s="30" t="s">
        <v>426</v>
      </c>
    </row>
    <row r="38" spans="1:6" ht="18" x14ac:dyDescent="0.2">
      <c r="A38" s="33" t="s">
        <v>325</v>
      </c>
      <c r="B38" s="33"/>
    </row>
    <row r="39" spans="1:6" x14ac:dyDescent="0.2">
      <c r="A39" s="30" t="s">
        <v>450</v>
      </c>
    </row>
    <row r="40" spans="1:6" x14ac:dyDescent="0.2">
      <c r="A40" s="3" t="s">
        <v>453</v>
      </c>
    </row>
    <row r="41" spans="1:6" x14ac:dyDescent="0.2">
      <c r="A41" s="30" t="s">
        <v>454</v>
      </c>
    </row>
    <row r="43" spans="1:6" s="1" customFormat="1" x14ac:dyDescent="0.2">
      <c r="A43" s="19" t="s">
        <v>404</v>
      </c>
      <c r="B43" s="34" t="s">
        <v>402</v>
      </c>
      <c r="C43" s="31" t="s">
        <v>391</v>
      </c>
      <c r="D43" s="31" t="s">
        <v>392</v>
      </c>
      <c r="E43" s="31" t="s">
        <v>408</v>
      </c>
      <c r="F43" s="31" t="s">
        <v>394</v>
      </c>
    </row>
    <row r="44" spans="1:6" s="47" customFormat="1" x14ac:dyDescent="0.2">
      <c r="A44" s="44" t="s">
        <v>59</v>
      </c>
      <c r="B44" s="45">
        <v>19</v>
      </c>
      <c r="C44" s="46" t="s">
        <v>85</v>
      </c>
      <c r="D44" s="46" t="s">
        <v>85</v>
      </c>
      <c r="E44" s="46" t="s">
        <v>85</v>
      </c>
      <c r="F44" s="46" t="s">
        <v>86</v>
      </c>
    </row>
    <row r="45" spans="1:6" s="47" customFormat="1" x14ac:dyDescent="0.2">
      <c r="A45" s="44" t="s">
        <v>83</v>
      </c>
      <c r="B45" s="44" t="s">
        <v>84</v>
      </c>
      <c r="C45" s="46" t="s">
        <v>85</v>
      </c>
      <c r="D45" s="46" t="s">
        <v>85</v>
      </c>
      <c r="E45" s="46" t="s">
        <v>85</v>
      </c>
      <c r="F45" s="46" t="s">
        <v>87</v>
      </c>
    </row>
    <row r="46" spans="1:6" x14ac:dyDescent="0.2">
      <c r="A46" s="30" t="s">
        <v>427</v>
      </c>
      <c r="B46" s="35" t="s">
        <v>324</v>
      </c>
      <c r="C46" s="30" t="s">
        <v>430</v>
      </c>
      <c r="D46" s="35" t="s">
        <v>324</v>
      </c>
      <c r="E46" s="30" t="s">
        <v>410</v>
      </c>
      <c r="F46" s="30" t="s">
        <v>449</v>
      </c>
    </row>
    <row r="47" spans="1:6" x14ac:dyDescent="0.2">
      <c r="A47" s="30" t="s">
        <v>40</v>
      </c>
      <c r="B47" s="30">
        <v>28</v>
      </c>
      <c r="C47" s="30" t="s">
        <v>41</v>
      </c>
      <c r="D47" s="35" t="s">
        <v>324</v>
      </c>
      <c r="E47" s="30">
        <v>6</v>
      </c>
      <c r="F47" s="30" t="s">
        <v>44</v>
      </c>
    </row>
    <row r="48" spans="1:6" x14ac:dyDescent="0.2">
      <c r="A48" s="30" t="s">
        <v>23</v>
      </c>
      <c r="B48" s="30">
        <v>27</v>
      </c>
      <c r="C48" s="30" t="s">
        <v>42</v>
      </c>
      <c r="D48" s="35" t="s">
        <v>324</v>
      </c>
      <c r="E48" s="30">
        <v>4</v>
      </c>
      <c r="F48" s="30" t="s">
        <v>43</v>
      </c>
    </row>
    <row r="49" spans="1:6" x14ac:dyDescent="0.2">
      <c r="A49" s="30" t="s">
        <v>21</v>
      </c>
      <c r="B49" s="35">
        <v>29</v>
      </c>
      <c r="C49" s="30" t="s">
        <v>22</v>
      </c>
      <c r="D49" s="35" t="s">
        <v>324</v>
      </c>
      <c r="E49" s="30">
        <v>0</v>
      </c>
      <c r="F49" s="30" t="s">
        <v>39</v>
      </c>
    </row>
    <row r="50" spans="1:6" x14ac:dyDescent="0.2">
      <c r="A50" s="31" t="s">
        <v>429</v>
      </c>
      <c r="B50" s="30">
        <v>0</v>
      </c>
      <c r="C50" s="35" t="s">
        <v>393</v>
      </c>
      <c r="D50" s="30" t="s">
        <v>435</v>
      </c>
      <c r="E50" s="30" t="s">
        <v>434</v>
      </c>
      <c r="F50" s="30" t="s">
        <v>451</v>
      </c>
    </row>
    <row r="51" spans="1:6" x14ac:dyDescent="0.2">
      <c r="A51" s="31" t="s">
        <v>428</v>
      </c>
      <c r="B51" s="30">
        <v>1</v>
      </c>
      <c r="C51" s="35" t="s">
        <v>431</v>
      </c>
      <c r="D51" s="35" t="s">
        <v>432</v>
      </c>
      <c r="E51" s="30" t="s">
        <v>433</v>
      </c>
      <c r="F51" s="30" t="s">
        <v>452</v>
      </c>
    </row>
    <row r="54" spans="1:6" ht="18" x14ac:dyDescent="0.2">
      <c r="A54" s="33" t="s">
        <v>0</v>
      </c>
      <c r="B54" s="33"/>
    </row>
    <row r="55" spans="1:6" x14ac:dyDescent="0.2">
      <c r="A55" s="30" t="s">
        <v>1</v>
      </c>
    </row>
    <row r="56" spans="1:6" x14ac:dyDescent="0.2">
      <c r="A56" s="3" t="s">
        <v>45</v>
      </c>
    </row>
    <row r="58" spans="1:6" s="1" customFormat="1" x14ac:dyDescent="0.2">
      <c r="A58" s="19" t="s">
        <v>404</v>
      </c>
      <c r="B58" s="34" t="s">
        <v>402</v>
      </c>
      <c r="C58" s="31" t="s">
        <v>391</v>
      </c>
      <c r="D58" s="31" t="s">
        <v>392</v>
      </c>
      <c r="E58" s="31" t="s">
        <v>408</v>
      </c>
      <c r="F58" s="31" t="s">
        <v>394</v>
      </c>
    </row>
    <row r="59" spans="1:6" x14ac:dyDescent="0.2">
      <c r="A59" s="31" t="s">
        <v>15</v>
      </c>
      <c r="B59" s="30">
        <v>19</v>
      </c>
      <c r="C59" s="30" t="s">
        <v>2</v>
      </c>
      <c r="D59" s="30" t="s">
        <v>13</v>
      </c>
      <c r="E59" s="30" t="s">
        <v>4</v>
      </c>
      <c r="F59" s="30" t="s">
        <v>19</v>
      </c>
    </row>
    <row r="60" spans="1:6" x14ac:dyDescent="0.2">
      <c r="A60" s="30" t="s">
        <v>2</v>
      </c>
      <c r="B60" s="30">
        <v>19</v>
      </c>
      <c r="C60" s="30" t="s">
        <v>2</v>
      </c>
      <c r="D60" s="30" t="s">
        <v>13</v>
      </c>
      <c r="E60" s="30" t="s">
        <v>4</v>
      </c>
      <c r="F60" s="30" t="s">
        <v>14</v>
      </c>
    </row>
    <row r="61" spans="1:6" x14ac:dyDescent="0.2">
      <c r="A61" s="30" t="s">
        <v>18</v>
      </c>
      <c r="B61" s="30">
        <v>19</v>
      </c>
      <c r="C61" s="30" t="s">
        <v>2</v>
      </c>
      <c r="D61" s="30" t="s">
        <v>13</v>
      </c>
      <c r="E61" s="30" t="s">
        <v>4</v>
      </c>
      <c r="F61" s="30" t="s">
        <v>20</v>
      </c>
    </row>
    <row r="62" spans="1:6" x14ac:dyDescent="0.2">
      <c r="A62" s="30" t="s">
        <v>6</v>
      </c>
      <c r="B62" s="30">
        <v>9</v>
      </c>
      <c r="C62" s="30" t="s">
        <v>3</v>
      </c>
      <c r="D62" s="30" t="s">
        <v>13</v>
      </c>
      <c r="E62" s="30">
        <v>7</v>
      </c>
      <c r="F62" s="30" t="s">
        <v>5</v>
      </c>
    </row>
    <row r="63" spans="1:6" x14ac:dyDescent="0.2">
      <c r="A63" s="30" t="s">
        <v>7</v>
      </c>
      <c r="B63" s="30">
        <v>8</v>
      </c>
      <c r="C63" s="30" t="s">
        <v>16</v>
      </c>
      <c r="D63" s="30" t="s">
        <v>13</v>
      </c>
      <c r="E63" s="30" t="s">
        <v>8</v>
      </c>
      <c r="F63" s="30" t="s">
        <v>17</v>
      </c>
    </row>
    <row r="65" spans="1:6" ht="18" x14ac:dyDescent="0.2">
      <c r="A65" s="33" t="s">
        <v>323</v>
      </c>
    </row>
    <row r="66" spans="1:6" x14ac:dyDescent="0.2">
      <c r="A66" s="30" t="s">
        <v>9</v>
      </c>
    </row>
    <row r="67" spans="1:6" x14ac:dyDescent="0.2">
      <c r="A67" s="30" t="s">
        <v>12</v>
      </c>
    </row>
    <row r="68" spans="1:6" x14ac:dyDescent="0.2">
      <c r="A68" s="30" t="s">
        <v>10</v>
      </c>
    </row>
    <row r="69" spans="1:6" x14ac:dyDescent="0.2">
      <c r="A69" s="30" t="s">
        <v>11</v>
      </c>
    </row>
    <row r="72" spans="1:6" ht="18" x14ac:dyDescent="0.2">
      <c r="A72" s="33" t="s">
        <v>46</v>
      </c>
      <c r="B72" s="33"/>
    </row>
    <row r="73" spans="1:6" x14ac:dyDescent="0.2">
      <c r="A73" s="30" t="s">
        <v>47</v>
      </c>
    </row>
    <row r="74" spans="1:6" x14ac:dyDescent="0.2">
      <c r="A74" s="3" t="s">
        <v>48</v>
      </c>
    </row>
    <row r="76" spans="1:6" x14ac:dyDescent="0.2">
      <c r="A76" s="30" t="s">
        <v>81</v>
      </c>
    </row>
    <row r="78" spans="1:6" x14ac:dyDescent="0.2">
      <c r="A78" s="19" t="s">
        <v>404</v>
      </c>
      <c r="B78" s="34" t="s">
        <v>402</v>
      </c>
      <c r="C78" s="31" t="s">
        <v>391</v>
      </c>
      <c r="D78" s="31" t="s">
        <v>392</v>
      </c>
      <c r="E78" s="31" t="s">
        <v>408</v>
      </c>
      <c r="F78" s="31" t="s">
        <v>394</v>
      </c>
    </row>
    <row r="79" spans="1:6" x14ac:dyDescent="0.2">
      <c r="A79" s="30" t="s">
        <v>49</v>
      </c>
      <c r="B79" s="35">
        <v>29</v>
      </c>
      <c r="C79" s="30" t="s">
        <v>22</v>
      </c>
      <c r="D79" s="35" t="s">
        <v>324</v>
      </c>
      <c r="E79" s="30">
        <v>0</v>
      </c>
      <c r="F79" s="30" t="s">
        <v>52</v>
      </c>
    </row>
    <row r="80" spans="1:6" x14ac:dyDescent="0.2">
      <c r="A80" s="30" t="s">
        <v>40</v>
      </c>
      <c r="B80" s="30">
        <v>28</v>
      </c>
      <c r="C80" s="30" t="s">
        <v>41</v>
      </c>
      <c r="D80" s="35" t="s">
        <v>324</v>
      </c>
      <c r="E80" s="30">
        <v>0</v>
      </c>
      <c r="F80" s="30" t="s">
        <v>50</v>
      </c>
    </row>
    <row r="81" spans="1:6" x14ac:dyDescent="0.2">
      <c r="A81" s="30" t="s">
        <v>23</v>
      </c>
      <c r="B81" s="30">
        <v>27</v>
      </c>
      <c r="C81" s="30" t="s">
        <v>42</v>
      </c>
      <c r="D81" s="35" t="s">
        <v>324</v>
      </c>
      <c r="E81" s="30">
        <v>10</v>
      </c>
      <c r="F81" s="30" t="s">
        <v>51</v>
      </c>
    </row>
    <row r="82" spans="1:6" x14ac:dyDescent="0.2">
      <c r="A82" s="30" t="s">
        <v>53</v>
      </c>
      <c r="B82" s="30">
        <v>9</v>
      </c>
      <c r="C82" s="30" t="s">
        <v>328</v>
      </c>
      <c r="D82" s="35" t="s">
        <v>324</v>
      </c>
      <c r="E82" s="30">
        <v>1</v>
      </c>
      <c r="F82" s="30" t="s">
        <v>55</v>
      </c>
    </row>
    <row r="83" spans="1:6" x14ac:dyDescent="0.2">
      <c r="A83" s="31" t="s">
        <v>54</v>
      </c>
      <c r="B83" s="30" t="s">
        <v>66</v>
      </c>
      <c r="C83" s="35" t="s">
        <v>431</v>
      </c>
      <c r="D83" s="35" t="s">
        <v>432</v>
      </c>
      <c r="E83" s="30" t="s">
        <v>433</v>
      </c>
      <c r="F83" s="30" t="s">
        <v>67</v>
      </c>
    </row>
    <row r="84" spans="1:6" x14ac:dyDescent="0.2">
      <c r="A84" s="31" t="s">
        <v>429</v>
      </c>
      <c r="B84" s="40" t="s">
        <v>76</v>
      </c>
      <c r="C84" s="35" t="s">
        <v>324</v>
      </c>
      <c r="D84" s="35" t="s">
        <v>324</v>
      </c>
      <c r="E84" s="35" t="s">
        <v>324</v>
      </c>
      <c r="F84" s="30" t="s">
        <v>62</v>
      </c>
    </row>
    <row r="85" spans="1:6" s="47" customFormat="1" x14ac:dyDescent="0.2">
      <c r="A85" s="46" t="s">
        <v>59</v>
      </c>
      <c r="B85" s="46">
        <v>19</v>
      </c>
      <c r="C85" s="46" t="s">
        <v>202</v>
      </c>
      <c r="D85" s="46" t="s">
        <v>203</v>
      </c>
      <c r="E85" s="48">
        <v>0</v>
      </c>
      <c r="F85" s="46" t="s">
        <v>204</v>
      </c>
    </row>
    <row r="86" spans="1:6" s="47" customFormat="1" x14ac:dyDescent="0.2">
      <c r="A86" s="44" t="s">
        <v>83</v>
      </c>
      <c r="B86" s="44" t="s">
        <v>84</v>
      </c>
      <c r="C86" s="46" t="s">
        <v>85</v>
      </c>
      <c r="D86" s="46" t="s">
        <v>85</v>
      </c>
      <c r="E86" s="46" t="s">
        <v>85</v>
      </c>
      <c r="F86" s="46" t="s">
        <v>201</v>
      </c>
    </row>
    <row r="87" spans="1:6" x14ac:dyDescent="0.2">
      <c r="A87" s="30" t="s">
        <v>63</v>
      </c>
      <c r="B87" s="35" t="s">
        <v>324</v>
      </c>
      <c r="C87" s="35" t="s">
        <v>324</v>
      </c>
      <c r="D87" s="35" t="s">
        <v>324</v>
      </c>
      <c r="E87" s="35" t="s">
        <v>324</v>
      </c>
      <c r="F87" s="30" t="s">
        <v>64</v>
      </c>
    </row>
    <row r="88" spans="1:6" x14ac:dyDescent="0.2">
      <c r="A88" s="30" t="s">
        <v>65</v>
      </c>
      <c r="B88" s="35">
        <v>233</v>
      </c>
      <c r="C88" s="35" t="s">
        <v>324</v>
      </c>
      <c r="D88" s="35" t="s">
        <v>324</v>
      </c>
      <c r="E88" s="35" t="s">
        <v>324</v>
      </c>
      <c r="F88" s="30" t="s">
        <v>311</v>
      </c>
    </row>
  </sheetData>
  <phoneticPr fontId="0" type="noConversion"/>
  <pageMargins left="0.78740157499999996" right="0.78740157499999996" top="0.984251969" bottom="0.984251969" header="0.4921259845" footer="0.4921259845"/>
  <pageSetup paperSize="9" scale="46"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Befehle</vt:lpstr>
      <vt:lpstr>Status_Latenzen_Baudraten</vt:lpstr>
      <vt:lpstr>Menüs</vt:lpstr>
      <vt:lpstr>Menüs!Druckbereich</vt:lpstr>
      <vt:lpstr>Status_Latenzen_Baudraten!Druckbereich</vt:lpstr>
    </vt:vector>
  </TitlesOfParts>
  <Company>Verlag Heinz Heise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Meyer</dc:creator>
  <cp:lastModifiedBy>ks</cp:lastModifiedBy>
  <cp:lastPrinted>2010-05-22T12:20:20Z</cp:lastPrinted>
  <dcterms:created xsi:type="dcterms:W3CDTF">2006-11-19T17:42:27Z</dcterms:created>
  <dcterms:modified xsi:type="dcterms:W3CDTF">2017-11-18T22:32:23Z</dcterms:modified>
</cp:coreProperties>
</file>