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<sst xmlns="http://schemas.openxmlformats.org/spreadsheetml/2006/main" count="60" uniqueCount="34">
  <si>
    <t xml:space="preserve">Calculate weighted portfolio return</t>
  </si>
  <si>
    <t xml:space="preserve">Stock</t>
  </si>
  <si>
    <t xml:space="preserve">Expected Return</t>
  </si>
  <si>
    <t xml:space="preserve">Weight</t>
  </si>
  <si>
    <t xml:space="preserve">A</t>
  </si>
  <si>
    <t xml:space="preserve">B</t>
  </si>
  <si>
    <t xml:space="preserve">C</t>
  </si>
  <si>
    <t xml:space="preserve">Weighted Portfolio Return</t>
  </si>
  <si>
    <t xml:space="preserve">Calculate weighted portfolio expected return with probability</t>
  </si>
  <si>
    <t xml:space="preserve">Returns</t>
  </si>
  <si>
    <t xml:space="preserve">State of economy</t>
  </si>
  <si>
    <t xml:space="preserve">Probability</t>
  </si>
  <si>
    <t xml:space="preserve">Stock A</t>
  </si>
  <si>
    <t xml:space="preserve">Stock B</t>
  </si>
  <si>
    <t xml:space="preserve">Stock C</t>
  </si>
  <si>
    <t xml:space="preserve">Boom</t>
  </si>
  <si>
    <t xml:space="preserve">Bust</t>
  </si>
  <si>
    <t xml:space="preserve">Calculate variance expected return and variance of a stock</t>
  </si>
  <si>
    <t xml:space="preserve">State of Economy</t>
  </si>
  <si>
    <t xml:space="preserve">ABC Corp</t>
  </si>
  <si>
    <t xml:space="preserve">Return Deviation</t>
  </si>
  <si>
    <t xml:space="preserve">Squared Deviation</t>
  </si>
  <si>
    <t xml:space="preserve">Variance</t>
  </si>
  <si>
    <t xml:space="preserve">Calculate variance of a portfolio</t>
  </si>
  <si>
    <t xml:space="preserve">Portfolio</t>
  </si>
  <si>
    <t xml:space="preserve">Product</t>
  </si>
  <si>
    <t xml:space="preserve">Step 1 – Calculate the Return for the portfolio in Boom and in Bust</t>
  </si>
  <si>
    <t xml:space="preserve">Step 2 – Calculate the Variance</t>
  </si>
  <si>
    <t xml:space="preserve">Total return on stock in case of no dividends paid</t>
  </si>
  <si>
    <t xml:space="preserve">Price at end of the period</t>
  </si>
  <si>
    <t xml:space="preserve">Price at beginning of the period</t>
  </si>
  <si>
    <t xml:space="preserve">Total return on stock</t>
  </si>
  <si>
    <t xml:space="preserve">Total return on stock in case of dividends paid</t>
  </si>
  <si>
    <t xml:space="preserve">Dividend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</si>
</sst>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D7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7"/>
  <sheetViews>
    <sheetView showFormulas="false" showGridLines="true" showRowColHeaders="true" showZeros="true" rightToLeft="false" tabSelected="true" showOutlineSymbols="true" defaultGridColor="true" view="normal" topLeftCell="A51" colorId="64" zoomScale="100" zoomScaleNormal="100" zoomScalePageLayoutView="100" workbookViewId="0">
      <selection pane="topLeft" activeCell="B60" activeCellId="0" sqref="B6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0" width="15.05"/>
    <col collapsed="false" customWidth="true" hidden="false" outlineLevel="0" max="5" min="5" style="0" width="14.03"/>
    <col collapsed="false" customWidth="true" hidden="false" outlineLevel="0" max="6" min="6" style="0" width="16.48"/>
    <col collapsed="false" customWidth="true" hidden="false" outlineLevel="0" max="8" min="8" style="0" width="15.05"/>
    <col collapsed="false" customWidth="true" hidden="false" outlineLevel="0" max="9" min="9" style="0" width="16.48"/>
  </cols>
  <sheetData>
    <row r="1" customFormat="false" ht="12.8" hidden="false" customHeight="false" outlineLevel="0" collapsed="false">
      <c r="A1" s="1" t="s">
        <v>0</v>
      </c>
    </row>
    <row r="3" customFormat="false" ht="12.8" hidden="false" customHeight="false" outlineLevel="0" collapsed="false">
      <c r="A3" s="2" t="s">
        <v>1</v>
      </c>
      <c r="B3" s="3" t="s">
        <v>2</v>
      </c>
      <c r="C3" s="4" t="s">
        <v>3</v>
      </c>
    </row>
    <row r="4" customFormat="false" ht="12.8" hidden="false" customHeight="false" outlineLevel="0" collapsed="false">
      <c r="A4" s="5" t="s">
        <v>4</v>
      </c>
      <c r="B4" s="6" t="n">
        <v>0.03</v>
      </c>
      <c r="C4" s="7" t="n">
        <v>0.25</v>
      </c>
    </row>
    <row r="5" customFormat="false" ht="12.8" hidden="false" customHeight="false" outlineLevel="0" collapsed="false">
      <c r="A5" s="5" t="s">
        <v>5</v>
      </c>
      <c r="B5" s="6" t="n">
        <v>0.01</v>
      </c>
      <c r="C5" s="7" t="n">
        <v>0.5</v>
      </c>
    </row>
    <row r="6" customFormat="false" ht="12.8" hidden="false" customHeight="false" outlineLevel="0" collapsed="false">
      <c r="A6" s="8" t="s">
        <v>6</v>
      </c>
      <c r="B6" s="9" t="n">
        <v>0.09</v>
      </c>
      <c r="C6" s="10" t="n">
        <v>0.25</v>
      </c>
    </row>
    <row r="9" customFormat="false" ht="12.8" hidden="false" customHeight="false" outlineLevel="0" collapsed="false">
      <c r="A9" s="11" t="s">
        <v>7</v>
      </c>
      <c r="B9" s="12"/>
      <c r="C9" s="13" t="n">
        <f aca="false">SUMPRODUCT(B4:B6,C4:C6)</f>
        <v>0.035</v>
      </c>
    </row>
    <row r="12" customFormat="false" ht="12.8" hidden="false" customHeight="false" outlineLevel="0" collapsed="false">
      <c r="A12" s="1" t="s">
        <v>8</v>
      </c>
    </row>
    <row r="14" customFormat="false" ht="12.8" hidden="false" customHeight="false" outlineLevel="0" collapsed="false">
      <c r="A14" s="2"/>
      <c r="B14" s="14"/>
      <c r="C14" s="15" t="s">
        <v>9</v>
      </c>
      <c r="D14" s="15"/>
      <c r="E14" s="15"/>
      <c r="F14" s="15"/>
    </row>
    <row r="15" customFormat="false" ht="12.8" hidden="false" customHeight="false" outlineLevel="0" collapsed="false">
      <c r="A15" s="16" t="s">
        <v>10</v>
      </c>
      <c r="B15" s="17"/>
      <c r="C15" s="17" t="s">
        <v>11</v>
      </c>
      <c r="D15" s="17" t="s">
        <v>12</v>
      </c>
      <c r="E15" s="17" t="s">
        <v>13</v>
      </c>
      <c r="F15" s="18" t="s">
        <v>14</v>
      </c>
    </row>
    <row r="16" customFormat="false" ht="12.8" hidden="false" customHeight="false" outlineLevel="0" collapsed="false">
      <c r="A16" s="5" t="s">
        <v>15</v>
      </c>
      <c r="C16" s="0" t="n">
        <v>0.5</v>
      </c>
      <c r="D16" s="6" t="n">
        <v>0.1</v>
      </c>
      <c r="E16" s="6" t="n">
        <v>0.15</v>
      </c>
      <c r="F16" s="7" t="n">
        <v>0.2</v>
      </c>
    </row>
    <row r="17" customFormat="false" ht="12.8" hidden="false" customHeight="false" outlineLevel="0" collapsed="false">
      <c r="A17" s="8" t="s">
        <v>16</v>
      </c>
      <c r="B17" s="19"/>
      <c r="C17" s="19" t="n">
        <v>0.5</v>
      </c>
      <c r="D17" s="9" t="n">
        <v>0.08</v>
      </c>
      <c r="E17" s="9" t="n">
        <v>0.04</v>
      </c>
      <c r="F17" s="10" t="n">
        <v>0</v>
      </c>
    </row>
    <row r="19" customFormat="false" ht="12.8" hidden="false" customHeight="false" outlineLevel="0" collapsed="false">
      <c r="A19" s="20" t="s">
        <v>2</v>
      </c>
      <c r="B19" s="21"/>
      <c r="C19" s="21"/>
      <c r="D19" s="22" t="n">
        <f aca="false">SUMPRODUCT(C16:C17,D16:D17)</f>
        <v>0.09</v>
      </c>
      <c r="E19" s="22" t="n">
        <f aca="false">SUMPRODUCT(C16:C17,E16:E17)</f>
        <v>0.095</v>
      </c>
      <c r="F19" s="23" t="n">
        <f aca="false">SUMPRODUCT(C16:C17,F16:F17)</f>
        <v>0.1</v>
      </c>
    </row>
    <row r="20" customFormat="false" ht="12.8" hidden="false" customHeight="false" outlineLevel="0" collapsed="false">
      <c r="A20" s="24" t="s">
        <v>7</v>
      </c>
      <c r="B20" s="25"/>
      <c r="C20" s="25"/>
      <c r="D20" s="26" t="n">
        <f aca="false">(D19*0.3333)+(E19*0.3333)+(F19*0.3333)</f>
        <v>0.0949905</v>
      </c>
      <c r="E20" s="25"/>
      <c r="F20" s="27"/>
    </row>
    <row r="23" customFormat="false" ht="12.8" hidden="false" customHeight="false" outlineLevel="0" collapsed="false">
      <c r="A23" s="1" t="s">
        <v>17</v>
      </c>
    </row>
    <row r="25" customFormat="false" ht="12.8" hidden="false" customHeight="false" outlineLevel="0" collapsed="false">
      <c r="A25" s="2" t="s">
        <v>18</v>
      </c>
      <c r="B25" s="14"/>
      <c r="C25" s="14" t="s">
        <v>11</v>
      </c>
      <c r="D25" s="14" t="s">
        <v>19</v>
      </c>
      <c r="E25" s="14" t="s">
        <v>20</v>
      </c>
      <c r="F25" s="14" t="s">
        <v>21</v>
      </c>
      <c r="G25" s="28"/>
    </row>
    <row r="26" customFormat="false" ht="12.8" hidden="false" customHeight="false" outlineLevel="0" collapsed="false">
      <c r="A26" s="5" t="s">
        <v>15</v>
      </c>
      <c r="C26" s="0" t="n">
        <v>0.2</v>
      </c>
      <c r="D26" s="6" t="n">
        <v>0.7</v>
      </c>
      <c r="E26" s="6" t="n">
        <f aca="false">D26-$D$30</f>
        <v>0.72</v>
      </c>
      <c r="F26" s="6" t="n">
        <f aca="false">E26^2</f>
        <v>0.5184</v>
      </c>
      <c r="G26" s="7" t="n">
        <f aca="false">F26*C26</f>
        <v>0.10368</v>
      </c>
    </row>
    <row r="27" customFormat="false" ht="12.8" hidden="false" customHeight="false" outlineLevel="0" collapsed="false">
      <c r="A27" s="5" t="s">
        <v>16</v>
      </c>
      <c r="C27" s="0" t="n">
        <v>0.8</v>
      </c>
      <c r="D27" s="6" t="n">
        <v>-0.2</v>
      </c>
      <c r="E27" s="6" t="n">
        <f aca="false">D27-$D$30</f>
        <v>-0.18</v>
      </c>
      <c r="F27" s="6" t="n">
        <f aca="false">E27^2</f>
        <v>0.0324</v>
      </c>
      <c r="G27" s="7" t="n">
        <f aca="false">F27*C27</f>
        <v>0.02592</v>
      </c>
    </row>
    <row r="28" customFormat="false" ht="12.8" hidden="false" customHeight="false" outlineLevel="0" collapsed="false">
      <c r="A28" s="8"/>
      <c r="B28" s="19"/>
      <c r="C28" s="19"/>
      <c r="D28" s="19"/>
      <c r="E28" s="19"/>
      <c r="F28" s="19"/>
      <c r="G28" s="10" t="n">
        <f aca="false">SUM(G26:G27)</f>
        <v>0.1296</v>
      </c>
    </row>
    <row r="29" customFormat="false" ht="12.8" hidden="false" customHeight="false" outlineLevel="0" collapsed="false">
      <c r="A29" s="29"/>
      <c r="B29" s="30"/>
      <c r="C29" s="30"/>
      <c r="D29" s="30"/>
      <c r="E29" s="30"/>
      <c r="F29" s="30"/>
      <c r="G29" s="31"/>
    </row>
    <row r="30" customFormat="false" ht="12.8" hidden="false" customHeight="false" outlineLevel="0" collapsed="false">
      <c r="A30" s="20" t="s">
        <v>2</v>
      </c>
      <c r="B30" s="21"/>
      <c r="C30" s="21"/>
      <c r="D30" s="23" t="n">
        <f aca="false">SUMPRODUCT(C26:C27,D26:D27)</f>
        <v>-0.02</v>
      </c>
    </row>
    <row r="31" customFormat="false" ht="12.8" hidden="false" customHeight="false" outlineLevel="0" collapsed="false">
      <c r="A31" s="24" t="s">
        <v>22</v>
      </c>
      <c r="B31" s="25"/>
      <c r="C31" s="25"/>
      <c r="D31" s="32" t="n">
        <f aca="false">SUMPRODUCT(C26:C27,F26:F27)</f>
        <v>0.1296</v>
      </c>
    </row>
    <row r="32" customFormat="false" ht="12.8" hidden="false" customHeight="false" outlineLevel="0" collapsed="false">
      <c r="D32" s="6"/>
    </row>
    <row r="34" customFormat="false" ht="12.8" hidden="false" customHeight="false" outlineLevel="0" collapsed="false">
      <c r="A34" s="1" t="s">
        <v>23</v>
      </c>
    </row>
    <row r="35" customFormat="false" ht="12.8" hidden="false" customHeight="false" outlineLevel="0" collapsed="false">
      <c r="A35" s="1"/>
    </row>
    <row r="36" customFormat="false" ht="12.8" hidden="false" customHeight="false" outlineLevel="0" collapsed="false">
      <c r="A36" s="2" t="s">
        <v>1</v>
      </c>
      <c r="B36" s="3" t="s">
        <v>2</v>
      </c>
      <c r="C36" s="4" t="s">
        <v>3</v>
      </c>
    </row>
    <row r="37" customFormat="false" ht="12.8" hidden="false" customHeight="false" outlineLevel="0" collapsed="false">
      <c r="A37" s="5" t="s">
        <v>4</v>
      </c>
      <c r="B37" s="6" t="n">
        <v>0.03</v>
      </c>
      <c r="C37" s="7" t="n">
        <v>0.5</v>
      </c>
    </row>
    <row r="38" customFormat="false" ht="12.8" hidden="false" customHeight="false" outlineLevel="0" collapsed="false">
      <c r="A38" s="5" t="s">
        <v>5</v>
      </c>
      <c r="B38" s="6" t="n">
        <v>0.01</v>
      </c>
      <c r="C38" s="7" t="n">
        <v>0.25</v>
      </c>
    </row>
    <row r="39" customFormat="false" ht="12.8" hidden="false" customHeight="false" outlineLevel="0" collapsed="false">
      <c r="A39" s="8" t="s">
        <v>6</v>
      </c>
      <c r="B39" s="9" t="n">
        <v>0.09</v>
      </c>
      <c r="C39" s="10" t="n">
        <v>0.25</v>
      </c>
    </row>
    <row r="41" customFormat="false" ht="12.8" hidden="false" customHeight="false" outlineLevel="0" collapsed="false">
      <c r="A41" s="33" t="s">
        <v>9</v>
      </c>
      <c r="B41" s="33"/>
      <c r="C41" s="33"/>
      <c r="D41" s="33"/>
      <c r="E41" s="33"/>
      <c r="F41" s="33"/>
      <c r="G41" s="33"/>
      <c r="H41" s="33"/>
      <c r="I41" s="33"/>
      <c r="J41" s="33"/>
    </row>
    <row r="42" customFormat="false" ht="12.8" hidden="false" customHeight="false" outlineLevel="0" collapsed="false">
      <c r="A42" s="16" t="s">
        <v>10</v>
      </c>
      <c r="B42" s="17"/>
      <c r="C42" s="17" t="s">
        <v>11</v>
      </c>
      <c r="D42" s="17" t="s">
        <v>12</v>
      </c>
      <c r="E42" s="17" t="s">
        <v>13</v>
      </c>
      <c r="F42" s="34" t="s">
        <v>14</v>
      </c>
      <c r="G42" s="17" t="s">
        <v>24</v>
      </c>
      <c r="H42" s="17" t="s">
        <v>20</v>
      </c>
      <c r="I42" s="17" t="s">
        <v>21</v>
      </c>
      <c r="J42" s="18" t="s">
        <v>25</v>
      </c>
    </row>
    <row r="43" customFormat="false" ht="12.8" hidden="false" customHeight="false" outlineLevel="0" collapsed="false">
      <c r="A43" s="5" t="s">
        <v>15</v>
      </c>
      <c r="C43" s="0" t="n">
        <v>0.5</v>
      </c>
      <c r="D43" s="6" t="n">
        <v>0.1</v>
      </c>
      <c r="E43" s="6" t="n">
        <v>0.15</v>
      </c>
      <c r="F43" s="35" t="n">
        <v>0.2</v>
      </c>
      <c r="G43" s="6" t="n">
        <f aca="false">(C37*D43)+(C38*E43)+(C39*F43)</f>
        <v>0.1375</v>
      </c>
      <c r="H43" s="6" t="n">
        <f aca="false">G43-$C$47</f>
        <v>0.04375</v>
      </c>
      <c r="I43" s="6" t="n">
        <f aca="false">H43^2</f>
        <v>0.0019140625</v>
      </c>
      <c r="J43" s="7" t="n">
        <f aca="false">I43*C43</f>
        <v>0.000957031250000001</v>
      </c>
    </row>
    <row r="44" customFormat="false" ht="12.8" hidden="false" customHeight="false" outlineLevel="0" collapsed="false">
      <c r="A44" s="5" t="s">
        <v>16</v>
      </c>
      <c r="B44" s="36"/>
      <c r="C44" s="36" t="n">
        <v>0.5</v>
      </c>
      <c r="D44" s="35" t="n">
        <v>0.08</v>
      </c>
      <c r="E44" s="35" t="n">
        <v>0.04</v>
      </c>
      <c r="F44" s="35" t="n">
        <v>0</v>
      </c>
      <c r="G44" s="6" t="n">
        <f aca="false">(C37*D44)+(C38*E44)+(C39*F44)</f>
        <v>0.05</v>
      </c>
      <c r="H44" s="6" t="n">
        <f aca="false">G44-$C$47</f>
        <v>-0.04375</v>
      </c>
      <c r="I44" s="6" t="n">
        <f aca="false">H44^2</f>
        <v>0.0019140625</v>
      </c>
      <c r="J44" s="7" t="n">
        <f aca="false">I44*C44</f>
        <v>0.00095703125</v>
      </c>
    </row>
    <row r="45" customFormat="false" ht="12.8" hidden="false" customHeight="false" outlineLevel="0" collapsed="false">
      <c r="A45" s="8"/>
      <c r="B45" s="19"/>
      <c r="C45" s="19"/>
      <c r="D45" s="19"/>
      <c r="E45" s="19"/>
      <c r="F45" s="19"/>
      <c r="G45" s="19"/>
      <c r="H45" s="19"/>
      <c r="I45" s="19"/>
      <c r="J45" s="10" t="n">
        <f aca="false">SUM(J43:J44)</f>
        <v>0.0019140625</v>
      </c>
    </row>
    <row r="47" customFormat="false" ht="12.8" hidden="false" customHeight="false" outlineLevel="0" collapsed="false">
      <c r="A47" s="11" t="s">
        <v>2</v>
      </c>
      <c r="B47" s="12"/>
      <c r="C47" s="13" t="n">
        <f aca="false">SUMPRODUCT(C43:C44,G43:G44)</f>
        <v>0.09375</v>
      </c>
    </row>
    <row r="49" customFormat="false" ht="12.8" hidden="false" customHeight="false" outlineLevel="0" collapsed="false">
      <c r="A49" s="0" t="s">
        <v>26</v>
      </c>
    </row>
    <row r="50" customFormat="false" ht="12.8" hidden="false" customHeight="false" outlineLevel="0" collapsed="false">
      <c r="A50" s="0" t="s">
        <v>27</v>
      </c>
    </row>
    <row r="53" customFormat="false" ht="12.8" hidden="false" customHeight="false" outlineLevel="0" collapsed="false">
      <c r="A53" s="1" t="s">
        <v>28</v>
      </c>
    </row>
    <row r="55" customFormat="false" ht="12.8" hidden="false" customHeight="false" outlineLevel="0" collapsed="false">
      <c r="A55" s="37" t="s">
        <v>29</v>
      </c>
      <c r="B55" s="30"/>
      <c r="C55" s="38" t="n">
        <v>150</v>
      </c>
    </row>
    <row r="56" customFormat="false" ht="12.8" hidden="false" customHeight="false" outlineLevel="0" collapsed="false">
      <c r="A56" s="8" t="s">
        <v>30</v>
      </c>
      <c r="B56" s="19"/>
      <c r="C56" s="39" t="n">
        <v>100</v>
      </c>
    </row>
    <row r="58" customFormat="false" ht="12.8" hidden="false" customHeight="false" outlineLevel="0" collapsed="false">
      <c r="A58" s="11" t="s">
        <v>31</v>
      </c>
      <c r="B58" s="12"/>
      <c r="C58" s="13" t="n">
        <f aca="false">C55/C56-1</f>
        <v>0.5</v>
      </c>
    </row>
    <row r="61" customFormat="false" ht="12.8" hidden="false" customHeight="false" outlineLevel="0" collapsed="false">
      <c r="A61" s="1" t="s">
        <v>32</v>
      </c>
    </row>
    <row r="63" customFormat="false" ht="12.8" hidden="false" customHeight="false" outlineLevel="0" collapsed="false">
      <c r="A63" s="37" t="s">
        <v>29</v>
      </c>
      <c r="B63" s="30"/>
      <c r="C63" s="38" t="n">
        <v>125</v>
      </c>
    </row>
    <row r="64" customFormat="false" ht="12.8" hidden="false" customHeight="false" outlineLevel="0" collapsed="false">
      <c r="A64" s="5" t="s">
        <v>30</v>
      </c>
      <c r="C64" s="40" t="n">
        <v>100</v>
      </c>
    </row>
    <row r="65" customFormat="false" ht="12.8" hidden="false" customHeight="false" outlineLevel="0" collapsed="false">
      <c r="A65" s="8" t="s">
        <v>33</v>
      </c>
      <c r="B65" s="19"/>
      <c r="C65" s="39" t="n">
        <v>10</v>
      </c>
    </row>
    <row r="67" customFormat="false" ht="12.8" hidden="false" customHeight="false" outlineLevel="0" collapsed="false">
      <c r="A67" s="11" t="s">
        <v>31</v>
      </c>
      <c r="B67" s="12"/>
      <c r="C67" s="13" t="n">
        <f aca="false">(C63/C64)+(C65/C64)-1</f>
        <v>0.35</v>
      </c>
    </row>
  </sheetData>
  <mergeCells count="2">
    <mergeCell ref="C14:F14"/>
    <mergeCell ref="A41:J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LibreOffice/25.2.2.2$MacOSX_AARCH64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2025-07-01T11:06:32Z</dcterms:created>
  <dc:creator/>
  <dc:description/>
  <dc:language>en-GB</dc:language>
  <cp:lastModifiedBy/>
  <dcterms:modified xsi:type="dcterms:W3CDTF">2025-07-01T12:42:20Z</dcterms:modified>
  <cp:revision>2</cp:revision>
  <dc:subject/>
  <dc:title/>
</cp:coreProperties>
</file>