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92" i="1"/>
  <c r="L92"/>
  <c r="L73"/>
  <c r="M73"/>
  <c r="G98"/>
  <c r="F98"/>
  <c r="G92"/>
  <c r="F92"/>
  <c r="G10"/>
  <c r="F10"/>
  <c r="G35"/>
  <c r="F35"/>
  <c r="G43"/>
  <c r="F43"/>
  <c r="G44"/>
  <c r="F44"/>
  <c r="G73"/>
  <c r="G100"/>
  <c r="F73"/>
  <c r="F100"/>
  <c r="M10"/>
  <c r="M43"/>
  <c r="L43"/>
  <c r="M35"/>
  <c r="M44"/>
  <c r="L44"/>
  <c r="M98"/>
  <c r="B105"/>
  <c r="O97"/>
  <c r="O96"/>
  <c r="O95"/>
  <c r="O94"/>
  <c r="O93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2"/>
  <c r="O41"/>
  <c r="O40"/>
  <c r="O39"/>
  <c r="O38"/>
  <c r="O37"/>
  <c r="O36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9"/>
  <c r="O8"/>
  <c r="O7"/>
  <c r="O6"/>
  <c r="O5"/>
  <c r="O4"/>
  <c r="O3"/>
  <c r="M100"/>
  <c r="D73"/>
  <c r="X102"/>
  <c r="T102"/>
  <c r="U102"/>
  <c r="S102"/>
  <c r="Q102"/>
  <c r="R102"/>
  <c r="L102"/>
  <c r="N102"/>
  <c r="J102"/>
  <c r="K102"/>
  <c r="H102"/>
  <c r="C102"/>
  <c r="B102"/>
  <c r="I102"/>
  <c r="E102"/>
  <c r="D102"/>
  <c r="V89"/>
  <c r="V85"/>
  <c r="V97"/>
  <c r="V96"/>
  <c r="V95"/>
  <c r="V94"/>
  <c r="V93"/>
  <c r="V83"/>
  <c r="V82"/>
  <c r="V81"/>
  <c r="V80"/>
  <c r="V79"/>
  <c r="V78"/>
  <c r="V84"/>
  <c r="V86"/>
  <c r="V87"/>
  <c r="V88"/>
  <c r="V90"/>
  <c r="V91"/>
  <c r="V77"/>
  <c r="V76"/>
  <c r="V75"/>
  <c r="V74"/>
  <c r="Y98"/>
  <c r="X98"/>
  <c r="T98"/>
  <c r="U98"/>
  <c r="S98"/>
  <c r="Q98"/>
  <c r="R98"/>
  <c r="L98"/>
  <c r="N98"/>
  <c r="J98"/>
  <c r="K98"/>
  <c r="H98"/>
  <c r="C98"/>
  <c r="B98"/>
  <c r="I98"/>
  <c r="E98"/>
  <c r="D98"/>
  <c r="Y92"/>
  <c r="X92"/>
  <c r="T92"/>
  <c r="U92"/>
  <c r="S92"/>
  <c r="Q92"/>
  <c r="R92"/>
  <c r="N92"/>
  <c r="J92"/>
  <c r="K92"/>
  <c r="H92"/>
  <c r="C92"/>
  <c r="B92"/>
  <c r="I92"/>
  <c r="E92"/>
  <c r="D92"/>
  <c r="Y35"/>
  <c r="Y43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6"/>
  <c r="V37"/>
  <c r="V38"/>
  <c r="V39"/>
  <c r="V40"/>
  <c r="V41"/>
  <c r="V42"/>
  <c r="T35"/>
  <c r="T43"/>
  <c r="U35"/>
  <c r="U43"/>
  <c r="S35"/>
  <c r="S43"/>
  <c r="Q35"/>
  <c r="Q43"/>
  <c r="R35"/>
  <c r="R43"/>
  <c r="L35"/>
  <c r="N35"/>
  <c r="N43"/>
  <c r="K35"/>
  <c r="K43"/>
  <c r="H35"/>
  <c r="H43"/>
  <c r="C35"/>
  <c r="C43"/>
  <c r="B35"/>
  <c r="B43"/>
  <c r="I35"/>
  <c r="I43"/>
  <c r="E35"/>
  <c r="E43"/>
  <c r="D35"/>
  <c r="D43"/>
  <c r="Y73"/>
  <c r="Y10"/>
  <c r="O102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9"/>
  <c r="V8"/>
  <c r="V7"/>
  <c r="V6"/>
  <c r="V5"/>
  <c r="V4"/>
  <c r="V3"/>
  <c r="X43"/>
  <c r="X73"/>
  <c r="T73"/>
  <c r="U73"/>
  <c r="S73"/>
  <c r="Q73"/>
  <c r="R73"/>
  <c r="N73"/>
  <c r="J73"/>
  <c r="K73"/>
  <c r="H73"/>
  <c r="C73"/>
  <c r="B73"/>
  <c r="I73"/>
  <c r="E73"/>
  <c r="J43"/>
  <c r="X35"/>
  <c r="J35"/>
  <c r="J44"/>
  <c r="X10"/>
  <c r="T10"/>
  <c r="U10"/>
  <c r="S10"/>
  <c r="Q10"/>
  <c r="R10"/>
  <c r="L10"/>
  <c r="N10"/>
  <c r="J10"/>
  <c r="K10"/>
  <c r="H10"/>
  <c r="C10"/>
  <c r="B10"/>
  <c r="I10"/>
  <c r="E10"/>
  <c r="D10"/>
  <c r="O10"/>
  <c r="E100"/>
  <c r="B100"/>
  <c r="H100"/>
  <c r="J100"/>
  <c r="L100"/>
  <c r="R100"/>
  <c r="S100"/>
  <c r="T100"/>
  <c r="Y100"/>
  <c r="I100"/>
  <c r="C100"/>
  <c r="K100"/>
  <c r="N100"/>
  <c r="Q100"/>
  <c r="U100"/>
  <c r="X100"/>
  <c r="V102"/>
  <c r="D100"/>
  <c r="V10"/>
  <c r="O43"/>
  <c r="O98"/>
  <c r="V98"/>
  <c r="O92"/>
  <c r="V92"/>
  <c r="E44"/>
  <c r="U44"/>
  <c r="V73"/>
  <c r="O35"/>
  <c r="O44"/>
  <c r="D44"/>
  <c r="O73"/>
  <c r="X44"/>
  <c r="Q44"/>
  <c r="S44"/>
  <c r="N44"/>
  <c r="H44"/>
  <c r="B44"/>
  <c r="C44"/>
  <c r="Y44"/>
  <c r="V35"/>
  <c r="I44"/>
  <c r="K44"/>
  <c r="R44"/>
  <c r="T44"/>
  <c r="V43"/>
  <c r="O100"/>
  <c r="V44"/>
  <c r="V100"/>
  <c r="B104"/>
</calcChain>
</file>

<file path=xl/sharedStrings.xml><?xml version="1.0" encoding="utf-8"?>
<sst xmlns="http://schemas.openxmlformats.org/spreadsheetml/2006/main" count="159" uniqueCount="127">
  <si>
    <t>8 Combined CNV detection Workflow</t>
  </si>
  <si>
    <t>9 Combined CNV detection Workflow simple</t>
  </si>
  <si>
    <t>10 FusionBAGET</t>
  </si>
  <si>
    <t>11 GeneralAssociationTest</t>
  </si>
  <si>
    <t>12 Get Gene Count</t>
  </si>
  <si>
    <t>13 Get Gene pbkm4</t>
  </si>
  <si>
    <t>14 Gnosis Detect CNV</t>
  </si>
  <si>
    <t>15 JuntionBAGET</t>
  </si>
  <si>
    <t>16 MIR</t>
  </si>
  <si>
    <t>17 Parent_TDT_Workflow</t>
  </si>
  <si>
    <t>18 PAS</t>
  </si>
  <si>
    <t>19 Penn Detect CNV</t>
  </si>
  <si>
    <t>20 Penn Gnosis Detect CNV</t>
  </si>
  <si>
    <t>21 Penn PennX Gnosis Detect CNV</t>
  </si>
  <si>
    <t>22 polyBAGET</t>
  </si>
  <si>
    <t>23 QuanticSNP Detect CNV</t>
  </si>
  <si>
    <t>24 SplitTest</t>
  </si>
  <si>
    <t>25 Structured Association Test</t>
  </si>
  <si>
    <t>26 TDT Workflow</t>
  </si>
  <si>
    <t>27 Variant Discovery from ReSequencing</t>
  </si>
  <si>
    <t>28 Volcano plot</t>
  </si>
  <si>
    <t>Total Text Analytics</t>
  </si>
  <si>
    <t>Augmentation</t>
  </si>
  <si>
    <t>Workflow name</t>
  </si>
  <si>
    <t>1 AbstractSubWfDocking</t>
  </si>
  <si>
    <t>2 GetTanimotosTest</t>
  </si>
  <si>
    <t>4 AbstractSubWFFATCAT</t>
  </si>
  <si>
    <t>5 MakeGraphNetworkTest</t>
  </si>
  <si>
    <t>6 AbstractGlobalWorkflow</t>
  </si>
  <si>
    <t>7 AbstractGlobalWorkflow2</t>
  </si>
  <si>
    <t>1 Classify</t>
  </si>
  <si>
    <t>2 Cluto</t>
  </si>
  <si>
    <t>3 CorrelationScore</t>
  </si>
  <si>
    <t>4 DocumentClassificationMutli</t>
  </si>
  <si>
    <t>5 DocumentClassificationSingle</t>
  </si>
  <si>
    <t>6 DocumentClustering</t>
  </si>
  <si>
    <t>7 FeatureGeneration</t>
  </si>
  <si>
    <t>8 FeatureSelection</t>
  </si>
  <si>
    <t>9 FormatSim</t>
  </si>
  <si>
    <t>10 GenerateVocabular</t>
  </si>
  <si>
    <t>11 Model</t>
  </si>
  <si>
    <t>12 ModelThenClassify</t>
  </si>
  <si>
    <t>13 MultiLabel</t>
  </si>
  <si>
    <t>14 PlotCorrelationScore</t>
  </si>
  <si>
    <t>15 PlotTopics</t>
  </si>
  <si>
    <t>16 PrepareDataset</t>
  </si>
  <si>
    <t>17 ReduceDataset</t>
  </si>
  <si>
    <t>18 Similar</t>
  </si>
  <si>
    <t>19 SimilarWords</t>
  </si>
  <si>
    <t>20 SimilarWordsTopics</t>
  </si>
  <si>
    <t>21 Stemming</t>
  </si>
  <si>
    <t>22 TermWeighting</t>
  </si>
  <si>
    <t>23 Topic Modeling</t>
  </si>
  <si>
    <t>24 Validate</t>
  </si>
  <si>
    <t>1 EnglishWords</t>
  </si>
  <si>
    <t>2 EnglishWordsElaborated</t>
  </si>
  <si>
    <t>3 Simple</t>
  </si>
  <si>
    <t>4 Words</t>
  </si>
  <si>
    <t>5 Words abs</t>
  </si>
  <si>
    <t>6 Words coll</t>
  </si>
  <si>
    <t>7 Words coll abs</t>
  </si>
  <si>
    <t>1 Association test conditional on Matching</t>
  </si>
  <si>
    <t>2 BAGET</t>
  </si>
  <si>
    <t>3 BAGET for multiple samples</t>
  </si>
  <si>
    <t>4 BAGET for 1 sample</t>
  </si>
  <si>
    <t>Total</t>
  </si>
  <si>
    <t>Merge</t>
  </si>
  <si>
    <t>Sort</t>
  </si>
  <si>
    <t>Data visualization</t>
  </si>
  <si>
    <t>Internal macro</t>
  </si>
  <si>
    <t>Composite workflows</t>
  </si>
  <si>
    <t>Workflow Overload</t>
  </si>
  <si>
    <t>Split</t>
  </si>
  <si>
    <t>Data cleaning</t>
  </si>
  <si>
    <t>Data analysis</t>
  </si>
  <si>
    <t>D. Preparation</t>
  </si>
  <si>
    <t>Intra-workflow</t>
  </si>
  <si>
    <t>Inter-workflow</t>
  </si>
  <si>
    <t>Number of candidate components in Composite workflow</t>
  </si>
  <si>
    <t>Result delivery (data deposition)</t>
  </si>
  <si>
    <t>Reformatting</t>
  </si>
  <si>
    <t>3 AbstractSubWfLigandBindingSitesComparison</t>
  </si>
  <si>
    <t>Total number of motifs found in all workflows</t>
  </si>
  <si>
    <t>Total number of workflows</t>
  </si>
  <si>
    <t>Total in all workflows</t>
  </si>
  <si>
    <t>Total number of workflows in which the motif was found</t>
  </si>
  <si>
    <t>TOTAL WHAT MOTIFS</t>
  </si>
  <si>
    <t>TOTAL HOW MOTIFS</t>
  </si>
  <si>
    <t>Total steps in workflow</t>
  </si>
  <si>
    <t>Other workflow steps (not WHAT steps, since most of HOW refer to the whole WF)</t>
  </si>
  <si>
    <t>5 Beg</t>
  </si>
  <si>
    <t>6 Circos</t>
  </si>
  <si>
    <t>7 CollectionTest</t>
  </si>
  <si>
    <t>1 SampleThenModel</t>
  </si>
  <si>
    <t>2 Sample10ThenModelAndClassify</t>
  </si>
  <si>
    <t>3 LongRunningID3Modeler</t>
  </si>
  <si>
    <t>4 DiscretizeThenModel</t>
  </si>
  <si>
    <t>5 ModelSampledDataAndClassify</t>
  </si>
  <si>
    <t>6 Classifier</t>
  </si>
  <si>
    <t>7 ClassifyWithJ48</t>
  </si>
  <si>
    <t>8 ModelThenClassify</t>
  </si>
  <si>
    <t>9 RandomizeASpecificFile</t>
  </si>
  <si>
    <t>10 ID3ModelerOnIrisDomain</t>
  </si>
  <si>
    <t xml:space="preserve">11 Randomize </t>
  </si>
  <si>
    <t>12 ModelThenNaiveBayesClassify</t>
  </si>
  <si>
    <t>13 ModelThenNaiveBayesClassifyContinuosData</t>
  </si>
  <si>
    <t>14 RandomizeSampleDiscretizeThenNaiveBayesClassify</t>
  </si>
  <si>
    <t>15 SampleDiscretizeThenModel</t>
  </si>
  <si>
    <t>16 ID3ModelThenID3Classify</t>
  </si>
  <si>
    <t>17 Modeler</t>
  </si>
  <si>
    <t>18 Discretize</t>
  </si>
  <si>
    <t>1 SNA</t>
  </si>
  <si>
    <t>2 senators</t>
  </si>
  <si>
    <t>3 2010coauthors</t>
  </si>
  <si>
    <t>4 clinicaltrials</t>
  </si>
  <si>
    <t>5 PharmaCompetition</t>
  </si>
  <si>
    <t>Format transform</t>
  </si>
  <si>
    <t>D.Preparation</t>
  </si>
  <si>
    <t>Output Extraction</t>
  </si>
  <si>
    <t>Group</t>
  </si>
  <si>
    <t>Filter (samplin here)</t>
  </si>
  <si>
    <t>Data movement</t>
  </si>
  <si>
    <t>Atomic workflow / primitive workflow</t>
  </si>
  <si>
    <t xml:space="preserve">Filter </t>
  </si>
  <si>
    <t>Note: all workflows are stateless (no tools are invoked outside galaxy)</t>
  </si>
  <si>
    <t>Combine (Merge+Join)</t>
  </si>
  <si>
    <t>Data retrieval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</si>
</sst>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2" borderId="0" xfId="0" applyFont="1" applyFill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1" fillId="0" borderId="0" xfId="0" applyFont="1"/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horizontal="justify" vertical="center" wrapText="1"/>
    </xf>
    <xf numFmtId="0" fontId="1" fillId="4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3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 vertical="top" wrapText="1"/>
    </xf>
    <xf numFmtId="0" fontId="1" fillId="4" borderId="3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0" fillId="6" borderId="0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4" xfId="0" applyBorder="1"/>
    <xf numFmtId="0" fontId="1" fillId="6" borderId="4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66"/>
  <sheetViews>
    <sheetView tabSelected="1" topLeftCell="L67" zoomScale="55" zoomScaleNormal="55" zoomScalePageLayoutView="55" workbookViewId="0">
      <selection activeCell="S99" sqref="S99"/>
    </sheetView>
  </sheetViews>
  <sheetFormatPr baseColWidth="10" defaultRowHeight="15"/>
  <cols>
    <col min="1" max="1" width="55" customWidth="1"/>
    <col min="2" max="2" width="21.140625" customWidth="1"/>
    <col min="3" max="3" width="19.85546875" customWidth="1"/>
    <col min="4" max="4" width="19" customWidth="1"/>
    <col min="5" max="5" width="21" customWidth="1"/>
    <col min="6" max="6" width="18.5703125" customWidth="1"/>
    <col min="7" max="7" width="18.140625" customWidth="1"/>
    <col min="8" max="8" width="14.28515625" customWidth="1"/>
    <col min="9" max="9" width="15.42578125" customWidth="1"/>
    <col min="10" max="10" width="16.42578125" customWidth="1"/>
    <col min="11" max="11" width="16.5703125" customWidth="1"/>
    <col min="12" max="12" width="25.28515625" customWidth="1"/>
    <col min="13" max="13" width="17.5703125" customWidth="1"/>
    <col min="14" max="16" width="20.42578125" customWidth="1"/>
    <col min="17" max="17" width="20" customWidth="1"/>
    <col min="18" max="18" width="18.42578125" customWidth="1"/>
    <col min="19" max="19" width="32.85546875" customWidth="1"/>
    <col min="20" max="20" width="23" customWidth="1"/>
    <col min="21" max="21" width="43" customWidth="1"/>
    <col min="22" max="23" width="19.7109375" customWidth="1"/>
    <col min="24" max="24" width="28.42578125" customWidth="1"/>
    <col min="25" max="25" width="22.85546875" customWidth="1"/>
  </cols>
  <sheetData>
    <row r="1" spans="1:27">
      <c r="B1" s="6" t="s">
        <v>75</v>
      </c>
      <c r="C1" s="6" t="s">
        <v>75</v>
      </c>
      <c r="D1" s="6" t="s">
        <v>75</v>
      </c>
      <c r="E1" s="6" t="s">
        <v>75</v>
      </c>
      <c r="F1" s="6" t="s">
        <v>117</v>
      </c>
      <c r="G1" s="6" t="s">
        <v>75</v>
      </c>
      <c r="H1" s="6" t="s">
        <v>75</v>
      </c>
      <c r="I1" s="6" t="s">
        <v>75</v>
      </c>
      <c r="J1" s="6"/>
      <c r="K1" s="6"/>
      <c r="L1" s="6"/>
      <c r="M1" s="6"/>
      <c r="N1" s="6"/>
      <c r="O1" s="6"/>
      <c r="Q1" s="6" t="s">
        <v>77</v>
      </c>
      <c r="R1" s="6" t="s">
        <v>76</v>
      </c>
      <c r="S1" s="6" t="s">
        <v>77</v>
      </c>
      <c r="T1" s="6" t="s">
        <v>77</v>
      </c>
      <c r="U1" s="6" t="s">
        <v>77</v>
      </c>
    </row>
    <row r="2" spans="1:27" ht="15.75" thickBot="1">
      <c r="A2" s="6" t="s">
        <v>23</v>
      </c>
      <c r="B2" t="s">
        <v>125</v>
      </c>
      <c r="C2" t="s">
        <v>120</v>
      </c>
      <c r="D2" t="s">
        <v>116</v>
      </c>
      <c r="E2" t="s">
        <v>22</v>
      </c>
      <c r="F2" t="s">
        <v>118</v>
      </c>
      <c r="G2" t="s">
        <v>119</v>
      </c>
      <c r="H2" t="s">
        <v>67</v>
      </c>
      <c r="I2" t="s">
        <v>72</v>
      </c>
      <c r="J2" s="16" t="s">
        <v>74</v>
      </c>
      <c r="K2" t="s">
        <v>73</v>
      </c>
      <c r="L2" t="s">
        <v>121</v>
      </c>
      <c r="M2" t="s">
        <v>126</v>
      </c>
      <c r="N2" s="16" t="s">
        <v>68</v>
      </c>
      <c r="O2" s="9" t="s">
        <v>86</v>
      </c>
      <c r="Q2" t="s">
        <v>70</v>
      </c>
      <c r="R2" t="s">
        <v>69</v>
      </c>
      <c r="S2" t="s">
        <v>122</v>
      </c>
      <c r="T2" t="s">
        <v>71</v>
      </c>
      <c r="U2" t="s">
        <v>78</v>
      </c>
      <c r="V2" s="9" t="s">
        <v>87</v>
      </c>
      <c r="W2" s="14"/>
      <c r="X2" s="6" t="s">
        <v>89</v>
      </c>
      <c r="Y2" s="6" t="s">
        <v>88</v>
      </c>
      <c r="Z2" s="6"/>
      <c r="AA2" s="6"/>
    </row>
    <row r="3" spans="1:27" ht="15.75" thickBot="1">
      <c r="A3" s="1" t="s">
        <v>24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 s="10">
        <f t="shared" ref="O3:O9" si="0">SUM(B3:N3)</f>
        <v>3</v>
      </c>
      <c r="Q3" s="10">
        <v>0</v>
      </c>
      <c r="R3">
        <v>0</v>
      </c>
      <c r="S3" s="10">
        <v>1</v>
      </c>
      <c r="T3" s="10">
        <v>0</v>
      </c>
      <c r="U3" s="10">
        <v>0</v>
      </c>
      <c r="V3">
        <f t="shared" ref="V3:V9" si="1">SUM(R3:U3)</f>
        <v>1</v>
      </c>
      <c r="X3" s="10">
        <v>2</v>
      </c>
      <c r="Y3">
        <v>4</v>
      </c>
      <c r="Z3" s="14"/>
      <c r="AA3" s="6"/>
    </row>
    <row r="4" spans="1:27">
      <c r="A4" s="2" t="s">
        <v>25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0">
        <f t="shared" si="0"/>
        <v>1</v>
      </c>
      <c r="Q4" s="10">
        <v>0</v>
      </c>
      <c r="R4">
        <v>0</v>
      </c>
      <c r="S4" s="10">
        <v>1</v>
      </c>
      <c r="T4" s="10">
        <v>0</v>
      </c>
      <c r="U4" s="10">
        <v>0</v>
      </c>
      <c r="V4">
        <f t="shared" si="1"/>
        <v>1</v>
      </c>
      <c r="X4" s="10">
        <v>1</v>
      </c>
      <c r="Y4" s="10">
        <v>1</v>
      </c>
      <c r="Z4" s="10"/>
      <c r="AA4" s="10"/>
    </row>
    <row r="5" spans="1:27">
      <c r="A5" s="3" t="s">
        <v>81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 s="10">
        <f t="shared" si="0"/>
        <v>6</v>
      </c>
      <c r="Q5" s="10">
        <v>1</v>
      </c>
      <c r="R5">
        <v>2</v>
      </c>
      <c r="S5" s="10">
        <v>0</v>
      </c>
      <c r="T5" s="10">
        <v>0</v>
      </c>
      <c r="U5" s="10">
        <v>0</v>
      </c>
      <c r="V5">
        <f t="shared" si="1"/>
        <v>2</v>
      </c>
      <c r="X5" s="10">
        <v>0</v>
      </c>
      <c r="Y5">
        <v>6</v>
      </c>
      <c r="Z5" s="10"/>
      <c r="AA5" s="10"/>
    </row>
    <row r="6" spans="1:27">
      <c r="A6" s="2" t="s">
        <v>26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 s="10">
        <f t="shared" si="0"/>
        <v>4</v>
      </c>
      <c r="Q6" s="10">
        <v>0</v>
      </c>
      <c r="R6" s="10">
        <v>0</v>
      </c>
      <c r="S6" s="10">
        <v>1</v>
      </c>
      <c r="T6" s="10">
        <v>0</v>
      </c>
      <c r="U6" s="10">
        <v>0</v>
      </c>
      <c r="V6">
        <f t="shared" si="1"/>
        <v>1</v>
      </c>
      <c r="X6" s="10">
        <v>0</v>
      </c>
      <c r="Y6">
        <v>4</v>
      </c>
      <c r="Z6" s="10"/>
      <c r="AA6" s="10"/>
    </row>
    <row r="7" spans="1:27">
      <c r="A7" s="3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 s="10">
        <f t="shared" si="0"/>
        <v>1</v>
      </c>
      <c r="Q7" s="10">
        <v>0</v>
      </c>
      <c r="R7" s="10">
        <v>0</v>
      </c>
      <c r="S7" s="10">
        <v>1</v>
      </c>
      <c r="T7" s="10">
        <v>0</v>
      </c>
      <c r="U7" s="10">
        <v>0</v>
      </c>
      <c r="V7">
        <f t="shared" si="1"/>
        <v>1</v>
      </c>
      <c r="X7" s="10">
        <v>1</v>
      </c>
      <c r="Y7" s="10">
        <v>2</v>
      </c>
      <c r="Z7" s="10"/>
      <c r="AA7" s="10"/>
    </row>
    <row r="8" spans="1:27">
      <c r="A8" s="2" t="s">
        <v>28</v>
      </c>
      <c r="B8">
        <v>2</v>
      </c>
      <c r="C8">
        <v>1</v>
      </c>
      <c r="D8">
        <v>1</v>
      </c>
      <c r="E8">
        <v>0</v>
      </c>
      <c r="F8">
        <v>1</v>
      </c>
      <c r="G8">
        <v>0</v>
      </c>
      <c r="H8">
        <v>2</v>
      </c>
      <c r="I8">
        <v>0</v>
      </c>
      <c r="J8">
        <v>4</v>
      </c>
      <c r="K8">
        <v>2</v>
      </c>
      <c r="L8">
        <v>0</v>
      </c>
      <c r="M8">
        <v>0</v>
      </c>
      <c r="N8">
        <v>1</v>
      </c>
      <c r="O8" s="10">
        <f t="shared" si="0"/>
        <v>14</v>
      </c>
      <c r="Q8" s="10">
        <v>1</v>
      </c>
      <c r="R8" s="10">
        <v>2</v>
      </c>
      <c r="S8" s="10">
        <v>0</v>
      </c>
      <c r="T8" s="10">
        <v>1</v>
      </c>
      <c r="U8" s="10">
        <v>4</v>
      </c>
      <c r="V8">
        <f t="shared" si="1"/>
        <v>7</v>
      </c>
      <c r="X8" s="10">
        <v>3</v>
      </c>
      <c r="Y8" s="10">
        <v>16</v>
      </c>
      <c r="Z8" s="10"/>
      <c r="AA8" s="10"/>
    </row>
    <row r="9" spans="1:27" ht="15.75" thickBot="1">
      <c r="A9" s="4" t="s">
        <v>29</v>
      </c>
      <c r="B9">
        <v>3</v>
      </c>
      <c r="C9">
        <v>1</v>
      </c>
      <c r="D9">
        <v>2</v>
      </c>
      <c r="E9">
        <v>0</v>
      </c>
      <c r="F9">
        <v>1</v>
      </c>
      <c r="G9">
        <v>0</v>
      </c>
      <c r="H9">
        <v>2</v>
      </c>
      <c r="I9">
        <v>0</v>
      </c>
      <c r="J9">
        <v>4</v>
      </c>
      <c r="K9">
        <v>2</v>
      </c>
      <c r="L9">
        <v>0</v>
      </c>
      <c r="M9">
        <v>0</v>
      </c>
      <c r="N9">
        <v>1</v>
      </c>
      <c r="O9" s="10">
        <f t="shared" si="0"/>
        <v>16</v>
      </c>
      <c r="Q9" s="10">
        <v>1</v>
      </c>
      <c r="R9" s="10">
        <v>2</v>
      </c>
      <c r="S9" s="10">
        <v>0</v>
      </c>
      <c r="T9" s="10">
        <v>1</v>
      </c>
      <c r="U9" s="10">
        <v>2</v>
      </c>
      <c r="V9">
        <f t="shared" si="1"/>
        <v>5</v>
      </c>
      <c r="X9" s="10">
        <v>2</v>
      </c>
      <c r="Y9" s="10">
        <v>18</v>
      </c>
      <c r="Z9" s="10"/>
      <c r="AA9" s="10"/>
    </row>
    <row r="10" spans="1:27" ht="41.25" customHeight="1" thickBot="1">
      <c r="A10" s="7" t="s">
        <v>65</v>
      </c>
      <c r="B10" s="9">
        <f>SUM(B3:B9)</f>
        <v>7</v>
      </c>
      <c r="C10" s="9">
        <f>SUM(C3:C9)</f>
        <v>3</v>
      </c>
      <c r="D10" s="9">
        <f t="shared" ref="D10:V10" si="2">SUM(D3:D9)</f>
        <v>4</v>
      </c>
      <c r="E10" s="9">
        <f t="shared" si="2"/>
        <v>0</v>
      </c>
      <c r="F10" s="9">
        <f t="shared" si="2"/>
        <v>4</v>
      </c>
      <c r="G10" s="9">
        <f t="shared" si="2"/>
        <v>0</v>
      </c>
      <c r="H10" s="9">
        <f>SUM(H3:H9)</f>
        <v>6</v>
      </c>
      <c r="I10" s="9">
        <f t="shared" si="2"/>
        <v>0</v>
      </c>
      <c r="J10" s="9">
        <f>SUM(J3:J9)</f>
        <v>12</v>
      </c>
      <c r="K10" s="9">
        <f t="shared" si="2"/>
        <v>6</v>
      </c>
      <c r="L10" s="9">
        <f>SUM(L3:L9)</f>
        <v>0</v>
      </c>
      <c r="M10" s="9">
        <f>SUM(M3:M9)</f>
        <v>0</v>
      </c>
      <c r="N10" s="9">
        <f t="shared" si="2"/>
        <v>3</v>
      </c>
      <c r="O10" s="9">
        <f>SUM(O3:O9)</f>
        <v>45</v>
      </c>
      <c r="Q10" s="9">
        <f>SUM(Q3:Q9)</f>
        <v>3</v>
      </c>
      <c r="R10" s="9">
        <f t="shared" si="2"/>
        <v>6</v>
      </c>
      <c r="S10" s="9">
        <f t="shared" si="2"/>
        <v>4</v>
      </c>
      <c r="T10" s="9">
        <f>SUM(T3:T9)</f>
        <v>2</v>
      </c>
      <c r="U10" s="9">
        <f t="shared" si="2"/>
        <v>6</v>
      </c>
      <c r="V10" s="9">
        <f t="shared" si="2"/>
        <v>18</v>
      </c>
      <c r="W10" s="14"/>
      <c r="X10" s="9">
        <f>SUM(X3:X9)</f>
        <v>9</v>
      </c>
      <c r="Y10" s="9">
        <f>SUM(Y3:Y9)</f>
        <v>51</v>
      </c>
      <c r="Z10" s="10"/>
      <c r="AA10" s="10"/>
    </row>
    <row r="11" spans="1:27" ht="15.75" thickBot="1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s="10">
        <f t="shared" ref="O11:O34" si="3">SUM(B11:N11)</f>
        <v>1</v>
      </c>
      <c r="Q11" s="10">
        <v>0</v>
      </c>
      <c r="R11" s="10">
        <v>0</v>
      </c>
      <c r="S11" s="10">
        <v>1</v>
      </c>
      <c r="T11" s="10">
        <v>0</v>
      </c>
      <c r="U11" s="10">
        <v>0</v>
      </c>
      <c r="V11">
        <f t="shared" ref="V11:V34" si="4">SUM(R11:U11)</f>
        <v>1</v>
      </c>
      <c r="X11" s="10">
        <v>0</v>
      </c>
      <c r="Y11" s="10">
        <v>1</v>
      </c>
      <c r="Z11" s="14"/>
      <c r="AA11" s="14"/>
    </row>
    <row r="12" spans="1:27">
      <c r="A12" s="2" t="s">
        <v>31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0">
        <f t="shared" si="3"/>
        <v>1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>
        <f t="shared" si="4"/>
        <v>1</v>
      </c>
      <c r="X12" s="10">
        <v>0</v>
      </c>
      <c r="Y12" s="10">
        <v>1</v>
      </c>
      <c r="Z12" s="10"/>
      <c r="AA12" s="10"/>
    </row>
    <row r="13" spans="1:27">
      <c r="A13" s="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 s="10">
        <f t="shared" si="3"/>
        <v>1</v>
      </c>
      <c r="Q13" s="10">
        <v>0</v>
      </c>
      <c r="R13" s="10">
        <v>0</v>
      </c>
      <c r="S13" s="10">
        <v>1</v>
      </c>
      <c r="T13" s="10">
        <v>0</v>
      </c>
      <c r="U13" s="10">
        <v>0</v>
      </c>
      <c r="V13">
        <f t="shared" si="4"/>
        <v>1</v>
      </c>
      <c r="X13" s="10">
        <v>0</v>
      </c>
      <c r="Y13" s="10">
        <v>1</v>
      </c>
      <c r="Z13" s="10"/>
      <c r="AA13" s="10"/>
    </row>
    <row r="14" spans="1:27">
      <c r="A14" s="2" t="s">
        <v>33</v>
      </c>
      <c r="B14">
        <v>0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2</v>
      </c>
      <c r="J14">
        <v>5</v>
      </c>
      <c r="K14">
        <v>0</v>
      </c>
      <c r="L14">
        <v>0</v>
      </c>
      <c r="M14">
        <v>0</v>
      </c>
      <c r="N14">
        <v>0</v>
      </c>
      <c r="O14" s="10">
        <f t="shared" si="3"/>
        <v>13</v>
      </c>
      <c r="Q14" s="10">
        <v>1</v>
      </c>
      <c r="R14" s="10">
        <v>2</v>
      </c>
      <c r="S14" s="10">
        <v>0</v>
      </c>
      <c r="T14" s="10">
        <v>1</v>
      </c>
      <c r="U14" s="10">
        <v>4</v>
      </c>
      <c r="V14">
        <f t="shared" si="4"/>
        <v>7</v>
      </c>
      <c r="X14" s="10">
        <v>2</v>
      </c>
      <c r="Y14" s="10">
        <v>15</v>
      </c>
      <c r="Z14" s="10"/>
      <c r="AA14" s="10"/>
    </row>
    <row r="15" spans="1:27">
      <c r="A15" s="3" t="s">
        <v>34</v>
      </c>
      <c r="B15">
        <v>0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0</v>
      </c>
      <c r="L15">
        <v>0</v>
      </c>
      <c r="M15">
        <v>0</v>
      </c>
      <c r="N15">
        <v>0</v>
      </c>
      <c r="O15" s="10">
        <f t="shared" si="3"/>
        <v>11</v>
      </c>
      <c r="Q15" s="10">
        <v>1</v>
      </c>
      <c r="R15" s="10">
        <v>2</v>
      </c>
      <c r="S15" s="10">
        <v>0</v>
      </c>
      <c r="T15" s="10">
        <v>1</v>
      </c>
      <c r="U15" s="10">
        <v>8</v>
      </c>
      <c r="V15">
        <f t="shared" si="4"/>
        <v>11</v>
      </c>
      <c r="X15" s="10">
        <v>2</v>
      </c>
      <c r="Y15" s="10">
        <v>13</v>
      </c>
      <c r="Z15" s="10"/>
      <c r="AA15" s="10"/>
    </row>
    <row r="16" spans="1:27">
      <c r="A16" s="2" t="s">
        <v>35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 s="10">
        <f t="shared" si="3"/>
        <v>5</v>
      </c>
      <c r="Q16" s="10">
        <v>1</v>
      </c>
      <c r="R16" s="10">
        <v>0</v>
      </c>
      <c r="S16" s="10">
        <v>0</v>
      </c>
      <c r="T16" s="10">
        <v>0</v>
      </c>
      <c r="U16" s="10">
        <v>2</v>
      </c>
      <c r="V16">
        <f t="shared" si="4"/>
        <v>2</v>
      </c>
      <c r="X16" s="10">
        <v>1</v>
      </c>
      <c r="Y16" s="10">
        <v>6</v>
      </c>
      <c r="Z16" s="10"/>
      <c r="AA16" s="10"/>
    </row>
    <row r="17" spans="1:27">
      <c r="A17" s="3" t="s">
        <v>36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s="10">
        <f t="shared" si="3"/>
        <v>3</v>
      </c>
      <c r="Q17" s="10">
        <v>1</v>
      </c>
      <c r="R17" s="10">
        <v>0</v>
      </c>
      <c r="S17" s="10">
        <v>0</v>
      </c>
      <c r="T17" s="10">
        <v>0</v>
      </c>
      <c r="U17" s="10">
        <v>2</v>
      </c>
      <c r="V17">
        <f t="shared" si="4"/>
        <v>2</v>
      </c>
      <c r="X17" s="10">
        <v>1</v>
      </c>
      <c r="Y17" s="10">
        <v>4</v>
      </c>
      <c r="Z17" s="10"/>
      <c r="AA17" s="10"/>
    </row>
    <row r="18" spans="1:27">
      <c r="A18" s="2" t="s">
        <v>37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0</v>
      </c>
      <c r="M18">
        <v>0</v>
      </c>
      <c r="N18">
        <v>0</v>
      </c>
      <c r="O18" s="10">
        <f t="shared" si="3"/>
        <v>6</v>
      </c>
      <c r="Q18" s="10">
        <v>1</v>
      </c>
      <c r="R18" s="10">
        <v>0</v>
      </c>
      <c r="S18" s="10">
        <v>0</v>
      </c>
      <c r="T18" s="10">
        <v>0</v>
      </c>
      <c r="U18" s="10">
        <v>2</v>
      </c>
      <c r="V18">
        <f t="shared" si="4"/>
        <v>2</v>
      </c>
      <c r="X18" s="10">
        <v>1</v>
      </c>
      <c r="Y18" s="10">
        <v>7</v>
      </c>
      <c r="Z18" s="10"/>
      <c r="AA18" s="10"/>
    </row>
    <row r="19" spans="1:27">
      <c r="A19" s="3" t="s">
        <v>38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0">
        <f t="shared" si="3"/>
        <v>1</v>
      </c>
      <c r="Q19" s="10">
        <v>0</v>
      </c>
      <c r="R19" s="10">
        <v>0</v>
      </c>
      <c r="S19" s="10">
        <v>1</v>
      </c>
      <c r="T19" s="10">
        <v>0</v>
      </c>
      <c r="U19" s="10">
        <v>0</v>
      </c>
      <c r="V19">
        <f t="shared" si="4"/>
        <v>1</v>
      </c>
      <c r="X19" s="10">
        <v>0</v>
      </c>
      <c r="Y19" s="10">
        <v>1</v>
      </c>
      <c r="Z19" s="10"/>
      <c r="AA19" s="10"/>
    </row>
    <row r="20" spans="1:27">
      <c r="A20" s="2" t="s">
        <v>39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0">
        <f t="shared" si="3"/>
        <v>1</v>
      </c>
      <c r="Q20" s="10">
        <v>1</v>
      </c>
      <c r="R20" s="10">
        <v>1</v>
      </c>
      <c r="S20" s="10">
        <v>0</v>
      </c>
      <c r="T20" s="10">
        <v>0</v>
      </c>
      <c r="U20" s="10">
        <v>0</v>
      </c>
      <c r="V20">
        <f t="shared" si="4"/>
        <v>1</v>
      </c>
      <c r="X20" s="10">
        <v>2</v>
      </c>
      <c r="Y20" s="10">
        <v>3</v>
      </c>
      <c r="Z20" s="10"/>
      <c r="AA20" s="10"/>
    </row>
    <row r="21" spans="1:27">
      <c r="A21" s="3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>
        <v>0</v>
      </c>
      <c r="M21">
        <v>0</v>
      </c>
      <c r="N21">
        <v>0</v>
      </c>
      <c r="O21" s="10">
        <f t="shared" si="3"/>
        <v>3</v>
      </c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>
        <f t="shared" si="4"/>
        <v>1</v>
      </c>
      <c r="X21" s="10">
        <v>0</v>
      </c>
      <c r="Y21" s="10">
        <v>3</v>
      </c>
      <c r="Z21" s="10"/>
      <c r="AA21" s="10"/>
    </row>
    <row r="22" spans="1:27">
      <c r="A22" s="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 s="10">
        <f t="shared" si="3"/>
        <v>2</v>
      </c>
      <c r="Q22" s="10">
        <v>0</v>
      </c>
      <c r="R22" s="10">
        <v>0</v>
      </c>
      <c r="S22" s="10">
        <v>1</v>
      </c>
      <c r="T22" s="10">
        <v>0</v>
      </c>
      <c r="U22" s="10">
        <v>0</v>
      </c>
      <c r="V22">
        <f t="shared" si="4"/>
        <v>1</v>
      </c>
      <c r="X22" s="10">
        <v>0</v>
      </c>
      <c r="Y22" s="10">
        <v>2</v>
      </c>
      <c r="Z22" s="10"/>
      <c r="AA22" s="10"/>
    </row>
    <row r="23" spans="1:27">
      <c r="A23" s="3" t="s">
        <v>42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 s="10">
        <f t="shared" si="3"/>
        <v>3</v>
      </c>
      <c r="Q23" s="10">
        <v>1</v>
      </c>
      <c r="R23" s="10">
        <v>0</v>
      </c>
      <c r="S23" s="10">
        <v>0</v>
      </c>
      <c r="T23" s="10">
        <v>0</v>
      </c>
      <c r="U23" s="10">
        <v>1</v>
      </c>
      <c r="V23">
        <f t="shared" si="4"/>
        <v>1</v>
      </c>
      <c r="X23" s="10">
        <v>0</v>
      </c>
      <c r="Y23" s="10">
        <v>3</v>
      </c>
      <c r="Z23" s="10"/>
      <c r="AA23" s="10"/>
    </row>
    <row r="24" spans="1:27">
      <c r="A24" s="2" t="s">
        <v>43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 s="10">
        <f t="shared" si="3"/>
        <v>3</v>
      </c>
      <c r="Q24" s="10">
        <v>0</v>
      </c>
      <c r="R24" s="10">
        <v>0</v>
      </c>
      <c r="S24" s="10">
        <v>1</v>
      </c>
      <c r="T24" s="10">
        <v>0</v>
      </c>
      <c r="U24" s="10">
        <v>0</v>
      </c>
      <c r="V24">
        <f t="shared" si="4"/>
        <v>1</v>
      </c>
      <c r="X24" s="10">
        <v>0</v>
      </c>
      <c r="Y24" s="10">
        <v>3</v>
      </c>
      <c r="Z24" s="10"/>
      <c r="AA24" s="10"/>
    </row>
    <row r="25" spans="1:27">
      <c r="A25" s="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 s="10">
        <f t="shared" si="3"/>
        <v>1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>
        <f t="shared" si="4"/>
        <v>1</v>
      </c>
      <c r="X25" s="10">
        <v>0</v>
      </c>
      <c r="Y25" s="10">
        <v>1</v>
      </c>
      <c r="Z25" s="10"/>
      <c r="AA25" s="10"/>
    </row>
    <row r="26" spans="1:27">
      <c r="A26" s="2" t="s">
        <v>45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 s="10">
        <f t="shared" si="3"/>
        <v>2</v>
      </c>
      <c r="Q26" s="10">
        <v>1</v>
      </c>
      <c r="R26" s="10">
        <v>0</v>
      </c>
      <c r="S26" s="10">
        <v>0</v>
      </c>
      <c r="T26" s="10">
        <v>0</v>
      </c>
      <c r="U26" s="10">
        <v>1</v>
      </c>
      <c r="V26">
        <f t="shared" si="4"/>
        <v>1</v>
      </c>
      <c r="X26" s="10">
        <v>0</v>
      </c>
      <c r="Y26" s="10">
        <v>2</v>
      </c>
      <c r="Z26" s="10"/>
      <c r="AA26" s="10"/>
    </row>
    <row r="27" spans="1:27">
      <c r="A27" s="3" t="s">
        <v>46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0">
        <f t="shared" si="3"/>
        <v>1</v>
      </c>
      <c r="Q27" s="10">
        <v>0</v>
      </c>
      <c r="R27" s="10">
        <v>0</v>
      </c>
      <c r="S27" s="10">
        <v>1</v>
      </c>
      <c r="T27" s="10">
        <v>0</v>
      </c>
      <c r="U27" s="10">
        <v>0</v>
      </c>
      <c r="V27">
        <f t="shared" si="4"/>
        <v>1</v>
      </c>
      <c r="X27" s="10">
        <v>0</v>
      </c>
      <c r="Y27" s="10">
        <v>1</v>
      </c>
      <c r="Z27" s="10"/>
      <c r="AA27" s="10"/>
    </row>
    <row r="28" spans="1:27">
      <c r="A28" s="2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s="10">
        <f t="shared" si="3"/>
        <v>2</v>
      </c>
      <c r="Q28" s="10">
        <v>0</v>
      </c>
      <c r="R28" s="10">
        <v>0</v>
      </c>
      <c r="S28" s="10">
        <v>1</v>
      </c>
      <c r="T28" s="10">
        <v>0</v>
      </c>
      <c r="U28" s="10">
        <v>0</v>
      </c>
      <c r="V28">
        <f t="shared" si="4"/>
        <v>1</v>
      </c>
      <c r="X28" s="10">
        <v>0</v>
      </c>
      <c r="Y28" s="10">
        <v>2</v>
      </c>
      <c r="Z28" s="10"/>
      <c r="AA28" s="10"/>
    </row>
    <row r="29" spans="1:27">
      <c r="A29" s="3" t="s">
        <v>48</v>
      </c>
      <c r="B29">
        <v>0</v>
      </c>
      <c r="C29">
        <v>2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 s="10">
        <f t="shared" si="3"/>
        <v>6</v>
      </c>
      <c r="Q29" s="10">
        <v>1</v>
      </c>
      <c r="R29" s="10">
        <v>0</v>
      </c>
      <c r="S29" s="10">
        <v>0</v>
      </c>
      <c r="T29" s="10">
        <v>0</v>
      </c>
      <c r="U29" s="10">
        <v>1</v>
      </c>
      <c r="V29">
        <f t="shared" si="4"/>
        <v>1</v>
      </c>
      <c r="X29" s="10">
        <v>0</v>
      </c>
      <c r="Y29" s="10">
        <v>6</v>
      </c>
      <c r="Z29" s="10"/>
      <c r="AA29" s="10"/>
    </row>
    <row r="30" spans="1:27">
      <c r="A30" s="2" t="s">
        <v>49</v>
      </c>
      <c r="B30">
        <v>0</v>
      </c>
      <c r="C30">
        <v>2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 s="10">
        <f t="shared" si="3"/>
        <v>6</v>
      </c>
      <c r="Q30" s="10">
        <v>1</v>
      </c>
      <c r="R30" s="10">
        <v>0</v>
      </c>
      <c r="S30" s="10">
        <v>0</v>
      </c>
      <c r="T30" s="10">
        <v>0</v>
      </c>
      <c r="U30" s="10">
        <v>1</v>
      </c>
      <c r="V30">
        <f t="shared" si="4"/>
        <v>1</v>
      </c>
      <c r="X30" s="10">
        <v>0</v>
      </c>
      <c r="Y30" s="10">
        <v>6</v>
      </c>
      <c r="Z30" s="10"/>
      <c r="AA30" s="10"/>
    </row>
    <row r="31" spans="1:27">
      <c r="A31" s="3" t="s">
        <v>50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0">
        <f t="shared" si="3"/>
        <v>2</v>
      </c>
      <c r="Q31" s="10">
        <v>0</v>
      </c>
      <c r="R31" s="10">
        <v>0</v>
      </c>
      <c r="S31" s="10">
        <v>1</v>
      </c>
      <c r="T31" s="10">
        <v>0</v>
      </c>
      <c r="U31" s="10">
        <v>0</v>
      </c>
      <c r="V31">
        <f t="shared" si="4"/>
        <v>1</v>
      </c>
      <c r="X31" s="10">
        <v>1</v>
      </c>
      <c r="Y31" s="10">
        <v>3</v>
      </c>
      <c r="Z31" s="10"/>
      <c r="AA31" s="10"/>
    </row>
    <row r="32" spans="1:27">
      <c r="A32" s="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 s="10">
        <f t="shared" si="3"/>
        <v>1</v>
      </c>
      <c r="Q32" s="10">
        <v>0</v>
      </c>
      <c r="R32" s="10">
        <v>0</v>
      </c>
      <c r="S32" s="10">
        <v>1</v>
      </c>
      <c r="T32" s="10">
        <v>0</v>
      </c>
      <c r="U32" s="10">
        <v>0</v>
      </c>
      <c r="V32">
        <f t="shared" si="4"/>
        <v>1</v>
      </c>
      <c r="X32" s="10">
        <v>0</v>
      </c>
      <c r="Y32" s="10">
        <v>1</v>
      </c>
      <c r="Z32" s="10"/>
      <c r="AA32" s="10"/>
    </row>
    <row r="33" spans="1:27">
      <c r="A33" s="3" t="s">
        <v>52</v>
      </c>
      <c r="B33">
        <v>0</v>
      </c>
      <c r="C33">
        <v>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 s="10">
        <f t="shared" si="3"/>
        <v>6</v>
      </c>
      <c r="Q33" s="10">
        <v>0</v>
      </c>
      <c r="R33" s="10">
        <v>0</v>
      </c>
      <c r="S33" s="10">
        <v>1</v>
      </c>
      <c r="T33" s="10">
        <v>0</v>
      </c>
      <c r="U33" s="10">
        <v>0</v>
      </c>
      <c r="V33">
        <f t="shared" si="4"/>
        <v>1</v>
      </c>
      <c r="X33" s="10">
        <v>0</v>
      </c>
      <c r="Y33" s="10">
        <v>6</v>
      </c>
      <c r="Z33" s="10"/>
      <c r="AA33" s="10"/>
    </row>
    <row r="34" spans="1:27" ht="15.75" thickBot="1">
      <c r="A34" s="5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 s="10">
        <f t="shared" si="3"/>
        <v>2</v>
      </c>
      <c r="Q34" s="10">
        <v>0</v>
      </c>
      <c r="R34" s="10">
        <v>0</v>
      </c>
      <c r="S34" s="10">
        <v>1</v>
      </c>
      <c r="T34" s="10">
        <v>0</v>
      </c>
      <c r="U34" s="10">
        <v>0</v>
      </c>
      <c r="V34">
        <f t="shared" si="4"/>
        <v>1</v>
      </c>
      <c r="W34" s="10"/>
      <c r="X34" s="10">
        <v>0</v>
      </c>
      <c r="Y34" s="10">
        <v>2</v>
      </c>
      <c r="Z34" s="10"/>
      <c r="AA34" s="10"/>
    </row>
    <row r="35" spans="1:27" ht="30.75" customHeight="1" thickBot="1">
      <c r="A35" s="8" t="s">
        <v>65</v>
      </c>
      <c r="B35" s="9">
        <f>SUM(B11:B34)</f>
        <v>1</v>
      </c>
      <c r="C35" s="9">
        <f>SUM(C11:C34)</f>
        <v>25</v>
      </c>
      <c r="D35" s="9">
        <f t="shared" ref="D35:V35" si="5">SUM(D11:D34)</f>
        <v>13</v>
      </c>
      <c r="E35" s="9">
        <f t="shared" si="5"/>
        <v>0</v>
      </c>
      <c r="F35" s="9">
        <f t="shared" si="5"/>
        <v>3</v>
      </c>
      <c r="G35" s="9">
        <f t="shared" si="5"/>
        <v>0</v>
      </c>
      <c r="H35" s="9">
        <f>SUM(H11:H34)</f>
        <v>0</v>
      </c>
      <c r="I35" s="9">
        <f t="shared" si="5"/>
        <v>4</v>
      </c>
      <c r="J35" s="9">
        <f>SUM(J11:J34)</f>
        <v>34</v>
      </c>
      <c r="K35" s="9">
        <f t="shared" si="5"/>
        <v>0</v>
      </c>
      <c r="L35" s="9">
        <f>SUM(L11:L34)</f>
        <v>0</v>
      </c>
      <c r="M35" s="9">
        <f>SUM(M11:M34)</f>
        <v>0</v>
      </c>
      <c r="N35" s="9">
        <f t="shared" si="5"/>
        <v>3</v>
      </c>
      <c r="O35" s="9">
        <f>SUM(O11:O34)</f>
        <v>83</v>
      </c>
      <c r="Q35" s="9">
        <f>SUM(Q11:Q34)</f>
        <v>10</v>
      </c>
      <c r="R35" s="9">
        <f t="shared" si="5"/>
        <v>5</v>
      </c>
      <c r="S35" s="9">
        <f t="shared" si="5"/>
        <v>14</v>
      </c>
      <c r="T35" s="9">
        <f>SUM(T11:T34)</f>
        <v>2</v>
      </c>
      <c r="U35" s="9">
        <f t="shared" si="5"/>
        <v>22</v>
      </c>
      <c r="V35" s="9">
        <f t="shared" si="5"/>
        <v>43</v>
      </c>
      <c r="W35" s="14"/>
      <c r="X35" s="9">
        <f>SUM(X11:X34)</f>
        <v>10</v>
      </c>
      <c r="Y35" s="9">
        <f>SUM(Y11:Y34)</f>
        <v>93</v>
      </c>
      <c r="Z35" s="10"/>
      <c r="AA35" s="10"/>
    </row>
    <row r="36" spans="1:27" ht="15.75" thickBot="1">
      <c r="A36" s="1" t="s">
        <v>54</v>
      </c>
      <c r="B36">
        <v>1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 s="10">
        <f t="shared" ref="O36:O42" si="6">SUM(B36:N36)</f>
        <v>10</v>
      </c>
      <c r="Q36" s="10">
        <v>1</v>
      </c>
      <c r="R36" s="10">
        <v>2</v>
      </c>
      <c r="S36" s="10">
        <v>0</v>
      </c>
      <c r="T36" s="10">
        <v>1</v>
      </c>
      <c r="U36" s="10">
        <v>0</v>
      </c>
      <c r="V36">
        <f t="shared" ref="V36:V42" si="7">SUM(R36:U36)</f>
        <v>3</v>
      </c>
      <c r="W36" s="10"/>
      <c r="X36" s="10">
        <v>2</v>
      </c>
      <c r="Y36" s="10">
        <v>12</v>
      </c>
      <c r="Z36" s="14"/>
      <c r="AA36" s="14"/>
    </row>
    <row r="37" spans="1:27">
      <c r="A37" s="2" t="s">
        <v>55</v>
      </c>
      <c r="B37">
        <v>1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 s="10">
        <f t="shared" si="6"/>
        <v>10</v>
      </c>
      <c r="Q37" s="10">
        <v>1</v>
      </c>
      <c r="R37" s="10">
        <v>2</v>
      </c>
      <c r="S37" s="10">
        <v>0</v>
      </c>
      <c r="T37" s="10">
        <v>1</v>
      </c>
      <c r="U37" s="10">
        <v>0</v>
      </c>
      <c r="V37">
        <f t="shared" si="7"/>
        <v>3</v>
      </c>
      <c r="W37" s="10"/>
      <c r="X37" s="10">
        <v>2</v>
      </c>
      <c r="Y37" s="10">
        <v>12</v>
      </c>
      <c r="Z37" s="10"/>
      <c r="AA37" s="10"/>
    </row>
    <row r="38" spans="1:27">
      <c r="A38" s="3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 s="10">
        <f t="shared" si="6"/>
        <v>3</v>
      </c>
      <c r="Q38" s="10">
        <v>1</v>
      </c>
      <c r="R38" s="10">
        <v>2</v>
      </c>
      <c r="S38" s="10">
        <v>0</v>
      </c>
      <c r="T38" s="10">
        <v>0</v>
      </c>
      <c r="U38" s="10">
        <v>0</v>
      </c>
      <c r="V38">
        <f t="shared" si="7"/>
        <v>2</v>
      </c>
      <c r="W38" s="10"/>
      <c r="X38" s="10">
        <v>2</v>
      </c>
      <c r="Y38" s="10">
        <v>5</v>
      </c>
      <c r="Z38" s="10"/>
      <c r="AA38" s="10"/>
    </row>
    <row r="39" spans="1:27">
      <c r="A39" s="2" t="s">
        <v>57</v>
      </c>
      <c r="B39">
        <v>1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s="10">
        <f t="shared" si="6"/>
        <v>10</v>
      </c>
      <c r="Q39" s="10">
        <v>1</v>
      </c>
      <c r="R39" s="10">
        <v>2</v>
      </c>
      <c r="S39" s="10">
        <v>0</v>
      </c>
      <c r="T39" s="10">
        <v>1</v>
      </c>
      <c r="U39" s="10">
        <v>0</v>
      </c>
      <c r="V39">
        <f t="shared" si="7"/>
        <v>3</v>
      </c>
      <c r="W39" s="10"/>
      <c r="X39" s="10">
        <v>2</v>
      </c>
      <c r="Y39" s="10">
        <v>12</v>
      </c>
      <c r="Z39" s="10"/>
      <c r="AA39" s="10"/>
    </row>
    <row r="40" spans="1:27">
      <c r="A40" s="3" t="s">
        <v>58</v>
      </c>
      <c r="B40">
        <v>1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 s="10">
        <f t="shared" si="6"/>
        <v>10</v>
      </c>
      <c r="Q40" s="10">
        <v>1</v>
      </c>
      <c r="R40" s="10">
        <v>2</v>
      </c>
      <c r="S40" s="10">
        <v>0</v>
      </c>
      <c r="T40" s="10">
        <v>1</v>
      </c>
      <c r="U40" s="10">
        <v>0</v>
      </c>
      <c r="V40">
        <f t="shared" si="7"/>
        <v>3</v>
      </c>
      <c r="W40" s="10"/>
      <c r="X40" s="10">
        <v>2</v>
      </c>
      <c r="Y40" s="10">
        <v>12</v>
      </c>
      <c r="Z40" s="10"/>
      <c r="AA40" s="10"/>
    </row>
    <row r="41" spans="1:27">
      <c r="A41" s="2" t="s">
        <v>59</v>
      </c>
      <c r="B41">
        <v>1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 s="10">
        <f t="shared" si="6"/>
        <v>10</v>
      </c>
      <c r="Q41" s="10">
        <v>1</v>
      </c>
      <c r="R41" s="10">
        <v>2</v>
      </c>
      <c r="S41" s="10">
        <v>0</v>
      </c>
      <c r="T41" s="10">
        <v>1</v>
      </c>
      <c r="U41" s="10">
        <v>0</v>
      </c>
      <c r="V41">
        <f t="shared" si="7"/>
        <v>3</v>
      </c>
      <c r="W41" s="10"/>
      <c r="X41" s="10">
        <v>2</v>
      </c>
      <c r="Y41" s="10">
        <v>12</v>
      </c>
      <c r="Z41" s="10"/>
      <c r="AA41" s="10"/>
    </row>
    <row r="42" spans="1:27" ht="15.75" thickBot="1">
      <c r="A42" s="4" t="s">
        <v>60</v>
      </c>
      <c r="B42">
        <v>1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 s="10">
        <f t="shared" si="6"/>
        <v>10</v>
      </c>
      <c r="Q42" s="10">
        <v>1</v>
      </c>
      <c r="R42" s="10">
        <v>2</v>
      </c>
      <c r="S42" s="10">
        <v>0</v>
      </c>
      <c r="T42" s="10">
        <v>1</v>
      </c>
      <c r="U42" s="10">
        <v>0</v>
      </c>
      <c r="V42">
        <f t="shared" si="7"/>
        <v>3</v>
      </c>
      <c r="W42" s="10"/>
      <c r="X42" s="10">
        <v>2</v>
      </c>
      <c r="Y42" s="10">
        <v>12</v>
      </c>
      <c r="Z42" s="10"/>
      <c r="AA42" s="10"/>
    </row>
    <row r="43" spans="1:27" ht="31.5" customHeight="1">
      <c r="A43" s="8" t="s">
        <v>65</v>
      </c>
      <c r="B43" s="9">
        <f>SUM(B36:B42)</f>
        <v>6</v>
      </c>
      <c r="C43" s="9">
        <f>SUM(C36:C42)</f>
        <v>24</v>
      </c>
      <c r="D43" s="9">
        <f t="shared" ref="D43:V43" si="8">SUM(D36:D42)</f>
        <v>12</v>
      </c>
      <c r="E43" s="9">
        <f t="shared" si="8"/>
        <v>0</v>
      </c>
      <c r="F43" s="9">
        <f t="shared" si="8"/>
        <v>0</v>
      </c>
      <c r="G43" s="9">
        <f t="shared" si="8"/>
        <v>0</v>
      </c>
      <c r="H43" s="9">
        <f>SUM(H36:H42)</f>
        <v>14</v>
      </c>
      <c r="I43" s="9">
        <f t="shared" si="8"/>
        <v>0</v>
      </c>
      <c r="J43" s="9">
        <f>SUM(J36:J42)</f>
        <v>7</v>
      </c>
      <c r="K43" s="9">
        <f t="shared" si="8"/>
        <v>0</v>
      </c>
      <c r="L43" s="9">
        <f t="shared" si="8"/>
        <v>0</v>
      </c>
      <c r="M43" s="9">
        <f t="shared" si="8"/>
        <v>0</v>
      </c>
      <c r="N43" s="9">
        <f t="shared" si="8"/>
        <v>0</v>
      </c>
      <c r="O43" s="9">
        <f>SUM(O36:O42)</f>
        <v>63</v>
      </c>
      <c r="Q43" s="9">
        <f>SUM(Q36:Q42)</f>
        <v>7</v>
      </c>
      <c r="R43" s="9">
        <f t="shared" si="8"/>
        <v>14</v>
      </c>
      <c r="S43" s="9">
        <f t="shared" si="8"/>
        <v>0</v>
      </c>
      <c r="T43" s="9">
        <f>SUM(T36:T42)</f>
        <v>6</v>
      </c>
      <c r="U43" s="9">
        <f t="shared" si="8"/>
        <v>0</v>
      </c>
      <c r="V43" s="9">
        <f t="shared" si="8"/>
        <v>20</v>
      </c>
      <c r="W43" s="14"/>
      <c r="X43" s="9">
        <f>SUM(X36:X42)</f>
        <v>14</v>
      </c>
      <c r="Y43" s="9">
        <f>SUM(Y36:Y42)</f>
        <v>77</v>
      </c>
      <c r="Z43" s="10"/>
      <c r="AA43" s="10"/>
    </row>
    <row r="44" spans="1:27" ht="31.5" customHeight="1" thickBot="1">
      <c r="A44" s="8" t="s">
        <v>21</v>
      </c>
      <c r="B44" s="9">
        <f>SUM(B35,B43)</f>
        <v>7</v>
      </c>
      <c r="C44" s="9">
        <f>SUM(C35,C43)</f>
        <v>49</v>
      </c>
      <c r="D44" s="9">
        <f t="shared" ref="D44:O44" si="9">SUM(D35,D43)</f>
        <v>25</v>
      </c>
      <c r="E44" s="9">
        <f t="shared" si="9"/>
        <v>0</v>
      </c>
      <c r="F44" s="9">
        <f t="shared" si="9"/>
        <v>3</v>
      </c>
      <c r="G44" s="9">
        <f t="shared" si="9"/>
        <v>0</v>
      </c>
      <c r="H44" s="9">
        <f>SUM(H35,H43)</f>
        <v>14</v>
      </c>
      <c r="I44" s="9">
        <f t="shared" si="9"/>
        <v>4</v>
      </c>
      <c r="J44" s="9">
        <f>SUM(J35,J43)</f>
        <v>41</v>
      </c>
      <c r="K44" s="9">
        <f t="shared" si="9"/>
        <v>0</v>
      </c>
      <c r="L44" s="21">
        <f>SUM(L39:L43)</f>
        <v>0</v>
      </c>
      <c r="M44" s="21">
        <f>SUM(M39:M43)</f>
        <v>0</v>
      </c>
      <c r="N44" s="9">
        <f t="shared" si="9"/>
        <v>3</v>
      </c>
      <c r="O44" s="9">
        <f t="shared" si="9"/>
        <v>146</v>
      </c>
      <c r="Q44" s="9">
        <f>SUM(Q35,Q43)</f>
        <v>17</v>
      </c>
      <c r="R44" s="9">
        <f t="shared" ref="R44:V44" si="10">SUM(R35,R43)</f>
        <v>19</v>
      </c>
      <c r="S44" s="9">
        <f t="shared" si="10"/>
        <v>14</v>
      </c>
      <c r="T44" s="9">
        <f>SUM(T35,T43)</f>
        <v>8</v>
      </c>
      <c r="U44" s="9">
        <f t="shared" si="10"/>
        <v>22</v>
      </c>
      <c r="V44" s="9">
        <f t="shared" si="10"/>
        <v>63</v>
      </c>
      <c r="W44" s="14"/>
      <c r="X44" s="9">
        <f>SUM(X35,X43)</f>
        <v>24</v>
      </c>
      <c r="Y44" s="9">
        <f>SUM(Y35,Y43)</f>
        <v>170</v>
      </c>
      <c r="Z44" s="10"/>
      <c r="AA44" s="10"/>
    </row>
    <row r="45" spans="1:27" ht="15.75" thickBot="1">
      <c r="A45" s="1" t="s">
        <v>61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2</v>
      </c>
      <c r="O45" s="10">
        <f t="shared" ref="O45:O72" si="11">SUM(B45:N45)</f>
        <v>5</v>
      </c>
      <c r="Q45" s="10">
        <v>0</v>
      </c>
      <c r="R45" s="10">
        <v>0</v>
      </c>
      <c r="S45" s="10">
        <v>1</v>
      </c>
      <c r="T45" s="10">
        <v>0</v>
      </c>
      <c r="U45" s="10">
        <v>0</v>
      </c>
      <c r="V45">
        <f t="shared" ref="V45:V72" si="12">SUM(R45:U45)</f>
        <v>1</v>
      </c>
      <c r="X45" s="10">
        <v>0</v>
      </c>
      <c r="Y45" s="10">
        <v>5</v>
      </c>
      <c r="Z45" s="14"/>
      <c r="AA45" s="14"/>
    </row>
    <row r="46" spans="1:27">
      <c r="A46" s="2" t="s">
        <v>62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5</v>
      </c>
      <c r="K46">
        <v>0</v>
      </c>
      <c r="L46">
        <v>0</v>
      </c>
      <c r="M46">
        <v>0</v>
      </c>
      <c r="N46">
        <v>1</v>
      </c>
      <c r="O46" s="10">
        <f t="shared" si="11"/>
        <v>7</v>
      </c>
      <c r="Q46" s="10">
        <v>1</v>
      </c>
      <c r="R46" s="10">
        <v>0</v>
      </c>
      <c r="S46" s="10">
        <v>0</v>
      </c>
      <c r="T46" s="10">
        <v>0</v>
      </c>
      <c r="U46" s="10">
        <v>6</v>
      </c>
      <c r="V46">
        <f t="shared" si="12"/>
        <v>6</v>
      </c>
      <c r="X46" s="10">
        <v>0</v>
      </c>
      <c r="Y46" s="10">
        <v>7</v>
      </c>
      <c r="Z46" s="10"/>
      <c r="AA46" s="10"/>
    </row>
    <row r="47" spans="1:27">
      <c r="A47" s="3" t="s">
        <v>63</v>
      </c>
      <c r="B47">
        <v>8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5</v>
      </c>
      <c r="K47">
        <v>0</v>
      </c>
      <c r="L47">
        <v>0</v>
      </c>
      <c r="M47">
        <v>0</v>
      </c>
      <c r="N47">
        <v>2</v>
      </c>
      <c r="O47" s="10">
        <f t="shared" si="11"/>
        <v>17</v>
      </c>
      <c r="Q47" s="10">
        <v>1</v>
      </c>
      <c r="R47" s="10">
        <v>0</v>
      </c>
      <c r="S47" s="10">
        <v>0</v>
      </c>
      <c r="T47" s="10">
        <v>1</v>
      </c>
      <c r="U47" s="10">
        <v>9</v>
      </c>
      <c r="V47">
        <f t="shared" si="12"/>
        <v>10</v>
      </c>
      <c r="X47" s="10">
        <v>0</v>
      </c>
      <c r="Y47" s="10">
        <v>17</v>
      </c>
      <c r="Z47" s="10"/>
      <c r="AA47" s="10"/>
    </row>
    <row r="48" spans="1:27">
      <c r="A48" s="2" t="s">
        <v>64</v>
      </c>
      <c r="B48">
        <v>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5</v>
      </c>
      <c r="K48">
        <v>0</v>
      </c>
      <c r="L48">
        <v>0</v>
      </c>
      <c r="M48">
        <v>0</v>
      </c>
      <c r="N48">
        <v>2</v>
      </c>
      <c r="O48" s="10">
        <f t="shared" si="11"/>
        <v>16</v>
      </c>
      <c r="Q48" s="10">
        <v>1</v>
      </c>
      <c r="R48" s="10">
        <v>0</v>
      </c>
      <c r="S48" s="10">
        <v>0</v>
      </c>
      <c r="T48" s="10">
        <v>1</v>
      </c>
      <c r="U48" s="10">
        <v>8</v>
      </c>
      <c r="V48">
        <f t="shared" si="12"/>
        <v>9</v>
      </c>
      <c r="X48" s="10">
        <v>0</v>
      </c>
      <c r="Y48" s="10">
        <v>16</v>
      </c>
      <c r="Z48" s="10"/>
      <c r="AA48" s="10"/>
    </row>
    <row r="49" spans="1:27">
      <c r="A49" s="2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s="10">
        <f t="shared" si="11"/>
        <v>1</v>
      </c>
      <c r="Q49" s="10">
        <v>0</v>
      </c>
      <c r="R49" s="10">
        <v>0</v>
      </c>
      <c r="S49" s="10">
        <v>1</v>
      </c>
      <c r="T49" s="10">
        <v>0</v>
      </c>
      <c r="U49" s="10">
        <v>0</v>
      </c>
      <c r="V49">
        <f t="shared" si="12"/>
        <v>1</v>
      </c>
      <c r="X49" s="10">
        <v>0</v>
      </c>
      <c r="Y49" s="10">
        <v>1</v>
      </c>
      <c r="Z49" s="10"/>
      <c r="AA49" s="10"/>
    </row>
    <row r="50" spans="1:27">
      <c r="A50" s="3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 s="10">
        <f t="shared" si="11"/>
        <v>1</v>
      </c>
      <c r="Q50" s="10">
        <v>0</v>
      </c>
      <c r="R50" s="10">
        <v>0</v>
      </c>
      <c r="S50" s="10">
        <v>1</v>
      </c>
      <c r="T50" s="10">
        <v>0</v>
      </c>
      <c r="U50" s="10">
        <v>0</v>
      </c>
      <c r="V50">
        <f t="shared" si="12"/>
        <v>1</v>
      </c>
      <c r="X50" s="10">
        <v>0</v>
      </c>
      <c r="Y50" s="10">
        <v>1</v>
      </c>
      <c r="Z50" s="10"/>
      <c r="AA50" s="10"/>
    </row>
    <row r="51" spans="1:27">
      <c r="A51" s="2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 s="10">
        <f t="shared" si="11"/>
        <v>1</v>
      </c>
      <c r="Q51" s="10">
        <v>0</v>
      </c>
      <c r="R51" s="10">
        <v>0</v>
      </c>
      <c r="S51" s="10">
        <v>1</v>
      </c>
      <c r="T51" s="10">
        <v>0</v>
      </c>
      <c r="U51" s="10">
        <v>0</v>
      </c>
      <c r="V51">
        <f t="shared" si="12"/>
        <v>1</v>
      </c>
      <c r="X51" s="10">
        <v>0</v>
      </c>
      <c r="Y51" s="10">
        <v>1</v>
      </c>
      <c r="Z51" s="10"/>
      <c r="AA51" s="10"/>
    </row>
    <row r="52" spans="1:27">
      <c r="A52" s="3" t="s">
        <v>0</v>
      </c>
      <c r="B52">
        <v>5</v>
      </c>
      <c r="C52">
        <v>0</v>
      </c>
      <c r="D52">
        <v>4</v>
      </c>
      <c r="E52">
        <v>2</v>
      </c>
      <c r="F52">
        <v>1</v>
      </c>
      <c r="G52">
        <v>0</v>
      </c>
      <c r="H52">
        <v>0</v>
      </c>
      <c r="I52">
        <v>0</v>
      </c>
      <c r="J52">
        <v>4</v>
      </c>
      <c r="K52">
        <v>1</v>
      </c>
      <c r="L52">
        <v>0</v>
      </c>
      <c r="M52">
        <v>0</v>
      </c>
      <c r="N52">
        <v>0</v>
      </c>
      <c r="O52" s="10">
        <f t="shared" si="11"/>
        <v>17</v>
      </c>
      <c r="Q52" s="10">
        <v>1</v>
      </c>
      <c r="R52" s="10">
        <v>2</v>
      </c>
      <c r="S52" s="10">
        <v>0</v>
      </c>
      <c r="T52" s="10">
        <v>1</v>
      </c>
      <c r="U52" s="10">
        <v>0</v>
      </c>
      <c r="V52">
        <f t="shared" si="12"/>
        <v>3</v>
      </c>
      <c r="X52" s="10">
        <v>0</v>
      </c>
      <c r="Y52" s="10">
        <v>17</v>
      </c>
      <c r="Z52" s="10"/>
      <c r="AA52" s="10"/>
    </row>
    <row r="53" spans="1:27">
      <c r="A53" s="2" t="s">
        <v>1</v>
      </c>
      <c r="B53">
        <v>4</v>
      </c>
      <c r="C53">
        <v>0</v>
      </c>
      <c r="D53">
        <v>4</v>
      </c>
      <c r="E53">
        <v>2</v>
      </c>
      <c r="F53">
        <v>1</v>
      </c>
      <c r="G53">
        <v>0</v>
      </c>
      <c r="H53">
        <v>0</v>
      </c>
      <c r="I53">
        <v>0</v>
      </c>
      <c r="J53">
        <v>3</v>
      </c>
      <c r="K53">
        <v>1</v>
      </c>
      <c r="L53">
        <v>0</v>
      </c>
      <c r="M53">
        <v>0</v>
      </c>
      <c r="N53">
        <v>0</v>
      </c>
      <c r="O53" s="10">
        <f t="shared" si="11"/>
        <v>15</v>
      </c>
      <c r="Q53" s="10">
        <v>1</v>
      </c>
      <c r="R53" s="10">
        <v>2</v>
      </c>
      <c r="S53" s="10">
        <v>0</v>
      </c>
      <c r="T53" s="10">
        <v>1</v>
      </c>
      <c r="U53" s="10">
        <v>0</v>
      </c>
      <c r="V53">
        <f t="shared" si="12"/>
        <v>3</v>
      </c>
      <c r="X53" s="10">
        <v>0</v>
      </c>
      <c r="Y53" s="10">
        <v>15</v>
      </c>
      <c r="Z53" s="10"/>
      <c r="AA53" s="10"/>
    </row>
    <row r="54" spans="1:27">
      <c r="A54" s="3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s="10">
        <f t="shared" si="11"/>
        <v>1</v>
      </c>
      <c r="Q54" s="10">
        <v>0</v>
      </c>
      <c r="R54" s="10">
        <v>0</v>
      </c>
      <c r="S54" s="10">
        <v>1</v>
      </c>
      <c r="T54" s="10">
        <v>0</v>
      </c>
      <c r="U54" s="10">
        <v>0</v>
      </c>
      <c r="V54">
        <f t="shared" si="12"/>
        <v>1</v>
      </c>
      <c r="X54" s="10">
        <v>0</v>
      </c>
      <c r="Y54" s="10">
        <v>1</v>
      </c>
      <c r="Z54" s="10"/>
      <c r="AA54" s="10"/>
    </row>
    <row r="55" spans="1:27">
      <c r="A55" s="2" t="s">
        <v>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 s="10">
        <f t="shared" si="11"/>
        <v>2</v>
      </c>
      <c r="Q55" s="10">
        <v>0</v>
      </c>
      <c r="R55" s="10">
        <v>0</v>
      </c>
      <c r="S55" s="10">
        <v>1</v>
      </c>
      <c r="T55" s="10">
        <v>0</v>
      </c>
      <c r="U55" s="10">
        <v>0</v>
      </c>
      <c r="V55">
        <f t="shared" si="12"/>
        <v>1</v>
      </c>
      <c r="X55" s="10">
        <v>0</v>
      </c>
      <c r="Y55" s="10">
        <v>2</v>
      </c>
      <c r="Z55" s="10"/>
      <c r="AA55" s="10"/>
    </row>
    <row r="56" spans="1:27">
      <c r="A56" s="3" t="s">
        <v>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0">
        <f t="shared" si="11"/>
        <v>1</v>
      </c>
      <c r="Q56" s="10">
        <v>0</v>
      </c>
      <c r="R56" s="10">
        <v>0</v>
      </c>
      <c r="S56" s="10">
        <v>1</v>
      </c>
      <c r="T56" s="10">
        <v>0</v>
      </c>
      <c r="U56" s="10">
        <v>0</v>
      </c>
      <c r="V56">
        <f t="shared" si="12"/>
        <v>1</v>
      </c>
      <c r="X56" s="10">
        <v>0</v>
      </c>
      <c r="Y56" s="10">
        <v>1</v>
      </c>
      <c r="Z56" s="10"/>
      <c r="AA56" s="10"/>
    </row>
    <row r="57" spans="1:27">
      <c r="A57" s="2" t="s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0">
        <f t="shared" si="11"/>
        <v>0</v>
      </c>
      <c r="Q57" s="10">
        <v>0</v>
      </c>
      <c r="R57" s="10">
        <v>0</v>
      </c>
      <c r="S57" s="10">
        <v>1</v>
      </c>
      <c r="T57" s="10">
        <v>0</v>
      </c>
      <c r="U57" s="10">
        <v>0</v>
      </c>
      <c r="V57">
        <f t="shared" si="12"/>
        <v>1</v>
      </c>
      <c r="X57" s="10">
        <v>1</v>
      </c>
      <c r="Y57" s="10">
        <v>1</v>
      </c>
      <c r="Z57" s="10"/>
      <c r="AA57" s="10"/>
    </row>
    <row r="58" spans="1:27">
      <c r="A58" s="3" t="s">
        <v>6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 s="10">
        <f t="shared" si="11"/>
        <v>3</v>
      </c>
      <c r="Q58" s="10">
        <v>0</v>
      </c>
      <c r="R58" s="10">
        <v>0</v>
      </c>
      <c r="S58" s="10">
        <v>1</v>
      </c>
      <c r="T58" s="10">
        <v>0</v>
      </c>
      <c r="U58" s="10">
        <v>0</v>
      </c>
      <c r="V58">
        <f t="shared" si="12"/>
        <v>1</v>
      </c>
      <c r="X58" s="10">
        <v>0</v>
      </c>
      <c r="Y58" s="10">
        <v>3</v>
      </c>
      <c r="Z58" s="10"/>
      <c r="AA58" s="10"/>
    </row>
    <row r="59" spans="1:27">
      <c r="A59" s="2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 s="10">
        <f t="shared" si="11"/>
        <v>1</v>
      </c>
      <c r="Q59" s="10">
        <v>0</v>
      </c>
      <c r="R59" s="10">
        <v>0</v>
      </c>
      <c r="S59" s="10">
        <v>1</v>
      </c>
      <c r="T59" s="10">
        <v>0</v>
      </c>
      <c r="U59" s="10">
        <v>0</v>
      </c>
      <c r="V59">
        <f t="shared" si="12"/>
        <v>1</v>
      </c>
      <c r="X59" s="10">
        <v>0</v>
      </c>
      <c r="Y59" s="10">
        <v>1</v>
      </c>
      <c r="Z59" s="10"/>
      <c r="AA59" s="10"/>
    </row>
    <row r="60" spans="1:27">
      <c r="A60" s="3" t="s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 s="10">
        <f t="shared" si="11"/>
        <v>1</v>
      </c>
      <c r="Q60" s="10">
        <v>0</v>
      </c>
      <c r="R60" s="10">
        <v>0</v>
      </c>
      <c r="S60" s="10">
        <v>1</v>
      </c>
      <c r="T60" s="10">
        <v>0</v>
      </c>
      <c r="U60" s="10">
        <v>0</v>
      </c>
      <c r="V60">
        <f t="shared" si="12"/>
        <v>1</v>
      </c>
      <c r="X60" s="10">
        <v>0</v>
      </c>
      <c r="Y60" s="10">
        <v>1</v>
      </c>
      <c r="Z60" s="10"/>
      <c r="AA60" s="10"/>
    </row>
    <row r="61" spans="1:27">
      <c r="A61" s="2" t="s">
        <v>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 s="10">
        <f t="shared" si="11"/>
        <v>2</v>
      </c>
      <c r="Q61" s="10">
        <v>0</v>
      </c>
      <c r="R61" s="10">
        <v>0</v>
      </c>
      <c r="S61" s="10">
        <v>1</v>
      </c>
      <c r="T61" s="10">
        <v>0</v>
      </c>
      <c r="U61" s="10">
        <v>0</v>
      </c>
      <c r="V61">
        <f t="shared" si="12"/>
        <v>1</v>
      </c>
      <c r="X61" s="10">
        <v>0</v>
      </c>
      <c r="Y61" s="10">
        <v>2</v>
      </c>
      <c r="Z61" s="10"/>
      <c r="AA61" s="10"/>
    </row>
    <row r="62" spans="1:27">
      <c r="A62" s="3" t="s">
        <v>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 s="10">
        <f t="shared" si="11"/>
        <v>1</v>
      </c>
      <c r="Q62" s="10">
        <v>0</v>
      </c>
      <c r="R62" s="10">
        <v>0</v>
      </c>
      <c r="S62" s="10">
        <v>1</v>
      </c>
      <c r="T62" s="10">
        <v>0</v>
      </c>
      <c r="U62" s="10">
        <v>0</v>
      </c>
      <c r="V62">
        <f t="shared" si="12"/>
        <v>1</v>
      </c>
      <c r="X62" s="10">
        <v>0</v>
      </c>
      <c r="Y62" s="10">
        <v>1</v>
      </c>
      <c r="Z62" s="10"/>
      <c r="AA62" s="10"/>
    </row>
    <row r="63" spans="1:27">
      <c r="A63" s="2" t="s">
        <v>11</v>
      </c>
      <c r="B63">
        <v>0</v>
      </c>
      <c r="C63">
        <v>0</v>
      </c>
      <c r="D63">
        <v>2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 s="10">
        <f t="shared" si="11"/>
        <v>4</v>
      </c>
      <c r="Q63" s="10">
        <v>0</v>
      </c>
      <c r="R63" s="10">
        <v>0</v>
      </c>
      <c r="S63" s="10">
        <v>1</v>
      </c>
      <c r="T63" s="10">
        <v>0</v>
      </c>
      <c r="U63" s="10">
        <v>0</v>
      </c>
      <c r="V63">
        <f t="shared" si="12"/>
        <v>1</v>
      </c>
      <c r="X63" s="10">
        <v>0</v>
      </c>
      <c r="Y63" s="10">
        <v>4</v>
      </c>
      <c r="Z63" s="10"/>
      <c r="AA63" s="10"/>
    </row>
    <row r="64" spans="1:27">
      <c r="A64" s="3" t="s">
        <v>12</v>
      </c>
      <c r="B64">
        <v>1</v>
      </c>
      <c r="C64">
        <v>0</v>
      </c>
      <c r="D64">
        <v>3</v>
      </c>
      <c r="E64">
        <v>1</v>
      </c>
      <c r="F64">
        <v>1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 s="10">
        <f t="shared" si="11"/>
        <v>8</v>
      </c>
      <c r="Q64" s="10">
        <v>0</v>
      </c>
      <c r="R64" s="10">
        <v>0</v>
      </c>
      <c r="S64" s="10">
        <v>1</v>
      </c>
      <c r="T64" s="10">
        <v>0</v>
      </c>
      <c r="U64" s="10">
        <v>0</v>
      </c>
      <c r="V64">
        <f t="shared" si="12"/>
        <v>1</v>
      </c>
      <c r="X64" s="10">
        <v>0</v>
      </c>
      <c r="Y64" s="10">
        <v>8</v>
      </c>
      <c r="Z64" s="10"/>
      <c r="AA64" s="10"/>
    </row>
    <row r="65" spans="1:27">
      <c r="A65" s="2" t="s">
        <v>13</v>
      </c>
      <c r="B65">
        <v>1</v>
      </c>
      <c r="C65">
        <v>0</v>
      </c>
      <c r="D65">
        <v>3</v>
      </c>
      <c r="E65">
        <v>2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0</v>
      </c>
      <c r="O65" s="10">
        <f t="shared" si="11"/>
        <v>9</v>
      </c>
      <c r="Q65" s="10">
        <v>0</v>
      </c>
      <c r="R65" s="10">
        <v>0</v>
      </c>
      <c r="S65" s="10">
        <v>1</v>
      </c>
      <c r="T65" s="10">
        <v>0</v>
      </c>
      <c r="U65" s="10">
        <v>0</v>
      </c>
      <c r="V65">
        <f t="shared" si="12"/>
        <v>1</v>
      </c>
      <c r="X65" s="10">
        <v>0</v>
      </c>
      <c r="Y65" s="10">
        <v>9</v>
      </c>
      <c r="Z65" s="10"/>
      <c r="AA65" s="10"/>
    </row>
    <row r="66" spans="1:27">
      <c r="A66" s="3" t="s">
        <v>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 s="10">
        <f t="shared" si="11"/>
        <v>1</v>
      </c>
      <c r="Q66" s="10">
        <v>0</v>
      </c>
      <c r="R66" s="10">
        <v>0</v>
      </c>
      <c r="S66" s="10">
        <v>1</v>
      </c>
      <c r="T66" s="10">
        <v>0</v>
      </c>
      <c r="U66" s="10">
        <v>0</v>
      </c>
      <c r="V66">
        <f t="shared" si="12"/>
        <v>1</v>
      </c>
      <c r="X66" s="10">
        <v>0</v>
      </c>
      <c r="Y66" s="10">
        <v>1</v>
      </c>
      <c r="Z66" s="10"/>
      <c r="AA66" s="10"/>
    </row>
    <row r="67" spans="1:27">
      <c r="A67" s="2" t="s">
        <v>15</v>
      </c>
      <c r="B67">
        <v>1</v>
      </c>
      <c r="C67">
        <v>0</v>
      </c>
      <c r="D67">
        <v>2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 s="10">
        <f t="shared" si="11"/>
        <v>6</v>
      </c>
      <c r="Q67" s="10">
        <v>0</v>
      </c>
      <c r="R67" s="10">
        <v>0</v>
      </c>
      <c r="S67" s="10">
        <v>1</v>
      </c>
      <c r="T67" s="10">
        <v>0</v>
      </c>
      <c r="U67" s="10">
        <v>0</v>
      </c>
      <c r="V67">
        <f t="shared" si="12"/>
        <v>1</v>
      </c>
      <c r="X67" s="10">
        <v>0</v>
      </c>
      <c r="Y67" s="10">
        <v>6</v>
      </c>
      <c r="Z67" s="10"/>
      <c r="AA67" s="10"/>
    </row>
    <row r="68" spans="1:27">
      <c r="A68" s="3" t="s">
        <v>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 s="10">
        <f t="shared" si="11"/>
        <v>1</v>
      </c>
      <c r="Q68" s="10">
        <v>0</v>
      </c>
      <c r="R68" s="10">
        <v>0</v>
      </c>
      <c r="S68" s="10">
        <v>1</v>
      </c>
      <c r="T68" s="10">
        <v>0</v>
      </c>
      <c r="U68" s="10">
        <v>0</v>
      </c>
      <c r="V68">
        <f t="shared" si="12"/>
        <v>1</v>
      </c>
      <c r="X68" s="10">
        <v>0</v>
      </c>
      <c r="Y68" s="10">
        <v>1</v>
      </c>
      <c r="Z68" s="10"/>
      <c r="AA68" s="10"/>
    </row>
    <row r="69" spans="1:27">
      <c r="A69" s="2" t="s">
        <v>17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 s="10">
        <f t="shared" si="11"/>
        <v>3</v>
      </c>
      <c r="Q69" s="10">
        <v>0</v>
      </c>
      <c r="R69" s="10">
        <v>0</v>
      </c>
      <c r="S69" s="10">
        <v>1</v>
      </c>
      <c r="T69" s="10">
        <v>0</v>
      </c>
      <c r="U69" s="10">
        <v>0</v>
      </c>
      <c r="V69">
        <f t="shared" si="12"/>
        <v>1</v>
      </c>
      <c r="X69" s="10">
        <v>0</v>
      </c>
      <c r="Y69" s="10">
        <v>3</v>
      </c>
      <c r="Z69" s="10"/>
      <c r="AA69" s="10"/>
    </row>
    <row r="70" spans="1:27">
      <c r="A70" s="3" t="s">
        <v>18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 s="10">
        <f t="shared" si="11"/>
        <v>2</v>
      </c>
      <c r="Q70" s="10">
        <v>0</v>
      </c>
      <c r="R70" s="10">
        <v>0</v>
      </c>
      <c r="S70" s="10">
        <v>1</v>
      </c>
      <c r="T70" s="10">
        <v>0</v>
      </c>
      <c r="U70" s="10">
        <v>0</v>
      </c>
      <c r="V70">
        <f t="shared" si="12"/>
        <v>1</v>
      </c>
      <c r="X70" s="10">
        <v>0</v>
      </c>
      <c r="Y70" s="10">
        <v>2</v>
      </c>
      <c r="Z70" s="10"/>
      <c r="AA70" s="10"/>
    </row>
    <row r="71" spans="1:27">
      <c r="A71" s="2" t="s">
        <v>19</v>
      </c>
      <c r="B71">
        <v>0</v>
      </c>
      <c r="C71">
        <v>0</v>
      </c>
      <c r="D71">
        <v>2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2</v>
      </c>
      <c r="O71" s="10">
        <f t="shared" si="11"/>
        <v>8</v>
      </c>
      <c r="Q71" s="10">
        <v>1</v>
      </c>
      <c r="R71" s="10">
        <v>2</v>
      </c>
      <c r="S71" s="10">
        <v>0</v>
      </c>
      <c r="T71" s="10">
        <v>0</v>
      </c>
      <c r="U71" s="10">
        <v>0</v>
      </c>
      <c r="V71">
        <f t="shared" si="12"/>
        <v>2</v>
      </c>
      <c r="X71" s="10">
        <v>0</v>
      </c>
      <c r="Y71" s="10">
        <v>8</v>
      </c>
      <c r="Z71" s="10"/>
      <c r="AA71" s="10"/>
    </row>
    <row r="72" spans="1:27" ht="15.75" thickBot="1">
      <c r="A72" s="4" t="s">
        <v>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 s="10">
        <f t="shared" si="11"/>
        <v>1</v>
      </c>
      <c r="Q72" s="10">
        <v>0</v>
      </c>
      <c r="R72" s="10">
        <v>0</v>
      </c>
      <c r="S72" s="10">
        <v>1</v>
      </c>
      <c r="T72" s="10">
        <v>0</v>
      </c>
      <c r="U72" s="10">
        <v>0</v>
      </c>
      <c r="V72">
        <f t="shared" si="12"/>
        <v>1</v>
      </c>
      <c r="X72" s="10">
        <v>0</v>
      </c>
      <c r="Y72" s="10">
        <v>1</v>
      </c>
      <c r="Z72" s="10"/>
      <c r="AA72" s="10"/>
    </row>
    <row r="73" spans="1:27" ht="30" customHeight="1" thickBot="1">
      <c r="A73" s="18" t="s">
        <v>65</v>
      </c>
      <c r="B73" s="9">
        <f>SUM(B45:B72)</f>
        <v>28</v>
      </c>
      <c r="C73" s="9">
        <f>SUM(C45:C72)</f>
        <v>0</v>
      </c>
      <c r="D73" s="9">
        <f t="shared" ref="D73:O73" si="13">SUM(D45:D72)</f>
        <v>21</v>
      </c>
      <c r="E73" s="9">
        <f t="shared" si="13"/>
        <v>15</v>
      </c>
      <c r="F73" s="9">
        <f t="shared" si="13"/>
        <v>9</v>
      </c>
      <c r="G73" s="9">
        <f t="shared" si="13"/>
        <v>0</v>
      </c>
      <c r="H73" s="9">
        <f>SUM(H45:H72)</f>
        <v>1</v>
      </c>
      <c r="I73" s="9">
        <f t="shared" si="13"/>
        <v>4</v>
      </c>
      <c r="J73" s="9">
        <f>SUM(J45:J72)</f>
        <v>42</v>
      </c>
      <c r="K73" s="9">
        <f t="shared" si="13"/>
        <v>3</v>
      </c>
      <c r="L73" s="9">
        <f t="shared" si="13"/>
        <v>0</v>
      </c>
      <c r="M73" s="9">
        <f t="shared" si="13"/>
        <v>0</v>
      </c>
      <c r="N73" s="9">
        <f t="shared" si="13"/>
        <v>12</v>
      </c>
      <c r="O73" s="9">
        <f t="shared" si="13"/>
        <v>135</v>
      </c>
      <c r="Q73" s="9">
        <f>SUM(Q45:Q72)</f>
        <v>6</v>
      </c>
      <c r="R73" s="9">
        <f t="shared" ref="R73:V73" si="14">SUM(R45:R72)</f>
        <v>6</v>
      </c>
      <c r="S73" s="9">
        <f t="shared" si="14"/>
        <v>22</v>
      </c>
      <c r="T73" s="9">
        <f>SUM(T45:T72)</f>
        <v>4</v>
      </c>
      <c r="U73" s="9">
        <f t="shared" si="14"/>
        <v>23</v>
      </c>
      <c r="V73" s="9">
        <f t="shared" si="14"/>
        <v>55</v>
      </c>
      <c r="W73" s="14"/>
      <c r="X73" s="9">
        <f>SUM(X45:X72)</f>
        <v>1</v>
      </c>
      <c r="Y73" s="9">
        <f>SUM(Y45:Y72)</f>
        <v>136</v>
      </c>
      <c r="Z73" s="10"/>
      <c r="AA73" s="10"/>
    </row>
    <row r="74" spans="1:27">
      <c r="A74" s="17" t="s">
        <v>93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 s="10">
        <f t="shared" ref="O74:O91" si="15">SUM(B74:N74)</f>
        <v>2</v>
      </c>
      <c r="Q74" s="10">
        <v>1</v>
      </c>
      <c r="R74" s="10">
        <v>0</v>
      </c>
      <c r="S74" s="10">
        <v>0</v>
      </c>
      <c r="T74" s="10">
        <v>0</v>
      </c>
      <c r="U74" s="10">
        <v>1</v>
      </c>
      <c r="V74">
        <f t="shared" ref="V74:V91" si="16">SUM(R74:U74)</f>
        <v>1</v>
      </c>
      <c r="X74" s="10">
        <v>0</v>
      </c>
      <c r="Y74" s="10">
        <v>2</v>
      </c>
      <c r="Z74" s="14"/>
      <c r="AA74" s="14"/>
    </row>
    <row r="75" spans="1:27">
      <c r="A75" s="17" t="s">
        <v>94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0</v>
      </c>
      <c r="N75">
        <v>0</v>
      </c>
      <c r="O75" s="10">
        <f t="shared" si="15"/>
        <v>3</v>
      </c>
      <c r="Q75" s="10">
        <v>1</v>
      </c>
      <c r="R75" s="10">
        <v>0</v>
      </c>
      <c r="S75" s="10">
        <v>0</v>
      </c>
      <c r="T75" s="10">
        <v>1</v>
      </c>
      <c r="U75" s="10">
        <v>3</v>
      </c>
      <c r="V75">
        <f t="shared" si="16"/>
        <v>4</v>
      </c>
      <c r="X75" s="10">
        <v>0</v>
      </c>
      <c r="Y75" s="10">
        <v>3</v>
      </c>
      <c r="Z75" s="14"/>
      <c r="AA75" s="14"/>
    </row>
    <row r="76" spans="1:27">
      <c r="A76" s="17" t="s">
        <v>95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 s="10">
        <f t="shared" si="15"/>
        <v>2</v>
      </c>
      <c r="Q76" s="10">
        <v>1</v>
      </c>
      <c r="R76" s="10">
        <v>0</v>
      </c>
      <c r="S76" s="10">
        <v>0</v>
      </c>
      <c r="T76" s="10">
        <v>1</v>
      </c>
      <c r="U76" s="10">
        <v>3</v>
      </c>
      <c r="V76">
        <f t="shared" si="16"/>
        <v>4</v>
      </c>
      <c r="X76" s="10">
        <v>0</v>
      </c>
      <c r="Y76" s="10">
        <v>2</v>
      </c>
      <c r="Z76" s="14"/>
      <c r="AA76" s="14"/>
    </row>
    <row r="77" spans="1:27">
      <c r="A77" s="17" t="s">
        <v>96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 s="10">
        <f t="shared" si="15"/>
        <v>2</v>
      </c>
      <c r="Q77" s="10">
        <v>1</v>
      </c>
      <c r="R77" s="10">
        <v>0</v>
      </c>
      <c r="S77" s="10">
        <v>0</v>
      </c>
      <c r="T77" s="10">
        <v>1</v>
      </c>
      <c r="U77" s="10">
        <v>2</v>
      </c>
      <c r="V77">
        <f t="shared" si="16"/>
        <v>3</v>
      </c>
      <c r="X77" s="10">
        <v>0</v>
      </c>
      <c r="Y77" s="10">
        <v>2</v>
      </c>
      <c r="Z77" s="14"/>
      <c r="AA77" s="14"/>
    </row>
    <row r="78" spans="1:27">
      <c r="A78" s="17" t="s">
        <v>97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0</v>
      </c>
      <c r="L78">
        <v>0</v>
      </c>
      <c r="M78">
        <v>0</v>
      </c>
      <c r="N78">
        <v>0</v>
      </c>
      <c r="O78" s="10">
        <f t="shared" si="15"/>
        <v>3</v>
      </c>
      <c r="Q78" s="10">
        <v>1</v>
      </c>
      <c r="R78" s="10">
        <v>0</v>
      </c>
      <c r="S78" s="10">
        <v>0</v>
      </c>
      <c r="T78" s="10">
        <v>1</v>
      </c>
      <c r="U78" s="10">
        <v>3</v>
      </c>
      <c r="V78">
        <f t="shared" si="16"/>
        <v>4</v>
      </c>
      <c r="X78" s="10">
        <v>0</v>
      </c>
      <c r="Y78" s="10">
        <v>3</v>
      </c>
      <c r="Z78" s="14"/>
      <c r="AA78" s="14"/>
    </row>
    <row r="79" spans="1:27">
      <c r="A79" s="17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 s="10">
        <f t="shared" si="15"/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f t="shared" si="16"/>
        <v>1</v>
      </c>
      <c r="X79">
        <v>0</v>
      </c>
      <c r="Y79">
        <v>1</v>
      </c>
      <c r="Z79" s="14"/>
      <c r="AA79" s="14"/>
    </row>
    <row r="80" spans="1:27">
      <c r="A80" s="17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0</v>
      </c>
      <c r="M80">
        <v>0</v>
      </c>
      <c r="N80">
        <v>0</v>
      </c>
      <c r="O80" s="10">
        <f t="shared" si="15"/>
        <v>2</v>
      </c>
      <c r="Q80">
        <v>1</v>
      </c>
      <c r="R80">
        <v>0</v>
      </c>
      <c r="S80">
        <v>0</v>
      </c>
      <c r="T80">
        <v>1</v>
      </c>
      <c r="U80">
        <v>2</v>
      </c>
      <c r="V80">
        <f t="shared" si="16"/>
        <v>3</v>
      </c>
      <c r="X80">
        <v>0</v>
      </c>
      <c r="Y80">
        <v>2</v>
      </c>
      <c r="Z80" s="14"/>
      <c r="AA80" s="14"/>
    </row>
    <row r="81" spans="1:27">
      <c r="A81" s="17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 s="10">
        <f t="shared" si="15"/>
        <v>2</v>
      </c>
      <c r="Q81">
        <v>1</v>
      </c>
      <c r="R81">
        <v>0</v>
      </c>
      <c r="S81">
        <v>0</v>
      </c>
      <c r="T81">
        <v>1</v>
      </c>
      <c r="U81">
        <v>2</v>
      </c>
      <c r="V81">
        <f t="shared" si="16"/>
        <v>3</v>
      </c>
      <c r="X81">
        <v>0</v>
      </c>
      <c r="Y81">
        <v>2</v>
      </c>
      <c r="Z81" s="14"/>
      <c r="AA81" s="14"/>
    </row>
    <row r="82" spans="1:27">
      <c r="A82" s="17" t="s">
        <v>101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0">
        <f t="shared" si="15"/>
        <v>1</v>
      </c>
      <c r="Q82">
        <v>0</v>
      </c>
      <c r="R82">
        <v>0</v>
      </c>
      <c r="S82">
        <v>1</v>
      </c>
      <c r="T82">
        <v>1</v>
      </c>
      <c r="U82">
        <v>0</v>
      </c>
      <c r="V82">
        <f t="shared" si="16"/>
        <v>2</v>
      </c>
      <c r="X82">
        <v>0</v>
      </c>
      <c r="Y82">
        <v>1</v>
      </c>
      <c r="Z82" s="14"/>
      <c r="AA82" s="14"/>
    </row>
    <row r="83" spans="1:27">
      <c r="A83" s="17" t="s">
        <v>102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 s="10">
        <f t="shared" si="15"/>
        <v>2</v>
      </c>
      <c r="Q83">
        <v>1</v>
      </c>
      <c r="R83">
        <v>0</v>
      </c>
      <c r="S83">
        <v>0</v>
      </c>
      <c r="T83">
        <v>1</v>
      </c>
      <c r="U83">
        <v>2</v>
      </c>
      <c r="V83">
        <f t="shared" si="16"/>
        <v>3</v>
      </c>
      <c r="X83">
        <v>0</v>
      </c>
      <c r="Y83">
        <v>2</v>
      </c>
      <c r="Z83" s="14"/>
      <c r="AA83" s="14"/>
    </row>
    <row r="84" spans="1:27">
      <c r="A84" s="17" t="s">
        <v>103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0">
        <f t="shared" si="15"/>
        <v>1</v>
      </c>
      <c r="Q84">
        <v>0</v>
      </c>
      <c r="R84">
        <v>0</v>
      </c>
      <c r="S84">
        <v>1</v>
      </c>
      <c r="T84">
        <v>1</v>
      </c>
      <c r="U84">
        <v>0</v>
      </c>
      <c r="V84">
        <f t="shared" si="16"/>
        <v>2</v>
      </c>
      <c r="X84">
        <v>0</v>
      </c>
      <c r="Y84">
        <v>1</v>
      </c>
      <c r="Z84" s="14"/>
      <c r="AA84" s="14"/>
    </row>
    <row r="85" spans="1:27">
      <c r="A85" s="17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 s="10">
        <f t="shared" si="15"/>
        <v>2</v>
      </c>
      <c r="Q85">
        <v>1</v>
      </c>
      <c r="R85">
        <v>0</v>
      </c>
      <c r="S85">
        <v>0</v>
      </c>
      <c r="T85">
        <v>1</v>
      </c>
      <c r="U85">
        <v>2</v>
      </c>
      <c r="V85">
        <f t="shared" si="16"/>
        <v>3</v>
      </c>
      <c r="X85">
        <v>0</v>
      </c>
      <c r="Y85">
        <v>2</v>
      </c>
      <c r="Z85" s="14"/>
      <c r="AA85" s="14"/>
    </row>
    <row r="86" spans="1:27">
      <c r="A86" s="17" t="s">
        <v>105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 s="10">
        <f t="shared" si="15"/>
        <v>4</v>
      </c>
      <c r="Q86">
        <v>1</v>
      </c>
      <c r="R86">
        <v>0</v>
      </c>
      <c r="S86">
        <v>0</v>
      </c>
      <c r="T86">
        <v>0</v>
      </c>
      <c r="U86">
        <v>5</v>
      </c>
      <c r="V86">
        <f t="shared" si="16"/>
        <v>5</v>
      </c>
      <c r="X86">
        <v>0</v>
      </c>
      <c r="Y86">
        <v>4</v>
      </c>
      <c r="Z86" s="14"/>
      <c r="AA86" s="14"/>
    </row>
    <row r="87" spans="1:27" ht="15" customHeight="1">
      <c r="A87" s="17" t="s">
        <v>106</v>
      </c>
      <c r="B87">
        <v>0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0</v>
      </c>
      <c r="O87" s="10">
        <f t="shared" si="15"/>
        <v>5</v>
      </c>
      <c r="Q87">
        <v>1</v>
      </c>
      <c r="R87">
        <v>0</v>
      </c>
      <c r="S87">
        <v>0</v>
      </c>
      <c r="T87">
        <v>0</v>
      </c>
      <c r="U87">
        <v>7</v>
      </c>
      <c r="V87">
        <f t="shared" si="16"/>
        <v>7</v>
      </c>
      <c r="X87">
        <v>0</v>
      </c>
      <c r="Y87">
        <v>5</v>
      </c>
      <c r="Z87" s="14"/>
      <c r="AA87" s="14"/>
    </row>
    <row r="88" spans="1:27">
      <c r="A88" s="17" t="s">
        <v>107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 s="10">
        <f t="shared" si="15"/>
        <v>3</v>
      </c>
      <c r="Q88">
        <v>1</v>
      </c>
      <c r="R88">
        <v>0</v>
      </c>
      <c r="S88">
        <v>0</v>
      </c>
      <c r="T88">
        <v>0</v>
      </c>
      <c r="U88">
        <v>3</v>
      </c>
      <c r="V88">
        <f t="shared" si="16"/>
        <v>3</v>
      </c>
      <c r="X88">
        <v>0</v>
      </c>
      <c r="Y88">
        <v>3</v>
      </c>
      <c r="Z88" s="14"/>
      <c r="AA88" s="14"/>
    </row>
    <row r="89" spans="1:27">
      <c r="A89" s="17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 s="10">
        <f t="shared" si="15"/>
        <v>2</v>
      </c>
      <c r="Q89">
        <v>1</v>
      </c>
      <c r="R89">
        <v>0</v>
      </c>
      <c r="S89">
        <v>0</v>
      </c>
      <c r="T89">
        <v>1</v>
      </c>
      <c r="U89">
        <v>2</v>
      </c>
      <c r="V89">
        <f t="shared" si="16"/>
        <v>3</v>
      </c>
      <c r="X89">
        <v>0</v>
      </c>
      <c r="Y89">
        <v>2</v>
      </c>
      <c r="Z89" s="14"/>
      <c r="AA89" s="14"/>
    </row>
    <row r="90" spans="1:27">
      <c r="A90" s="17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 s="10">
        <f t="shared" si="15"/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f t="shared" si="16"/>
        <v>1</v>
      </c>
      <c r="X90">
        <v>0</v>
      </c>
      <c r="Y90">
        <v>1</v>
      </c>
      <c r="Z90" s="14"/>
      <c r="AA90" s="14"/>
    </row>
    <row r="91" spans="1:27" ht="15.75" thickBot="1">
      <c r="A91" s="20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 s="10">
        <f t="shared" si="15"/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f t="shared" si="16"/>
        <v>1</v>
      </c>
      <c r="X91">
        <v>0</v>
      </c>
      <c r="Y91">
        <v>1</v>
      </c>
      <c r="Z91" s="14"/>
      <c r="AA91" s="14"/>
    </row>
    <row r="92" spans="1:27" ht="26.25" customHeight="1" thickBot="1">
      <c r="A92" s="19" t="s">
        <v>65</v>
      </c>
      <c r="B92" s="21">
        <f>SUM(B74:B91)</f>
        <v>0</v>
      </c>
      <c r="C92" s="21">
        <f>SUM(C74:C91)</f>
        <v>15</v>
      </c>
      <c r="D92" s="21">
        <f t="shared" ref="D92:O92" si="17">SUM(D74:D91)</f>
        <v>0</v>
      </c>
      <c r="E92" s="21">
        <f t="shared" si="17"/>
        <v>0</v>
      </c>
      <c r="F92" s="21">
        <f t="shared" si="17"/>
        <v>0</v>
      </c>
      <c r="G92" s="21">
        <f t="shared" si="17"/>
        <v>0</v>
      </c>
      <c r="H92" s="21">
        <f>SUM(H74:H91)</f>
        <v>0</v>
      </c>
      <c r="I92" s="21">
        <f t="shared" si="17"/>
        <v>0</v>
      </c>
      <c r="J92" s="21">
        <f>SUM(J74:J91)</f>
        <v>24</v>
      </c>
      <c r="K92" s="21">
        <f t="shared" si="17"/>
        <v>0</v>
      </c>
      <c r="L92" s="21">
        <f t="shared" si="17"/>
        <v>0</v>
      </c>
      <c r="M92" s="21">
        <f t="shared" si="17"/>
        <v>0</v>
      </c>
      <c r="N92" s="21">
        <f t="shared" si="17"/>
        <v>0</v>
      </c>
      <c r="O92" s="21">
        <f t="shared" si="17"/>
        <v>39</v>
      </c>
      <c r="P92" s="22"/>
      <c r="Q92" s="21">
        <f>SUM(Q74:Q91)</f>
        <v>13</v>
      </c>
      <c r="R92" s="21">
        <f t="shared" ref="R92:V92" si="18">SUM(R74:R91)</f>
        <v>0</v>
      </c>
      <c r="S92" s="21">
        <f t="shared" si="18"/>
        <v>5</v>
      </c>
      <c r="T92" s="21">
        <f>SUM(T74:T91)</f>
        <v>11</v>
      </c>
      <c r="U92" s="21">
        <f t="shared" si="18"/>
        <v>37</v>
      </c>
      <c r="V92" s="21">
        <f t="shared" si="18"/>
        <v>53</v>
      </c>
      <c r="W92" s="22"/>
      <c r="X92" s="21">
        <f>SUM(X74:X91)</f>
        <v>0</v>
      </c>
      <c r="Y92" s="21">
        <f>SUM(Y74:Y91)</f>
        <v>39</v>
      </c>
      <c r="Z92" s="23"/>
      <c r="AA92" s="14"/>
    </row>
    <row r="93" spans="1:27" s="10" customFormat="1" ht="15" customHeight="1">
      <c r="A93" t="s">
        <v>111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2</v>
      </c>
      <c r="K93" s="22">
        <v>0</v>
      </c>
      <c r="L93" s="22">
        <v>0</v>
      </c>
      <c r="M93" s="22">
        <v>1</v>
      </c>
      <c r="N93" s="22">
        <v>4</v>
      </c>
      <c r="O93" s="10">
        <f>SUM(B93:N93)</f>
        <v>7</v>
      </c>
      <c r="P93" s="22"/>
      <c r="Q93" s="22">
        <v>0</v>
      </c>
      <c r="R93" s="22">
        <v>0</v>
      </c>
      <c r="S93" s="22">
        <v>1</v>
      </c>
      <c r="T93" s="22">
        <v>0</v>
      </c>
      <c r="U93" s="22">
        <v>0</v>
      </c>
      <c r="V93">
        <f>SUM(R93:U93)</f>
        <v>1</v>
      </c>
      <c r="W93" s="22"/>
      <c r="X93" s="22">
        <v>0</v>
      </c>
      <c r="Y93" s="22">
        <v>7</v>
      </c>
      <c r="Z93" s="23"/>
      <c r="AA93" s="14"/>
    </row>
    <row r="94" spans="1:27" s="10" customFormat="1" ht="15" customHeight="1">
      <c r="A94" t="s">
        <v>112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1</v>
      </c>
      <c r="K94" s="22">
        <v>0</v>
      </c>
      <c r="L94" s="22">
        <v>0</v>
      </c>
      <c r="M94" s="22">
        <v>1</v>
      </c>
      <c r="N94" s="22">
        <v>4</v>
      </c>
      <c r="O94" s="10">
        <f>SUM(B94:N94)</f>
        <v>6</v>
      </c>
      <c r="P94" s="22"/>
      <c r="Q94" s="22">
        <v>1</v>
      </c>
      <c r="R94" s="22">
        <v>0</v>
      </c>
      <c r="S94" s="22">
        <v>0</v>
      </c>
      <c r="T94" s="22">
        <v>1</v>
      </c>
      <c r="U94" s="22">
        <v>1</v>
      </c>
      <c r="V94">
        <f>SUM(R94:U94)</f>
        <v>2</v>
      </c>
      <c r="W94" s="22"/>
      <c r="X94" s="22">
        <v>0</v>
      </c>
      <c r="Y94" s="22">
        <v>6</v>
      </c>
      <c r="Z94" s="23"/>
      <c r="AA94" s="14"/>
    </row>
    <row r="95" spans="1:27" s="10" customFormat="1" ht="15" customHeight="1">
      <c r="A95" t="s">
        <v>113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1</v>
      </c>
      <c r="K95" s="22">
        <v>0</v>
      </c>
      <c r="L95" s="22">
        <v>0</v>
      </c>
      <c r="M95" s="22">
        <v>1</v>
      </c>
      <c r="N95" s="22">
        <v>4</v>
      </c>
      <c r="O95" s="10">
        <f>SUM(B95:N95)</f>
        <v>6</v>
      </c>
      <c r="P95" s="22"/>
      <c r="Q95" s="22">
        <v>1</v>
      </c>
      <c r="R95" s="22">
        <v>0</v>
      </c>
      <c r="S95" s="22">
        <v>0</v>
      </c>
      <c r="T95" s="22">
        <v>1</v>
      </c>
      <c r="U95" s="22">
        <v>1</v>
      </c>
      <c r="V95">
        <f>SUM(R95:U95)</f>
        <v>2</v>
      </c>
      <c r="W95" s="22"/>
      <c r="X95" s="22">
        <v>0</v>
      </c>
      <c r="Y95" s="22">
        <v>6</v>
      </c>
      <c r="Z95" s="23"/>
      <c r="AA95" s="14"/>
    </row>
    <row r="96" spans="1:27" s="10" customFormat="1" ht="15" customHeight="1">
      <c r="A96" t="s">
        <v>114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1</v>
      </c>
      <c r="N96" s="22">
        <v>2</v>
      </c>
      <c r="O96" s="10">
        <f>SUM(B96:N96)</f>
        <v>3</v>
      </c>
      <c r="P96" s="22"/>
      <c r="Q96" s="22">
        <v>0</v>
      </c>
      <c r="R96" s="22">
        <v>0</v>
      </c>
      <c r="S96" s="22">
        <v>1</v>
      </c>
      <c r="T96" s="22">
        <v>0</v>
      </c>
      <c r="U96" s="22">
        <v>0</v>
      </c>
      <c r="V96">
        <f>SUM(R96:U96)</f>
        <v>1</v>
      </c>
      <c r="W96" s="22"/>
      <c r="X96" s="22">
        <v>0</v>
      </c>
      <c r="Y96" s="22">
        <v>3</v>
      </c>
      <c r="Z96" s="23"/>
      <c r="AA96" s="14"/>
    </row>
    <row r="97" spans="1:27" s="10" customFormat="1" ht="15" customHeight="1" thickBot="1">
      <c r="A97" s="24" t="s">
        <v>115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1</v>
      </c>
      <c r="K97" s="22">
        <v>0</v>
      </c>
      <c r="L97" s="22">
        <v>0</v>
      </c>
      <c r="M97" s="22">
        <v>1</v>
      </c>
      <c r="N97" s="22">
        <v>4</v>
      </c>
      <c r="O97" s="10">
        <f>SUM(B97:N97)</f>
        <v>6</v>
      </c>
      <c r="P97" s="22"/>
      <c r="Q97" s="22">
        <v>0</v>
      </c>
      <c r="R97" s="22">
        <v>0</v>
      </c>
      <c r="S97" s="22">
        <v>1</v>
      </c>
      <c r="T97" s="22">
        <v>0</v>
      </c>
      <c r="U97" s="22">
        <v>0</v>
      </c>
      <c r="V97">
        <f>SUM(R97:U97)</f>
        <v>1</v>
      </c>
      <c r="W97" s="22"/>
      <c r="X97" s="22">
        <v>0</v>
      </c>
      <c r="Y97" s="22">
        <v>6</v>
      </c>
      <c r="Z97" s="23"/>
      <c r="AA97" s="14"/>
    </row>
    <row r="98" spans="1:27" s="10" customFormat="1" ht="29.25" customHeight="1" thickBot="1">
      <c r="A98" s="25" t="s">
        <v>65</v>
      </c>
      <c r="B98" s="21">
        <f>SUM(B93:B97)</f>
        <v>0</v>
      </c>
      <c r="C98" s="21">
        <f>SUM(C93:C97)</f>
        <v>0</v>
      </c>
      <c r="D98" s="21">
        <f t="shared" ref="D98:O98" si="19">SUM(D93:D97)</f>
        <v>0</v>
      </c>
      <c r="E98" s="21">
        <f t="shared" si="19"/>
        <v>0</v>
      </c>
      <c r="F98" s="21">
        <f t="shared" si="19"/>
        <v>0</v>
      </c>
      <c r="G98" s="21">
        <f t="shared" si="19"/>
        <v>0</v>
      </c>
      <c r="H98" s="21">
        <f>SUM(H93:H97)</f>
        <v>0</v>
      </c>
      <c r="I98" s="21">
        <f t="shared" si="19"/>
        <v>0</v>
      </c>
      <c r="J98" s="21">
        <f>SUM(J93:J97)</f>
        <v>5</v>
      </c>
      <c r="K98" s="21">
        <f t="shared" si="19"/>
        <v>0</v>
      </c>
      <c r="L98" s="21">
        <f>SUM(L93:L97)</f>
        <v>0</v>
      </c>
      <c r="M98" s="21">
        <f>SUM(M93:M97)</f>
        <v>5</v>
      </c>
      <c r="N98" s="21">
        <f t="shared" si="19"/>
        <v>18</v>
      </c>
      <c r="O98" s="21">
        <f t="shared" si="19"/>
        <v>28</v>
      </c>
      <c r="P98" s="22"/>
      <c r="Q98" s="21">
        <f>SUM(Q93:Q97)</f>
        <v>2</v>
      </c>
      <c r="R98" s="21">
        <f t="shared" ref="R98:V98" si="20">SUM(R93:R97)</f>
        <v>0</v>
      </c>
      <c r="S98" s="21">
        <f t="shared" si="20"/>
        <v>3</v>
      </c>
      <c r="T98" s="21">
        <f>SUM(T93:T97)</f>
        <v>2</v>
      </c>
      <c r="U98" s="21">
        <f t="shared" si="20"/>
        <v>2</v>
      </c>
      <c r="V98" s="21">
        <f t="shared" si="20"/>
        <v>7</v>
      </c>
      <c r="W98" s="22"/>
      <c r="X98" s="21">
        <f>SUM(X93:X97)</f>
        <v>0</v>
      </c>
      <c r="Y98" s="21">
        <f>SUM(Y93:Y97)</f>
        <v>28</v>
      </c>
      <c r="Z98" s="23"/>
      <c r="AA98" s="14"/>
    </row>
    <row r="99" spans="1:27" s="10" customFormat="1" ht="18" customHeight="1">
      <c r="A99" s="26"/>
      <c r="B99" t="s">
        <v>66</v>
      </c>
      <c r="C99" t="s">
        <v>123</v>
      </c>
      <c r="D99" t="s">
        <v>80</v>
      </c>
      <c r="E99" t="s">
        <v>22</v>
      </c>
      <c r="F99" t="s">
        <v>118</v>
      </c>
      <c r="G99" t="s">
        <v>119</v>
      </c>
      <c r="H99" t="s">
        <v>67</v>
      </c>
      <c r="I99" t="s">
        <v>72</v>
      </c>
      <c r="J99" s="16" t="s">
        <v>74</v>
      </c>
      <c r="K99" t="s">
        <v>73</v>
      </c>
      <c r="L99" s="16" t="s">
        <v>79</v>
      </c>
      <c r="M99" s="16" t="s">
        <v>126</v>
      </c>
      <c r="N99" s="16" t="s">
        <v>68</v>
      </c>
      <c r="O99" s="9" t="s">
        <v>86</v>
      </c>
      <c r="P99"/>
      <c r="Q99" t="s">
        <v>70</v>
      </c>
      <c r="R99" t="s">
        <v>69</v>
      </c>
      <c r="S99" t="s">
        <v>122</v>
      </c>
      <c r="T99" t="s">
        <v>71</v>
      </c>
      <c r="U99" t="s">
        <v>78</v>
      </c>
      <c r="V99" s="9" t="s">
        <v>87</v>
      </c>
      <c r="W99" s="14"/>
      <c r="X99" s="6" t="s">
        <v>89</v>
      </c>
      <c r="Y99" s="6" t="s">
        <v>88</v>
      </c>
      <c r="Z99" s="6"/>
      <c r="AA99" s="14"/>
    </row>
    <row r="100" spans="1:27" ht="29.25" customHeight="1">
      <c r="A100" s="11" t="s">
        <v>84</v>
      </c>
      <c r="B100" s="12">
        <f>SUM(B73,B43,B35,B10,B92,B98)</f>
        <v>42</v>
      </c>
      <c r="C100" s="12">
        <f>SUM(C73,C43,C35,C10,C92,C98)</f>
        <v>67</v>
      </c>
      <c r="D100" s="12">
        <f t="shared" ref="D100:O100" si="21">SUM(D73,D43,D35,D10,D92,D98)</f>
        <v>50</v>
      </c>
      <c r="E100" s="12">
        <f t="shared" si="21"/>
        <v>15</v>
      </c>
      <c r="F100" s="12">
        <f t="shared" si="21"/>
        <v>16</v>
      </c>
      <c r="G100" s="12">
        <f t="shared" si="21"/>
        <v>0</v>
      </c>
      <c r="H100" s="12">
        <f>SUM(H73,H43,H35,H10,H92,H98)</f>
        <v>21</v>
      </c>
      <c r="I100" s="12">
        <f t="shared" si="21"/>
        <v>8</v>
      </c>
      <c r="J100" s="12">
        <f>SUM(J73,J43,J35,J10,J92,J98)</f>
        <v>124</v>
      </c>
      <c r="K100" s="12">
        <f t="shared" si="21"/>
        <v>9</v>
      </c>
      <c r="L100" s="12">
        <f>SUM(L73,L43,L35,L10,L92,L98)</f>
        <v>0</v>
      </c>
      <c r="M100" s="12">
        <f t="shared" si="21"/>
        <v>5</v>
      </c>
      <c r="N100" s="12">
        <f t="shared" si="21"/>
        <v>36</v>
      </c>
      <c r="O100" s="12">
        <f t="shared" si="21"/>
        <v>393</v>
      </c>
      <c r="Q100" s="12">
        <f>SUM(Q73,Q43,Q35,Q10,Q92,Q98)</f>
        <v>41</v>
      </c>
      <c r="R100" s="12">
        <f t="shared" ref="R100:U100" si="22">SUM(R73,R43,R35,R10,R92,R98)</f>
        <v>31</v>
      </c>
      <c r="S100" s="12">
        <f t="shared" si="22"/>
        <v>48</v>
      </c>
      <c r="T100" s="12">
        <f>SUM(T73,T43,T35,T10,T92,T98)</f>
        <v>27</v>
      </c>
      <c r="U100" s="12">
        <f t="shared" si="22"/>
        <v>90</v>
      </c>
      <c r="V100" s="12">
        <f t="shared" ref="V100" si="23">SUM(V73,V43,V35,V10)</f>
        <v>136</v>
      </c>
      <c r="W100" s="10"/>
      <c r="X100" s="12">
        <f>SUM(X73,X43,X35,X10,X92,X98)</f>
        <v>34</v>
      </c>
      <c r="Y100" s="12">
        <f>SUM(Y73,Y43,Y35,Y10,Y92,Y98)</f>
        <v>424</v>
      </c>
      <c r="AA100" s="10"/>
    </row>
    <row r="101" spans="1:27">
      <c r="W101" s="10"/>
      <c r="X101" s="10"/>
      <c r="Z101" s="10"/>
      <c r="AA101" s="10"/>
    </row>
    <row r="102" spans="1:27">
      <c r="A102" s="13" t="s">
        <v>85</v>
      </c>
      <c r="B102" s="15">
        <f>COUNTIF(B45:B72,"&gt;0")+COUNTIF(B36:B42,"&gt;0")+COUNTIF(B11:B34,"&gt;0")+COUNTIF(B3:B9,"&gt;0")+COUNTIF(B74:B91,"&gt;0")+COUNTIF(B93:B97,"&gt;0")</f>
        <v>18</v>
      </c>
      <c r="C102" s="15">
        <f>COUNTIF(C45:C72,"&gt;0")+COUNTIF(C36:C42,"&gt;0")+COUNTIF(C11:C34,"&gt;0")+COUNTIF(C3:C9,"&gt;0")+COUNTIF(C74:C91,"&gt;0")+COUNTIF(C93:C97,"&gt;0")</f>
        <v>31</v>
      </c>
      <c r="D102" s="15">
        <f t="shared" ref="D102:O102" si="24">COUNTIF(D45:D72,"&gt;0")+COUNTIF(D36:D42,"&gt;0")+COUNTIF(D11:D34,"&gt;0")+COUNTIF(D3:D9,"&gt;0")+COUNTIF(D74:D91,"&gt;0")+COUNTIF(D93:D97,"&gt;0")</f>
        <v>28</v>
      </c>
      <c r="E102" s="15">
        <f t="shared" si="24"/>
        <v>12</v>
      </c>
      <c r="F102" s="15"/>
      <c r="G102" s="15"/>
      <c r="H102" s="15">
        <f>COUNTIF(H45:H72,"&gt;0")+COUNTIF(H36:H42,"&gt;0")+COUNTIF(H11:H34,"&gt;0")+COUNTIF(H3:H9,"&gt;0")+COUNTIF(H74:H91,"&gt;0")+COUNTIF(H93:H97,"&gt;0")</f>
        <v>11</v>
      </c>
      <c r="I102" s="15">
        <f t="shared" si="24"/>
        <v>7</v>
      </c>
      <c r="J102" s="15">
        <f>COUNTIF(J45:J72,"&gt;0")+COUNTIF(J36:J42,"&gt;0")+COUNTIF(J11:J34,"&gt;0")+COUNTIF(J3:J9,"&gt;0")+COUNTIF(J74:J91,"&gt;0")+COUNTIF(J93:J97,"&gt;0")</f>
        <v>70</v>
      </c>
      <c r="K102" s="15">
        <f t="shared" si="24"/>
        <v>7</v>
      </c>
      <c r="L102" s="15">
        <f>COUNTIF(L45:L72,"&gt;0")+COUNTIF(L36:L42,"&gt;0")+COUNTIF(L11:L34,"&gt;0")+COUNTIF(L3:L9,"&gt;0")+COUNTIF(L74:L91,"&gt;0")+COUNTIF(L93:L97,"&gt;0")</f>
        <v>0</v>
      </c>
      <c r="M102" s="15"/>
      <c r="N102" s="15">
        <f t="shared" si="24"/>
        <v>19</v>
      </c>
      <c r="O102" s="15">
        <f t="shared" si="24"/>
        <v>88</v>
      </c>
      <c r="P102" s="10"/>
      <c r="Q102" s="15">
        <f>COUNTIF(Q45:Q72,"&gt;0")+COUNTIF(Q36:Q42,"&gt;0")+COUNTIF(Q11:Q34,"&gt;0")+COUNTIF(Q3:Q9,"&gt;0")+COUNTIF(Q74:Q91,"&gt;0")+COUNTIF(Q93:Q97,"&gt;0")</f>
        <v>41</v>
      </c>
      <c r="R102" s="15">
        <f t="shared" ref="R102:V102" si="25">COUNTIF(R45:R72,"&gt;0")+COUNTIF(R36:R42,"&gt;0")+COUNTIF(R11:R34,"&gt;0")+COUNTIF(R3:R9,"&gt;0")+COUNTIF(R74:R91,"&gt;0")+COUNTIF(R93:R97,"&gt;0")</f>
        <v>16</v>
      </c>
      <c r="S102" s="15">
        <f t="shared" si="25"/>
        <v>48</v>
      </c>
      <c r="T102" s="15">
        <f>COUNTIF(T45:T72,"&gt;0")+COUNTIF(T36:T42,"&gt;0")+COUNTIF(T11:T34,"&gt;0")+COUNTIF(T3:T9,"&gt;0")+COUNTIF(T74:T91,"&gt;0")+COUNTIF(T93:T97,"&gt;0")</f>
        <v>27</v>
      </c>
      <c r="U102" s="15">
        <f t="shared" si="25"/>
        <v>29</v>
      </c>
      <c r="V102" s="15">
        <f t="shared" si="25"/>
        <v>89</v>
      </c>
      <c r="X102" s="15">
        <f>COUNTIF(X45:X72,"&gt;0")+COUNTIF(X36:X42,"&gt;0")+COUNTIF(X11:X34,"&gt;0")+COUNTIF(X3:X9,"&gt;0")+COUNTIF(X74:X91,"&gt;0")+COUNTIF(X93:X97,"&gt;0")</f>
        <v>20</v>
      </c>
      <c r="Z102" s="14"/>
      <c r="AA102" s="14"/>
    </row>
    <row r="103" spans="1:27">
      <c r="P103" s="10"/>
    </row>
    <row r="104" spans="1:27">
      <c r="A104" s="6" t="s">
        <v>82</v>
      </c>
      <c r="B104" s="6">
        <f>SUM(V100,O100)</f>
        <v>529</v>
      </c>
      <c r="P104" s="10"/>
    </row>
    <row r="105" spans="1:27">
      <c r="A105" s="6" t="s">
        <v>83</v>
      </c>
      <c r="B105" s="6">
        <f>SUM(28,7,24,7,5,18)</f>
        <v>89</v>
      </c>
    </row>
    <row r="107" spans="1:27">
      <c r="C107" t="s">
        <v>124</v>
      </c>
    </row>
    <row r="111" spans="1:27">
      <c r="O111" s="10"/>
      <c r="P111" s="10"/>
      <c r="R111" s="10"/>
    </row>
    <row r="112" spans="1:27">
      <c r="O112" s="10"/>
      <c r="P112" s="10"/>
      <c r="R112" s="10"/>
    </row>
    <row r="113" spans="15:18">
      <c r="O113" s="10"/>
      <c r="P113" s="10"/>
      <c r="R113" s="10"/>
    </row>
    <row r="114" spans="15:18">
      <c r="O114" s="10"/>
      <c r="P114" s="10"/>
      <c r="R114" s="10"/>
    </row>
    <row r="115" spans="15:18">
      <c r="O115" s="10"/>
      <c r="P115" s="10"/>
      <c r="R115" s="10"/>
    </row>
    <row r="116" spans="15:18">
      <c r="O116" s="10"/>
      <c r="P116" s="10"/>
      <c r="R116" s="10"/>
    </row>
    <row r="117" spans="15:18">
      <c r="O117" s="10"/>
      <c r="P117" s="10"/>
      <c r="R117" s="10"/>
    </row>
    <row r="118" spans="15:18">
      <c r="O118" s="10"/>
      <c r="P118" s="10"/>
      <c r="R118" s="10"/>
    </row>
    <row r="119" spans="15:18">
      <c r="O119" s="10"/>
      <c r="P119" s="10"/>
      <c r="R119" s="10"/>
    </row>
    <row r="120" spans="15:18">
      <c r="O120" s="10"/>
      <c r="P120" s="10"/>
      <c r="R120" s="10"/>
    </row>
    <row r="121" spans="15:18">
      <c r="O121" s="10"/>
      <c r="P121" s="10"/>
      <c r="R121" s="10"/>
    </row>
    <row r="122" spans="15:18">
      <c r="O122" s="10"/>
      <c r="P122" s="10"/>
      <c r="R122" s="10"/>
    </row>
    <row r="138" spans="1:4">
      <c r="A138" s="10"/>
      <c r="D138" s="10"/>
    </row>
    <row r="139" spans="1:4">
      <c r="A139" s="10"/>
      <c r="D139" s="10"/>
    </row>
    <row r="140" spans="1:4">
      <c r="A140" s="10"/>
      <c r="D140" s="10"/>
    </row>
    <row r="141" spans="1:4">
      <c r="A141" s="10"/>
      <c r="D141" s="10"/>
    </row>
    <row r="142" spans="1:4">
      <c r="A142" s="10"/>
      <c r="D142" s="10"/>
    </row>
    <row r="143" spans="1:4">
      <c r="A143" s="10"/>
      <c r="D143" s="10"/>
    </row>
    <row r="144" spans="1:4">
      <c r="A144" s="10"/>
      <c r="D144" s="10"/>
    </row>
    <row r="145" spans="1:4">
      <c r="A145" s="10"/>
      <c r="D145" s="10"/>
    </row>
    <row r="146" spans="1:4">
      <c r="A146" s="10"/>
      <c r="D146" s="10"/>
    </row>
    <row r="147" spans="1:4">
      <c r="A147" s="10"/>
      <c r="D147" s="10"/>
    </row>
    <row r="148" spans="1:4">
      <c r="A148" s="10"/>
      <c r="D148" s="10"/>
    </row>
    <row r="162" spans="10:21">
      <c r="S162" s="10"/>
      <c r="T162" s="10"/>
      <c r="U162" s="10"/>
    </row>
    <row r="163" spans="10:21">
      <c r="J163" s="10"/>
      <c r="L163" s="10"/>
      <c r="M163" s="10"/>
      <c r="N163" s="10"/>
      <c r="O163" s="10"/>
      <c r="P163" s="10"/>
      <c r="S163" s="10"/>
      <c r="T163" s="10"/>
      <c r="U163" s="10"/>
    </row>
    <row r="164" spans="10:21">
      <c r="J164" s="10"/>
      <c r="L164" s="10"/>
      <c r="M164" s="10"/>
      <c r="N164" s="10"/>
      <c r="O164" s="10"/>
      <c r="P164" s="10"/>
    </row>
    <row r="165" spans="10:21">
      <c r="J165" s="10"/>
      <c r="L165" s="10"/>
      <c r="M165" s="10"/>
      <c r="N165" s="10"/>
      <c r="O165" s="10"/>
      <c r="P165" s="10"/>
    </row>
    <row r="166" spans="10:21">
      <c r="J166" s="10"/>
      <c r="L166" s="10"/>
      <c r="M166" s="10"/>
      <c r="N166" s="10"/>
      <c r="O166" s="10"/>
      <c r="P166" s="10"/>
    </row>
  </sheetData>
  <phoneticPr fontId="4" type="noConversion"/>
  <pageMargins left="0.7" right="0.7" top="0.75" bottom="0.75" header="0.3" footer="0.3"/>
  <ignoredErrors>
    <ignoredError sqref="V10 V35 O35 O43 O10 V43 O73 O92 V73 V92" formula="1"/>
    <ignoredError sqref="V3:V9 V11:V34 V36:V42 V45:V72 V74:V91 V93:V97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2013-05-30T15:39:24Z</dcterms:modified>
</cp:coreProperties>
</file>