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s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<sst xmlns="http://schemas.openxmlformats.org/spreadsheetml/2006/main" count="46" uniqueCount="19">
  <si>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Parameter set</t>
  </si>
  <si>
    <t>Memory allocation</t>
  </si>
  <si>
    <t>Implementation</t>
  </si>
  <si>
    <t>Operation</t>
  </si>
  <si>
    <t>Key generation</t>
  </si>
  <si>
    <t>Encapsulation</t>
  </si>
  <si>
    <t>Decapsulation</t>
  </si>
  <si>
    <t>Polynomial multiplication</t>
  </si>
  <si>
    <t>Ours</t>
  </si>
  <si>
    <t>NG21</t>
  </si>
  <si>
    <t>mmap</t>
  </si>
  <si>
    <t>stack</t>
  </si>
  <si>
    <t>Speedup</t>
  </si>
  <si>
    <t>hps2048509</t>
  </si>
  <si>
    <t>CCHY23 tc</t>
  </si>
  <si>
    <t>CCHY23 tmvp</t>
  </si>
  <si>
    <t>hps2048677</t>
  </si>
  <si>
    <t>hps4096821</t>
  </si>
  <si>
    <t>hrss701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</si>
</sst>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width="13.42578125" bestFit="1" customWidth="1"/>
    <col min="2" max="2" width="17.5703125" bestFit="1" customWidth="1"/>
    <col min="3" max="3" width="15.42578125" bestFit="1" customWidth="1"/>
    <col min="4" max="4" width="14.42578125" bestFit="1" customWidth="1"/>
    <col min="5" max="5" width="13.28515625" bestFit="1" customWidth="1"/>
    <col min="6" max="6" width="13.5703125" bestFit="1" customWidth="1"/>
    <col min="7" max="7" width="2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</row>
    <row r="2" spans="1:7">
      <c r="A2" s="1"/>
      <c r="B2" s="1"/>
      <c r="C2" s="1"/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 t="s">
        <v>13</v>
      </c>
      <c r="B3" s="1" t="s">
        <v>10</v>
      </c>
      <c r="C3" s="2" t="s">
        <v>8</v>
      </c>
      <c r="D3" s="2">
        <v>163870</v>
      </c>
      <c r="E3" s="2">
        <v>11759</v>
      </c>
      <c r="F3" s="2">
        <v>17099</v>
      </c>
      <c r="G3" s="2">
        <v>2118</v>
      </c>
    </row>
    <row r="4" spans="1:7">
      <c r="A4" s="1"/>
      <c r="B4" s="1"/>
      <c r="C4" s="2" t="s">
        <v>9</v>
      </c>
      <c r="D4" s="2">
        <v>214775</v>
      </c>
      <c r="E4" s="2">
        <v>15560</v>
      </c>
      <c r="F4" s="2">
        <v>28336</v>
      </c>
      <c r="G4" s="2">
        <v>6141</v>
      </c>
    </row>
    <row r="5" spans="1:7">
      <c r="A5" s="1"/>
      <c r="B5" s="1" t="s">
        <v>11</v>
      </c>
      <c r="C5" s="2" t="s">
        <v>8</v>
      </c>
      <c r="D5" s="2">
        <v>171333</v>
      </c>
      <c r="E5" s="2">
        <v>14258</v>
      </c>
      <c r="F5" s="2">
        <v>23792</v>
      </c>
      <c r="G5" s="2">
        <v>3622</v>
      </c>
    </row>
    <row r="6" spans="1:7">
      <c r="A6" s="1"/>
      <c r="B6" s="1"/>
      <c r="C6" s="2" t="s">
        <v>9</v>
      </c>
      <c r="D6" s="2">
        <v>214179</v>
      </c>
      <c r="E6" s="2">
        <v>15532</v>
      </c>
      <c r="F6" s="2">
        <v>28331</v>
      </c>
      <c r="G6" s="2">
        <v>6136</v>
      </c>
    </row>
    <row r="7" spans="1:7">
      <c r="A7" s="1"/>
      <c r="B7" s="3" t="s">
        <v>12</v>
      </c>
      <c r="C7" s="3"/>
      <c r="D7" s="4">
        <f t="array" ref="D7">ROUND(MIN(IF(C3:C6&lt;&gt;"Ours",D3:D6,""))/MIN(IF(C3:C6="Ours",D3:D6,"")),2)</f>
        <v>0</v>
      </c>
      <c r="E7" s="4">
        <f t="array" ref="E7">ROUND(MIN(IF(C3:C6&lt;&gt;"Ours",E3:E6,""))/MIN(IF(C3:C6="Ours",E3:E6,"")),2)</f>
        <v>0</v>
      </c>
      <c r="F7" s="4">
        <f t="array" ref="F7">ROUND(MIN(IF(C3:C6&lt;&gt;"Ours",F3:F6,""))/MIN(IF(C3:C6="Ours",F3:F6,"")),2)</f>
        <v>0</v>
      </c>
      <c r="G7" s="4">
        <f t="array" ref="G7">ROUND(MIN(IF(C3:C6&lt;&gt;"Ours",G3:G6,""))/MIN(IF(C3:C6="Ours",G3:G6,"")),2)</f>
        <v>0</v>
      </c>
    </row>
    <row r="8" spans="1:7">
      <c r="A8" s="1" t="s">
        <v>16</v>
      </c>
      <c r="B8" s="1" t="s">
        <v>10</v>
      </c>
      <c r="C8" s="2" t="s">
        <v>8</v>
      </c>
      <c r="D8" s="2">
        <v>265971</v>
      </c>
      <c r="E8" s="2">
        <v>16028</v>
      </c>
      <c r="F8" s="2">
        <v>23896</v>
      </c>
      <c r="G8" s="2">
        <v>3418</v>
      </c>
    </row>
    <row r="9" spans="1:7">
      <c r="A9" s="1"/>
      <c r="B9" s="1"/>
      <c r="C9" s="2" t="s">
        <v>14</v>
      </c>
      <c r="D9" s="2">
        <v>313177</v>
      </c>
      <c r="E9" s="2">
        <v>19714</v>
      </c>
      <c r="F9" s="2">
        <v>34535</v>
      </c>
      <c r="G9" s="2">
        <v>7174</v>
      </c>
    </row>
    <row r="10" spans="1:7">
      <c r="A10" s="1"/>
      <c r="B10" s="1"/>
      <c r="C10" s="2" t="s">
        <v>15</v>
      </c>
      <c r="D10" s="2">
        <v>295968</v>
      </c>
      <c r="E10" s="2">
        <v>18362</v>
      </c>
      <c r="F10" s="2">
        <v>30407</v>
      </c>
      <c r="G10" s="2">
        <v>6813</v>
      </c>
    </row>
    <row r="11" spans="1:7">
      <c r="A11" s="1"/>
      <c r="B11" s="1"/>
      <c r="C11" s="2" t="s">
        <v>9</v>
      </c>
      <c r="D11" s="2">
        <v>348191</v>
      </c>
      <c r="E11" s="2">
        <v>22481</v>
      </c>
      <c r="F11" s="2">
        <v>42788</v>
      </c>
      <c r="G11" s="2">
        <v>9794</v>
      </c>
    </row>
    <row r="12" spans="1:7">
      <c r="A12" s="1"/>
      <c r="B12" s="1" t="s">
        <v>11</v>
      </c>
      <c r="C12" s="2" t="s">
        <v>8</v>
      </c>
      <c r="D12" s="2">
        <v>291748</v>
      </c>
      <c r="E12" s="2">
        <v>16300</v>
      </c>
      <c r="F12" s="2">
        <v>32504</v>
      </c>
      <c r="G12" s="2">
        <v>3452</v>
      </c>
    </row>
    <row r="13" spans="1:7">
      <c r="A13" s="1"/>
      <c r="B13" s="1"/>
      <c r="C13" s="2" t="s">
        <v>14</v>
      </c>
      <c r="D13" s="2">
        <v>312701</v>
      </c>
      <c r="E13" s="2">
        <v>19683</v>
      </c>
      <c r="F13" s="2">
        <v>34277</v>
      </c>
      <c r="G13" s="2">
        <v>7177</v>
      </c>
    </row>
    <row r="14" spans="1:7">
      <c r="A14" s="1"/>
      <c r="B14" s="1"/>
      <c r="C14" s="2" t="s">
        <v>15</v>
      </c>
      <c r="D14" s="2">
        <v>295643</v>
      </c>
      <c r="E14" s="2">
        <v>19347</v>
      </c>
      <c r="F14" s="2">
        <v>32715</v>
      </c>
      <c r="G14" s="2">
        <v>5893</v>
      </c>
    </row>
    <row r="15" spans="1:7">
      <c r="A15" s="1"/>
      <c r="B15" s="1"/>
      <c r="C15" s="2" t="s">
        <v>9</v>
      </c>
      <c r="D15" s="2">
        <v>347883</v>
      </c>
      <c r="E15" s="2">
        <v>22508</v>
      </c>
      <c r="F15" s="2">
        <v>44633</v>
      </c>
      <c r="G15" s="2">
        <v>9838</v>
      </c>
    </row>
    <row r="16" spans="1:7">
      <c r="A16" s="1"/>
      <c r="B16" s="3" t="s">
        <v>12</v>
      </c>
      <c r="C16" s="3"/>
      <c r="D16" s="4">
        <f t="array" ref="D16">ROUND(MIN(IF(C8:C15&lt;&gt;"Ours",D8:D15,""))/MIN(IF(C8:C15="Ours",D8:D15,"")),2)</f>
        <v>0</v>
      </c>
      <c r="E16" s="4">
        <f t="array" ref="E16">ROUND(MIN(IF(C8:C15&lt;&gt;"Ours",E8:E15,""))/MIN(IF(C8:C15="Ours",E8:E15,"")),2)</f>
        <v>0</v>
      </c>
      <c r="F16" s="4">
        <f t="array" ref="F16">ROUND(MIN(IF(C8:C15&lt;&gt;"Ours",F8:F15,""))/MIN(IF(C8:C15="Ours",F8:F15,"")),2)</f>
        <v>0</v>
      </c>
      <c r="G16" s="4">
        <f t="array" ref="G16">ROUND(MIN(IF(C8:C15&lt;&gt;"Ours",G8:G15,""))/MIN(IF(C8:C15="Ours",G8:G15,"")),2)</f>
        <v>0</v>
      </c>
    </row>
    <row r="17" spans="1:7">
      <c r="A17" s="1" t="s">
        <v>17</v>
      </c>
      <c r="B17" s="1" t="s">
        <v>10</v>
      </c>
      <c r="C17" s="2" t="s">
        <v>8</v>
      </c>
      <c r="D17" s="2">
        <v>371084</v>
      </c>
      <c r="E17" s="2">
        <v>18119</v>
      </c>
      <c r="F17" s="2">
        <v>27955</v>
      </c>
      <c r="G17" s="2">
        <v>4497</v>
      </c>
    </row>
    <row r="18" spans="1:7">
      <c r="A18" s="1"/>
      <c r="B18" s="1"/>
      <c r="C18" s="2" t="s">
        <v>9</v>
      </c>
      <c r="D18" s="2">
        <v>492582</v>
      </c>
      <c r="E18" s="2">
        <v>27330</v>
      </c>
      <c r="F18" s="2">
        <v>55332</v>
      </c>
      <c r="G18" s="2">
        <v>13835</v>
      </c>
    </row>
    <row r="19" spans="1:7">
      <c r="A19" s="1"/>
      <c r="B19" s="1" t="s">
        <v>11</v>
      </c>
      <c r="C19" s="2" t="s">
        <v>8</v>
      </c>
      <c r="D19" s="2">
        <v>382194</v>
      </c>
      <c r="E19" s="2">
        <v>19185</v>
      </c>
      <c r="F19" s="2">
        <v>37968</v>
      </c>
      <c r="G19" s="2">
        <v>4497</v>
      </c>
    </row>
    <row r="20" spans="1:7">
      <c r="A20" s="1"/>
      <c r="B20" s="1"/>
      <c r="C20" s="2" t="s">
        <v>9</v>
      </c>
      <c r="D20" s="2">
        <v>492015</v>
      </c>
      <c r="E20" s="2">
        <v>27257</v>
      </c>
      <c r="F20" s="2">
        <v>55312</v>
      </c>
      <c r="G20" s="2">
        <v>13815</v>
      </c>
    </row>
    <row r="21" spans="1:7">
      <c r="A21" s="1"/>
      <c r="B21" s="3" t="s">
        <v>12</v>
      </c>
      <c r="C21" s="3"/>
      <c r="D21" s="4">
        <f t="array" ref="D21">ROUND(MIN(IF(C17:C20&lt;&gt;"Ours",D17:D20,""))/MIN(IF(C17:C20="Ours",D17:D20,"")),2)</f>
        <v>0</v>
      </c>
      <c r="E21" s="4">
        <f t="array" ref="E21">ROUND(MIN(IF(C17:C20&lt;&gt;"Ours",E17:E20,""))/MIN(IF(C17:C20="Ours",E17:E20,"")),2)</f>
        <v>0</v>
      </c>
      <c r="F21" s="4">
        <f t="array" ref="F21">ROUND(MIN(IF(C17:C20&lt;&gt;"Ours",F17:F20,""))/MIN(IF(C17:C20="Ours",F17:F20,"")),2)</f>
        <v>0</v>
      </c>
      <c r="G21" s="4">
        <f t="array" ref="G21">ROUND(MIN(IF(C17:C20&lt;&gt;"Ours",G17:G20,""))/MIN(IF(C17:C20="Ours",G17:G20,"")),2)</f>
        <v>0</v>
      </c>
    </row>
    <row r="22" spans="1:7">
      <c r="A22" s="1" t="s">
        <v>18</v>
      </c>
      <c r="B22" s="1" t="s">
        <v>10</v>
      </c>
      <c r="C22" s="2" t="s">
        <v>8</v>
      </c>
      <c r="D22" s="2">
        <v>268797</v>
      </c>
      <c r="E22" s="2">
        <v>10493</v>
      </c>
      <c r="F22" s="2">
        <v>26333</v>
      </c>
      <c r="G22" s="2">
        <v>3456</v>
      </c>
    </row>
    <row r="23" spans="1:7">
      <c r="A23" s="1"/>
      <c r="B23" s="1"/>
      <c r="C23" s="2" t="s">
        <v>15</v>
      </c>
      <c r="D23" s="2">
        <v>308329</v>
      </c>
      <c r="E23" s="2">
        <v>13874</v>
      </c>
      <c r="F23" s="2">
        <v>35171</v>
      </c>
      <c r="G23" s="2">
        <v>6681</v>
      </c>
    </row>
    <row r="24" spans="1:7">
      <c r="A24" s="1"/>
      <c r="B24" s="1"/>
      <c r="C24" s="2" t="s">
        <v>9</v>
      </c>
      <c r="D24" s="2">
        <v>380440</v>
      </c>
      <c r="E24" s="2">
        <v>19619</v>
      </c>
      <c r="F24" s="2">
        <v>52306</v>
      </c>
      <c r="G24" s="2">
        <v>12506</v>
      </c>
    </row>
    <row r="25" spans="1:7">
      <c r="A25" s="1"/>
      <c r="B25" s="1" t="s">
        <v>11</v>
      </c>
      <c r="C25" s="2" t="s">
        <v>8</v>
      </c>
      <c r="D25" s="2">
        <v>272861</v>
      </c>
      <c r="E25" s="2">
        <v>10744</v>
      </c>
      <c r="F25" s="2">
        <v>31928</v>
      </c>
      <c r="G25" s="2">
        <v>3489</v>
      </c>
    </row>
    <row r="26" spans="1:7">
      <c r="A26" s="1"/>
      <c r="B26" s="1"/>
      <c r="C26" s="2" t="s">
        <v>15</v>
      </c>
      <c r="D26" s="2">
        <v>307870</v>
      </c>
      <c r="E26" s="2">
        <v>13944</v>
      </c>
      <c r="F26" s="2">
        <v>35218</v>
      </c>
      <c r="G26" s="2">
        <v>6684</v>
      </c>
    </row>
    <row r="27" spans="1:7">
      <c r="A27" s="1"/>
      <c r="B27" s="1"/>
      <c r="C27" s="2" t="s">
        <v>9</v>
      </c>
      <c r="D27" s="2">
        <v>384903</v>
      </c>
      <c r="E27" s="2">
        <v>20262</v>
      </c>
      <c r="F27" s="2">
        <v>53323</v>
      </c>
      <c r="G27" s="2">
        <v>12454</v>
      </c>
    </row>
    <row r="28" spans="1:7">
      <c r="A28" s="1"/>
      <c r="B28" s="3" t="s">
        <v>12</v>
      </c>
      <c r="C28" s="3"/>
      <c r="D28" s="4">
        <f t="array" ref="D28">ROUND(MIN(IF(C22:C27&lt;&gt;"Ours",D22:D27,""))/MIN(IF(C22:C27="Ours",D22:D27,"")),2)</f>
        <v>0</v>
      </c>
      <c r="E28" s="4">
        <f t="array" ref="E28">ROUND(MIN(IF(C22:C27&lt;&gt;"Ours",E22:E27,""))/MIN(IF(C22:C27="Ours",E22:E27,"")),2)</f>
        <v>0</v>
      </c>
      <c r="F28" s="4">
        <f t="array" ref="F28">ROUND(MIN(IF(C22:C27&lt;&gt;"Ours",F22:F27,""))/MIN(IF(C22:C27="Ours",F22:F27,"")),2)</f>
        <v>0</v>
      </c>
      <c r="G28" s="4">
        <f t="array" ref="G28">ROUND(MIN(IF(C22:C27&lt;&gt;"Ours",G22:G27,""))/MIN(IF(C22:C27="Ours",G22:G27,"")),2)</f>
        <v>0</v>
      </c>
    </row>
  </sheetData>
  <mergeCells count="20">
    <mergeCell ref="A1:A2"/>
    <mergeCell ref="B1:B2"/>
    <mergeCell ref="C1:C2"/>
    <mergeCell ref="D1:G1"/>
    <mergeCell ref="B3:B4"/>
    <mergeCell ref="B5:B6"/>
    <mergeCell ref="B7:C7"/>
    <mergeCell ref="A3:A7"/>
    <mergeCell ref="B8:B11"/>
    <mergeCell ref="B12:B15"/>
    <mergeCell ref="B16:C16"/>
    <mergeCell ref="A8:A16"/>
    <mergeCell ref="B17:B18"/>
    <mergeCell ref="B19:B20"/>
    <mergeCell ref="B21:C21"/>
    <mergeCell ref="A17:A21"/>
    <mergeCell ref="B22:B24"/>
    <mergeCell ref="B25:B27"/>
    <mergeCell ref="B28:C28"/>
    <mergeCell ref="A22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2024-03-25T23:54:14Z</dcterms:created>
  <dcterms:modified xsi:type="dcterms:W3CDTF">2024-03-25T23:54:14Z</dcterms:modified>
</cp:coreProperties>
</file>