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500" tabRatio="500" activeTab="2"/>
  </bookViews>
  <sheets>
    <sheet name="p" sheetId="1" r:id="rId1"/>
    <sheet name="E_A" sheetId="2" r:id="rId2"/>
    <sheet name="E_W" sheetId="3" r:id="rId3"/>
    <sheet name="Summary" sheetId="4" r:id="rId4"/>
    <sheet name="Function" sheetId="5" r:id="rId5"/>
    <sheet name="Clustering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1" i="3" l="1"/>
  <c r="O61" i="2"/>
  <c r="M57" i="1"/>
  <c r="N78" i="6"/>
  <c r="O78" i="6"/>
  <c r="P78" i="6"/>
  <c r="Q78" i="6"/>
  <c r="R78" i="6"/>
  <c r="N66" i="6"/>
  <c r="O66" i="6"/>
  <c r="P66" i="6"/>
  <c r="Q66" i="6"/>
  <c r="R66" i="6"/>
  <c r="N59" i="6"/>
  <c r="O59" i="6"/>
  <c r="P59" i="6"/>
  <c r="Q59" i="6"/>
  <c r="R59" i="6"/>
  <c r="N46" i="6"/>
  <c r="O46" i="6"/>
  <c r="P46" i="6"/>
  <c r="Q46" i="6"/>
  <c r="R46" i="6"/>
  <c r="M78" i="6"/>
  <c r="M66" i="6"/>
  <c r="M59" i="6"/>
  <c r="M46" i="6"/>
  <c r="N34" i="6"/>
  <c r="O34" i="6"/>
  <c r="P34" i="6"/>
  <c r="Q34" i="6"/>
  <c r="R34" i="6"/>
  <c r="M34" i="6"/>
  <c r="N77" i="6"/>
  <c r="O77" i="6"/>
  <c r="P77" i="6"/>
  <c r="Q77" i="6"/>
  <c r="R77" i="6"/>
  <c r="N65" i="6"/>
  <c r="O65" i="6"/>
  <c r="P65" i="6"/>
  <c r="Q65" i="6"/>
  <c r="R65" i="6"/>
  <c r="N58" i="6"/>
  <c r="O58" i="6"/>
  <c r="P58" i="6"/>
  <c r="Q58" i="6"/>
  <c r="R58" i="6"/>
  <c r="M77" i="6"/>
  <c r="M65" i="6"/>
  <c r="M58" i="6"/>
  <c r="M45" i="6"/>
  <c r="N45" i="6"/>
  <c r="O45" i="6"/>
  <c r="P45" i="6"/>
  <c r="Q45" i="6"/>
  <c r="R45" i="6"/>
  <c r="O33" i="6"/>
  <c r="N33" i="6"/>
  <c r="P33" i="6"/>
  <c r="Q33" i="6"/>
  <c r="R33" i="6"/>
  <c r="M33" i="6"/>
  <c r="N57" i="3"/>
  <c r="O57" i="2"/>
  <c r="N54" i="1"/>
  <c r="M54" i="1"/>
</calcChain>
</file>

<file path=xl/sharedStrings.xml><?xml version="1.0" encoding="utf-8"?>
<sst xmlns="http://schemas.openxmlformats.org/spreadsheetml/2006/main" count="785" uniqueCount="295">
  <si>
    <t>dataID</t>
  </si>
  <si>
    <t>rho</t>
  </si>
  <si>
    <t>rho_stderr</t>
  </si>
  <si>
    <t>E[A]</t>
  </si>
  <si>
    <t>E[A]_stderr</t>
  </si>
  <si>
    <t>E[W]</t>
  </si>
  <si>
    <t>E[W]_stderr</t>
  </si>
  <si>
    <t>alpha</t>
  </si>
  <si>
    <t>alpha_stderr</t>
  </si>
  <si>
    <t>tau</t>
  </si>
  <si>
    <t>tau_stderr</t>
  </si>
  <si>
    <t>eta</t>
  </si>
  <si>
    <t>eta_stderr</t>
  </si>
  <si>
    <t>gamma</t>
  </si>
  <si>
    <t>gamma_stderr</t>
  </si>
  <si>
    <t>ADCYAP1R1</t>
  </si>
  <si>
    <t>AQP4</t>
  </si>
  <si>
    <t>C2orf80</t>
  </si>
  <si>
    <t>C10orf90</t>
  </si>
  <si>
    <t>CAMK1G</t>
  </si>
  <si>
    <t>CCKBR</t>
  </si>
  <si>
    <t>CDH20</t>
  </si>
  <si>
    <t>CIT</t>
  </si>
  <si>
    <t>CPE</t>
  </si>
  <si>
    <t>CSRNP3</t>
  </si>
  <si>
    <t>EFNA3</t>
  </si>
  <si>
    <t>ELOVL2</t>
  </si>
  <si>
    <t>FAM163B</t>
  </si>
  <si>
    <t>FAM169A</t>
  </si>
  <si>
    <t>FAM181B</t>
  </si>
  <si>
    <t>GABRB1</t>
  </si>
  <si>
    <t>GABRG1</t>
  </si>
  <si>
    <t>GPR37L1</t>
  </si>
  <si>
    <t>GPR98</t>
  </si>
  <si>
    <t>GPRC5B</t>
  </si>
  <si>
    <t>HEPACAM</t>
  </si>
  <si>
    <t>IGSF11</t>
  </si>
  <si>
    <t>KCNH8</t>
  </si>
  <si>
    <t>KCNK4</t>
  </si>
  <si>
    <t>KSR2</t>
  </si>
  <si>
    <t>LHFPL4</t>
  </si>
  <si>
    <t>LMO3</t>
  </si>
  <si>
    <t>MEGF10</t>
  </si>
  <si>
    <t>NPY</t>
  </si>
  <si>
    <t>NR2E1</t>
  </si>
  <si>
    <t>NSF</t>
  </si>
  <si>
    <t>PSD2</t>
  </si>
  <si>
    <t>PSD3</t>
  </si>
  <si>
    <t>PTCHD2</t>
  </si>
  <si>
    <t>PTPRD</t>
  </si>
  <si>
    <t>RANBP3L</t>
  </si>
  <si>
    <t>RFTN2</t>
  </si>
  <si>
    <t>RFX4</t>
  </si>
  <si>
    <t>RNF182</t>
  </si>
  <si>
    <t>SALL3</t>
  </si>
  <si>
    <t>SHC3</t>
  </si>
  <si>
    <t>SLC1A3</t>
  </si>
  <si>
    <t>SLC24A2</t>
  </si>
  <si>
    <t>SLC25A48</t>
  </si>
  <si>
    <t>SPP1</t>
  </si>
  <si>
    <t>STX1B</t>
  </si>
  <si>
    <t>SYT9</t>
  </si>
  <si>
    <t>TMEFF1</t>
  </si>
  <si>
    <t>WASF3</t>
  </si>
  <si>
    <t>ZIC2</t>
  </si>
  <si>
    <t>Down-regulated genes</t>
  </si>
  <si>
    <t># genes</t>
  </si>
  <si>
    <t># of sites under selection</t>
  </si>
  <si>
    <t># with positive selection</t>
  </si>
  <si>
    <t># with negative selection</t>
  </si>
  <si>
    <t>Enhancer elements under selection</t>
  </si>
  <si>
    <t>Enhancer regulatory sites under positive selection</t>
  </si>
  <si>
    <t>Enhancer regulatory sites under negative selection</t>
  </si>
  <si>
    <t>Solute carrier family 25, member 48</t>
  </si>
  <si>
    <t>WAS protein family, member 3</t>
  </si>
  <si>
    <t>RAN binding protein 3-like</t>
  </si>
  <si>
    <t>Gamma-aminobutyric acid (GABA) A receptor, gamma 1</t>
  </si>
  <si>
    <t>N-ethylmaleimide-sensitive factor</t>
  </si>
  <si>
    <t>Lipoma HMGIC fusion partner-like 4</t>
  </si>
  <si>
    <t>Transmembrane protein with EGF-like and two follistatin-like domains 1</t>
  </si>
  <si>
    <t>Secreted phosphoprotein 1</t>
  </si>
  <si>
    <t>Spalt-like transcription factor 3</t>
  </si>
  <si>
    <t>Patched domain containing 2</t>
  </si>
  <si>
    <t>SHC (Src homology 2 domain containing) transforming protein 3</t>
  </si>
  <si>
    <t>Aquaporin 4</t>
  </si>
  <si>
    <t>Ring finger protein 182</t>
  </si>
  <si>
    <t>Carboxypeptidase E</t>
  </si>
  <si>
    <t>Solute carrier family 1 (glial high affinity glutamate transporter), member 3</t>
  </si>
  <si>
    <t>Hepatic and glial cell adhesion molecule</t>
  </si>
  <si>
    <t>Immunoglobulin superfamily, member 11</t>
  </si>
  <si>
    <t>Zic family member 2</t>
  </si>
  <si>
    <t>Neuropeptide Y</t>
  </si>
  <si>
    <t>Solute carrier family 24 (sodium/potassium/calcium exchanger), member 2</t>
  </si>
  <si>
    <t>Regulatory factor X, 4 (influences HLA class II expression)</t>
  </si>
  <si>
    <t>G protein-coupled receptor 98</t>
  </si>
  <si>
    <t>Protein tyrosine phosphatase, receptor type, D</t>
  </si>
  <si>
    <t>Citron (rho-interacting, serine/threonine kinase 21)</t>
  </si>
  <si>
    <t>Pleckstrin and Sec7 domain containing 3</t>
  </si>
  <si>
    <t>Synaptotagmin IX</t>
  </si>
  <si>
    <t>Chromosome 2 open reading frame 80</t>
  </si>
  <si>
    <t>Raftlin family member 2</t>
  </si>
  <si>
    <t>LIM domain only 3 (rhombotin-like 2)</t>
  </si>
  <si>
    <t>Chromosome 10 open reading frame 90</t>
  </si>
  <si>
    <t>Potassium voltage-gated channel, subfamily H (eag-related), member 8</t>
  </si>
  <si>
    <t>Ephrin-A3</t>
  </si>
  <si>
    <t>G protein-coupled receptor 37 like 1</t>
  </si>
  <si>
    <t>Calcium/calmodulin-dependent protein kinase IG</t>
  </si>
  <si>
    <t>Potassium channel, subfamily K, member 4</t>
  </si>
  <si>
    <t>Cholecystokinin B receptor</t>
  </si>
  <si>
    <t>Cysteine-serine-rich nuclear protein 3</t>
  </si>
  <si>
    <t>Gamma-aminobutyric acid (GABA) A receptor, beta 1</t>
  </si>
  <si>
    <t>Cadherin 20, type 2</t>
  </si>
  <si>
    <t>Family with sequence similarity 169, member A</t>
  </si>
  <si>
    <t>Family with sequence similarity 181, member B</t>
  </si>
  <si>
    <t>Pleckstrin and Sec7 domain containing 2</t>
  </si>
  <si>
    <t>Multiple EGF-like-domains 10</t>
  </si>
  <si>
    <t>Nuclear receptor subfamily 2, group E, member 1</t>
  </si>
  <si>
    <t>Family with sequence similarity 163, member B</t>
  </si>
  <si>
    <t>Syntaxin 1B</t>
  </si>
  <si>
    <t>G protein-coupled receptor, family C, group 5, member B</t>
  </si>
  <si>
    <t>Adenylate cyclase activating polypeptide 1 (pituitary) receptor type I</t>
  </si>
  <si>
    <t>Kinase suppressor of ras 2</t>
  </si>
  <si>
    <t>ELOVL fatty acid elongase 2</t>
  </si>
  <si>
    <t>Enrichment Score: 2.9799057785442846</t>
  </si>
  <si>
    <t>Term</t>
  </si>
  <si>
    <t>Count</t>
  </si>
  <si>
    <t>Genes</t>
  </si>
  <si>
    <t>List Total</t>
  </si>
  <si>
    <t>membrane</t>
  </si>
  <si>
    <t>PTCHD2, GABRB1, ADCYAP1R1, EFNA3, AQP4, SYT9, GPRC5B, MEGF10, RNF182, IGSF11, CDH20, SLC1A3, SLC24A2, ELOVL2, GABRG1, TMEFF1, PTPRD, CAMK1G, CCKBR, PSD3, PSD2, RFTN2, STX1B, GPR37L1, GPR98, KCNK4, LHFPL4, KSR2, HEPACAM, KCNH8, FAM163B</t>
  </si>
  <si>
    <t>transmembrane region</t>
  </si>
  <si>
    <t>PTCHD2, GABRB1, ADCYAP1R1, AQP4, SYT9, GPRC5B, MEGF10, RNF182, IGSF11, CDH20, SLC1A3, SLC24A2, ELOVL2, GABRG1, PTPRD, TMEFF1, CCKBR, PSD2, STX1B, GPR37L1, GPR98, KCNK4, LHFPL4, HEPACAM, KCNH8, FAM163B</t>
  </si>
  <si>
    <t>topological domain:Cytoplasmic</t>
  </si>
  <si>
    <t>GABRG1, TMEFF1, PTPRD, PTCHD2, CCKBR, GABRB1, ADCYAP1R1, AQP4, SYT9, GPRC5B, STX1B, MEGF10, GPR37L1, GPR98, KCNK4, IGSF11, CDH20, SLC1A3, HEPACAM, SLC24A2, KCNH8</t>
  </si>
  <si>
    <t>transmembrane</t>
  </si>
  <si>
    <t>GO:0031224~intrinsic to membrane</t>
  </si>
  <si>
    <t>PTCHD2, GABRB1, ADCYAP1R1, EFNA3, AQP4, SYT9, GPRC5B, MEGF10, RNF182, IGSF11, CDH20, SLC1A3, SLC24A2, ELOVL2, GABRG1, TMEFF1, PTPRD, CCKBR, PSD2, RFTN2, STX1B, GPR37L1, GPR98, KCNK4, LHFPL4, HEPACAM, KCNH8, FAM163B</t>
  </si>
  <si>
    <t>GO:0016021~integral to membrane</t>
  </si>
  <si>
    <t>PTCHD2, GABRB1, ADCYAP1R1, EFNA3, AQP4, SYT9, GPRC5B, MEGF10, RNF182, IGSF11, CDH20, SLC1A3, SLC24A2, ELOVL2, GABRG1, PTPRD, TMEFF1, CCKBR, PSD2, STX1B, GPR37L1, GPR98, KCNK4, LHFPL4, HEPACAM, KCNH8, FAM163B</t>
  </si>
  <si>
    <t>GO:0005886~plasma membrane</t>
  </si>
  <si>
    <t>GABRG1, TMEFF1, PTPRD, CAMK1G, CCKBR, GABRB1, ADCYAP1R1, EFNA3, PSD3, AQP4, SYT9, RFTN2, GPRC5B, STX1B, MEGF10, GPR37L1, GPR98, IGSF11, CDH20, SLC1A3, HEPACAM, CPE</t>
  </si>
  <si>
    <t>topological domain:Extracellular</t>
  </si>
  <si>
    <t>GABRG1, PTPRD, TMEFF1, PTCHD2, CCKBR, GABRB1, ADCYAP1R1, AQP4, GPRC5B, MEGF10, GPR37L1, GPR98, IGSF11, CDH20, SLC1A3, HEPACAM, SLC24A2</t>
  </si>
  <si>
    <t>cell membrane</t>
  </si>
  <si>
    <t>GABRG1, TMEFF1, CAMK1G, CCKBR, GABRB1, ADCYAP1R1, EFNA3, PSD3, RFTN2, GPRC5B, MEGF10, GPR37L1, GPR98, IGSF11, CDH20</t>
  </si>
  <si>
    <t>signal</t>
  </si>
  <si>
    <t>GABRG1, TMEFF1, PTPRD, GABRB1, ADCYAP1R1, EFNA3, GPRC5B, MEGF10, GPR37L1, GPR98, IGSF11, CDH20, HEPACAM, CPE, NPY, SLC24A2, SPP1</t>
  </si>
  <si>
    <t>signal peptide</t>
  </si>
  <si>
    <t>glycoprotein</t>
  </si>
  <si>
    <t>GABRG1, PTPRD, PTCHD2, CCKBR, ADCYAP1R1, GABRB1, EFNA3, AQP4, GPRC5B, MEGF10, GPR37L1, KCNK4, IGSF11, CDH20, SLC1A3, HEPACAM, CPE, SLC24A2, KCNH8, SPP1</t>
  </si>
  <si>
    <t>glycosylation site:N-linked (GlcNAc...)</t>
  </si>
  <si>
    <t>GABRG1, PTPRD, PTCHD2, CCKBR, ADCYAP1R1, GABRB1, EFNA3, AQP4, GPRC5B, MEGF10, GPR37L1, KCNK4, IGSF11, CDH20, HEPACAM, CPE, SLC24A2, KCNH8, SPP1</t>
  </si>
  <si>
    <t>disulfide bond</t>
  </si>
  <si>
    <t>GABRG1, IGSF11, TMEFF1, PTPRD, HEPACAM, CCKBR, GABRB1, EFNA3, MEGF10, GPR37L1</t>
  </si>
  <si>
    <t>Enrichment Score: 1.8415550232228202</t>
  </si>
  <si>
    <t>GO:0007268~synaptic transmission</t>
  </si>
  <si>
    <t>GABRG1, SLC1A3, NPY, SHC3, STX1B</t>
  </si>
  <si>
    <t>GO:0050877~neurological system process</t>
  </si>
  <si>
    <t>GABRG1, SLC1A3, NPY, CCKBR, SLC24A2, SHC3, STX1B, NR2E1, GPR98</t>
  </si>
  <si>
    <t>GO:0019226~transmission of nerve impulse</t>
  </si>
  <si>
    <t>GO:0007267~cell-cell signaling</t>
  </si>
  <si>
    <t>GABRG1, SLC1A3, NPY, EFNA3, SHC3, STX1B</t>
  </si>
  <si>
    <t>Enrichment Score: 1.6919328520865398</t>
  </si>
  <si>
    <t>GO:0022838~substrate specific channel activity</t>
  </si>
  <si>
    <t>GABRG1, GABRB1, SLC24A2, AQP4, KCNH8, STX1B, KCNK4</t>
  </si>
  <si>
    <t>GO:0015267~channel activity</t>
  </si>
  <si>
    <t>GO:0022803~passive transmembrane transporter activity</t>
  </si>
  <si>
    <t>GO:0005216~ion channel activity</t>
  </si>
  <si>
    <t>GABRG1, GABRB1, SLC24A2, KCNH8, STX1B, KCNK4</t>
  </si>
  <si>
    <t>GO:0006811~ion transport</t>
  </si>
  <si>
    <t>GABRG1, SLC1A3, NPY, GABRB1, SLC24A2, KCNH8, NSF, KCNK4</t>
  </si>
  <si>
    <t>GO:0022836~gated channel activity</t>
  </si>
  <si>
    <t>GABRG1, GABRB1, KCNH8, STX1B, KCNK4</t>
  </si>
  <si>
    <t>GO:0006813~potassium ion transport</t>
  </si>
  <si>
    <t>SLC24A2, KCNH8, NSF, KCNK4</t>
  </si>
  <si>
    <t>GO:0005230~extracellular ligand-gated ion channel activity</t>
  </si>
  <si>
    <t>GABRG1, GABRB1, STX1B</t>
  </si>
  <si>
    <t>potassium transport</t>
  </si>
  <si>
    <t>SLC24A2, KCNH8, KCNK4</t>
  </si>
  <si>
    <t>GO:0030001~metal ion transport</t>
  </si>
  <si>
    <t>NPY, SLC24A2, KCNH8, NSF, KCNK4</t>
  </si>
  <si>
    <t>GO:0015276~ligand-gated ion channel activity</t>
  </si>
  <si>
    <t>GO:0022834~ligand-gated channel activity</t>
  </si>
  <si>
    <t>GO:0030955~potassium ion binding</t>
  </si>
  <si>
    <t>potassium</t>
  </si>
  <si>
    <t>ionic channel</t>
  </si>
  <si>
    <t>GABRG1, GABRB1, KCNH8, KCNK4</t>
  </si>
  <si>
    <t>transport</t>
  </si>
  <si>
    <t>GABRG1, SLC1A3, GABRB1, SLC24A2, AQP4, KCNH8, STX1B, NSF, KCNK4</t>
  </si>
  <si>
    <t>ion transport</t>
  </si>
  <si>
    <t>GABRG1, GABRB1, SLC24A2, KCNH8, KCNK4</t>
  </si>
  <si>
    <t>GO:0015672~monovalent inorganic cation transport</t>
  </si>
  <si>
    <t>GO:0006812~cation transport</t>
  </si>
  <si>
    <t>GO:0031420~alkali metal ion binding</t>
  </si>
  <si>
    <t>GO:0005261~cation channel activity</t>
  </si>
  <si>
    <t>GO:0046873~metal ion transmembrane transporter activity</t>
  </si>
  <si>
    <t>GO:0055085~transmembrane transport</t>
  </si>
  <si>
    <t>SLC24A2, AQP4, KCNH8</t>
  </si>
  <si>
    <t>Enrichment Score: 1.5788652840206472</t>
  </si>
  <si>
    <t>GO:0030594~neurotransmitter receptor activity</t>
  </si>
  <si>
    <t>GABRG1, CCKBR, GABRB1</t>
  </si>
  <si>
    <t>GO:0042165~neurotransmitter binding</t>
  </si>
  <si>
    <t>hsa04080:Neuroactive ligand-receptor interaction</t>
  </si>
  <si>
    <t>GABRG1, CCKBR, GABRB1, ADCYAP1R1</t>
  </si>
  <si>
    <t>Enrichment Score: 1.3964074541350215</t>
  </si>
  <si>
    <t>GO:0007610~behavior</t>
  </si>
  <si>
    <t>SLC1A3, NPY, CCKBR, SLC24A2, SHC3, NR2E1</t>
  </si>
  <si>
    <t>GO:0050890~cognition</t>
  </si>
  <si>
    <t>SLC1A3, NPY, CCKBR, SLC24A2, SHC3, NR2E1, GPR98</t>
  </si>
  <si>
    <t>GO:0007600~sensory perception</t>
  </si>
  <si>
    <t>SLC1A3, NPY, CCKBR, SLC24A2, NR2E1, GPR98</t>
  </si>
  <si>
    <t>GO:0007601~visual perception</t>
  </si>
  <si>
    <t>SLC24A2, NR2E1, GPR98</t>
  </si>
  <si>
    <t>GO:0050953~sensory perception of light stimulus</t>
  </si>
  <si>
    <t>Enrichment Score: 1.3846791191622039</t>
  </si>
  <si>
    <t>synapse</t>
  </si>
  <si>
    <t>GABRG1, GABRB1, PSD3, SYT9</t>
  </si>
  <si>
    <t>GO:0045202~synapse</t>
  </si>
  <si>
    <t>GABRG1, SLC1A3, GABRB1, PSD3, SYT9</t>
  </si>
  <si>
    <t>postsynaptic cell membrane</t>
  </si>
  <si>
    <t>GABRG1, GABRB1, PSD3</t>
  </si>
  <si>
    <t>GO:0044456~synapse part</t>
  </si>
  <si>
    <t>GO:0045211~postsynaptic membrane</t>
  </si>
  <si>
    <t>cell junction</t>
  </si>
  <si>
    <t>GO:0030054~cell junction</t>
  </si>
  <si>
    <t>Enrichment Score: 0.20285227114866722</t>
  </si>
  <si>
    <t>GO:0030900~forebrain development</t>
  </si>
  <si>
    <t>SALL3, RFX4, NR2E1</t>
  </si>
  <si>
    <t>activator</t>
  </si>
  <si>
    <t>RFX4, CSRNP3, NR2E1</t>
  </si>
  <si>
    <t>GO:0006357~regulation of transcription from RNA polymerase II promoter</t>
  </si>
  <si>
    <t>GO:0042981~regulation of apoptosis</t>
  </si>
  <si>
    <t>CSRNP3, KCNH8, NR2E1</t>
  </si>
  <si>
    <t>GO:0043067~regulation of programmed cell death</t>
  </si>
  <si>
    <t>GO:0010941~regulation of cell death</t>
  </si>
  <si>
    <t>dna-binding</t>
  </si>
  <si>
    <t>SALL3, RFX4, CSRNP3, NR2E1, ZIC2</t>
  </si>
  <si>
    <t>GO:0003700~transcription factor activity</t>
  </si>
  <si>
    <t>GO:0003677~DNA binding</t>
  </si>
  <si>
    <t>SALL3, RFX4, CSRNP3, KCNH8, NR2E1, ZIC2</t>
  </si>
  <si>
    <t>GO:0030528~transcription regulator activity</t>
  </si>
  <si>
    <t>RFX4, CSRNP3, KCNH8, NR2E1</t>
  </si>
  <si>
    <t>transcription regulation</t>
  </si>
  <si>
    <t>SALL3, RFX4, CSRNP3, LMO3, NR2E1</t>
  </si>
  <si>
    <t>Transcription</t>
  </si>
  <si>
    <t>GO:0006350~transcription</t>
  </si>
  <si>
    <t>GO:0045449~regulation of transcription</t>
  </si>
  <si>
    <t>SALL3, RFX4, CSRNP3, LMO3, KCNH8, NR2E1</t>
  </si>
  <si>
    <t>GO:0006355~regulation of transcription, DNA-dependent</t>
  </si>
  <si>
    <t>GO:0051252~regulation of RNA metabolic process</t>
  </si>
  <si>
    <t>nucleus</t>
  </si>
  <si>
    <t>Synaptic Transmission/Signaling</t>
  </si>
  <si>
    <t>Ion Channels</t>
  </si>
  <si>
    <t>Neurotransmitter Activity</t>
  </si>
  <si>
    <t>Cognition, Behavior, Sensory Perception</t>
  </si>
  <si>
    <t>Synapse-related</t>
  </si>
  <si>
    <t>Transcription Regulation</t>
  </si>
  <si>
    <t>PTCHD2,</t>
  </si>
  <si>
    <t>GABRB1,</t>
  </si>
  <si>
    <t>ADCYAP1R1,</t>
  </si>
  <si>
    <t>EFNA3,</t>
  </si>
  <si>
    <t>AQP4,</t>
  </si>
  <si>
    <t>SYT9,</t>
  </si>
  <si>
    <t>GPRC5B,</t>
  </si>
  <si>
    <t>MEGF10,</t>
  </si>
  <si>
    <t>RNF182,</t>
  </si>
  <si>
    <t>IGSF11,</t>
  </si>
  <si>
    <t>CDH20,</t>
  </si>
  <si>
    <t>SLC1A3,</t>
  </si>
  <si>
    <t>SLC24A2,</t>
  </si>
  <si>
    <t>ELOVL2,</t>
  </si>
  <si>
    <t>GABRG1,</t>
  </si>
  <si>
    <t>TMEFF1,</t>
  </si>
  <si>
    <t>PTPRD,</t>
  </si>
  <si>
    <t>CAMK1G,</t>
  </si>
  <si>
    <t>CCKBR,</t>
  </si>
  <si>
    <t>PSD3,</t>
  </si>
  <si>
    <t>PSD2,</t>
  </si>
  <si>
    <t>RFTN2,</t>
  </si>
  <si>
    <t>STX1B,</t>
  </si>
  <si>
    <t>GPR37L1,</t>
  </si>
  <si>
    <t>GPR98,</t>
  </si>
  <si>
    <t>KCNK4,</t>
  </si>
  <si>
    <t>LHFPL4,</t>
  </si>
  <si>
    <t>KSR2,</t>
  </si>
  <si>
    <t>HEPACAM,</t>
  </si>
  <si>
    <t>KCNH8,</t>
  </si>
  <si>
    <t>NPY,</t>
  </si>
  <si>
    <t>SHC3,</t>
  </si>
  <si>
    <t>NR2E1,</t>
  </si>
  <si>
    <t>NSF,</t>
  </si>
  <si>
    <t>sum</t>
  </si>
  <si>
    <t>average</t>
  </si>
  <si>
    <t>Average</t>
  </si>
  <si>
    <t>Glycosylation-associated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</si>
</sst>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2" fontId="0" fillId="0" borderId="0" xfId="0" applyNumberFormat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  <colors>
    <mruColors>
      <color rgb="FF6C37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p!$C$2:$C$51</c:f>
                <c:numCache>
                  <c:formatCode>General</c:formatCode>
                  <c:ptCount val="50"/>
                  <c:pt idx="0">
                    <c:v>5.4E-5</c:v>
                  </c:pt>
                  <c:pt idx="1">
                    <c:v>0.003194</c:v>
                  </c:pt>
                  <c:pt idx="2">
                    <c:v>0.009167</c:v>
                  </c:pt>
                  <c:pt idx="3">
                    <c:v>0.004631</c:v>
                  </c:pt>
                  <c:pt idx="4">
                    <c:v>0.031821</c:v>
                  </c:pt>
                  <c:pt idx="5">
                    <c:v>0.0</c:v>
                  </c:pt>
                  <c:pt idx="6">
                    <c:v>0.02685</c:v>
                  </c:pt>
                  <c:pt idx="7">
                    <c:v>0.01898</c:v>
                  </c:pt>
                  <c:pt idx="8">
                    <c:v>0.018915</c:v>
                  </c:pt>
                  <c:pt idx="9">
                    <c:v>0.065333</c:v>
                  </c:pt>
                  <c:pt idx="10">
                    <c:v>0.024124</c:v>
                  </c:pt>
                  <c:pt idx="11">
                    <c:v>0.017506</c:v>
                  </c:pt>
                  <c:pt idx="12">
                    <c:v>0.028199</c:v>
                  </c:pt>
                  <c:pt idx="13">
                    <c:v>0.017303</c:v>
                  </c:pt>
                  <c:pt idx="14">
                    <c:v>0.051611</c:v>
                  </c:pt>
                  <c:pt idx="15">
                    <c:v>0.063058</c:v>
                  </c:pt>
                  <c:pt idx="16">
                    <c:v>0.06438</c:v>
                  </c:pt>
                  <c:pt idx="17">
                    <c:v>0.001447</c:v>
                  </c:pt>
                  <c:pt idx="18">
                    <c:v>0.066559</c:v>
                  </c:pt>
                  <c:pt idx="19">
                    <c:v>0.040065</c:v>
                  </c:pt>
                  <c:pt idx="20">
                    <c:v>0.067814</c:v>
                  </c:pt>
                  <c:pt idx="21">
                    <c:v>0.099193</c:v>
                  </c:pt>
                  <c:pt idx="22">
                    <c:v>0.095594</c:v>
                  </c:pt>
                  <c:pt idx="23">
                    <c:v>0.031969</c:v>
                  </c:pt>
                  <c:pt idx="24">
                    <c:v>0.059935</c:v>
                  </c:pt>
                  <c:pt idx="25">
                    <c:v>0.03683</c:v>
                  </c:pt>
                  <c:pt idx="26">
                    <c:v>0.028005</c:v>
                  </c:pt>
                  <c:pt idx="27">
                    <c:v>0.089282</c:v>
                  </c:pt>
                  <c:pt idx="28">
                    <c:v>0.034924</c:v>
                  </c:pt>
                  <c:pt idx="29">
                    <c:v>0.189452</c:v>
                  </c:pt>
                  <c:pt idx="30">
                    <c:v>0.081156</c:v>
                  </c:pt>
                  <c:pt idx="31">
                    <c:v>0.137007</c:v>
                  </c:pt>
                  <c:pt idx="32">
                    <c:v>0.015045</c:v>
                  </c:pt>
                  <c:pt idx="33">
                    <c:v>0.242224</c:v>
                  </c:pt>
                  <c:pt idx="34">
                    <c:v>0.170162</c:v>
                  </c:pt>
                  <c:pt idx="35">
                    <c:v>0.023321</c:v>
                  </c:pt>
                  <c:pt idx="36">
                    <c:v>0.111544</c:v>
                  </c:pt>
                  <c:pt idx="37">
                    <c:v>0.120104</c:v>
                  </c:pt>
                  <c:pt idx="38">
                    <c:v>0.070535</c:v>
                  </c:pt>
                  <c:pt idx="39">
                    <c:v>0.178856</c:v>
                  </c:pt>
                  <c:pt idx="40">
                    <c:v>0.138808</c:v>
                  </c:pt>
                  <c:pt idx="41">
                    <c:v>0.213458</c:v>
                  </c:pt>
                  <c:pt idx="42">
                    <c:v>0.020598</c:v>
                  </c:pt>
                  <c:pt idx="43">
                    <c:v>0.32785</c:v>
                  </c:pt>
                  <c:pt idx="44">
                    <c:v>0.199234</c:v>
                  </c:pt>
                  <c:pt idx="45">
                    <c:v>0.356054</c:v>
                  </c:pt>
                  <c:pt idx="46">
                    <c:v>0.364942</c:v>
                  </c:pt>
                  <c:pt idx="47">
                    <c:v>0.280662</c:v>
                  </c:pt>
                  <c:pt idx="48">
                    <c:v>0.296982</c:v>
                  </c:pt>
                  <c:pt idx="49">
                    <c:v>0.250963</c:v>
                  </c:pt>
                </c:numCache>
              </c:numRef>
            </c:plus>
            <c:minus>
              <c:numRef>
                <c:f>p!$C$2:$C$51</c:f>
                <c:numCache>
                  <c:formatCode>General</c:formatCode>
                  <c:ptCount val="50"/>
                  <c:pt idx="0">
                    <c:v>5.4E-5</c:v>
                  </c:pt>
                  <c:pt idx="1">
                    <c:v>0.003194</c:v>
                  </c:pt>
                  <c:pt idx="2">
                    <c:v>0.009167</c:v>
                  </c:pt>
                  <c:pt idx="3">
                    <c:v>0.004631</c:v>
                  </c:pt>
                  <c:pt idx="4">
                    <c:v>0.031821</c:v>
                  </c:pt>
                  <c:pt idx="5">
                    <c:v>0.0</c:v>
                  </c:pt>
                  <c:pt idx="6">
                    <c:v>0.02685</c:v>
                  </c:pt>
                  <c:pt idx="7">
                    <c:v>0.01898</c:v>
                  </c:pt>
                  <c:pt idx="8">
                    <c:v>0.018915</c:v>
                  </c:pt>
                  <c:pt idx="9">
                    <c:v>0.065333</c:v>
                  </c:pt>
                  <c:pt idx="10">
                    <c:v>0.024124</c:v>
                  </c:pt>
                  <c:pt idx="11">
                    <c:v>0.017506</c:v>
                  </c:pt>
                  <c:pt idx="12">
                    <c:v>0.028199</c:v>
                  </c:pt>
                  <c:pt idx="13">
                    <c:v>0.017303</c:v>
                  </c:pt>
                  <c:pt idx="14">
                    <c:v>0.051611</c:v>
                  </c:pt>
                  <c:pt idx="15">
                    <c:v>0.063058</c:v>
                  </c:pt>
                  <c:pt idx="16">
                    <c:v>0.06438</c:v>
                  </c:pt>
                  <c:pt idx="17">
                    <c:v>0.001447</c:v>
                  </c:pt>
                  <c:pt idx="18">
                    <c:v>0.066559</c:v>
                  </c:pt>
                  <c:pt idx="19">
                    <c:v>0.040065</c:v>
                  </c:pt>
                  <c:pt idx="20">
                    <c:v>0.067814</c:v>
                  </c:pt>
                  <c:pt idx="21">
                    <c:v>0.099193</c:v>
                  </c:pt>
                  <c:pt idx="22">
                    <c:v>0.095594</c:v>
                  </c:pt>
                  <c:pt idx="23">
                    <c:v>0.031969</c:v>
                  </c:pt>
                  <c:pt idx="24">
                    <c:v>0.059935</c:v>
                  </c:pt>
                  <c:pt idx="25">
                    <c:v>0.03683</c:v>
                  </c:pt>
                  <c:pt idx="26">
                    <c:v>0.028005</c:v>
                  </c:pt>
                  <c:pt idx="27">
                    <c:v>0.089282</c:v>
                  </c:pt>
                  <c:pt idx="28">
                    <c:v>0.034924</c:v>
                  </c:pt>
                  <c:pt idx="29">
                    <c:v>0.189452</c:v>
                  </c:pt>
                  <c:pt idx="30">
                    <c:v>0.081156</c:v>
                  </c:pt>
                  <c:pt idx="31">
                    <c:v>0.137007</c:v>
                  </c:pt>
                  <c:pt idx="32">
                    <c:v>0.015045</c:v>
                  </c:pt>
                  <c:pt idx="33">
                    <c:v>0.242224</c:v>
                  </c:pt>
                  <c:pt idx="34">
                    <c:v>0.170162</c:v>
                  </c:pt>
                  <c:pt idx="35">
                    <c:v>0.023321</c:v>
                  </c:pt>
                  <c:pt idx="36">
                    <c:v>0.111544</c:v>
                  </c:pt>
                  <c:pt idx="37">
                    <c:v>0.120104</c:v>
                  </c:pt>
                  <c:pt idx="38">
                    <c:v>0.070535</c:v>
                  </c:pt>
                  <c:pt idx="39">
                    <c:v>0.178856</c:v>
                  </c:pt>
                  <c:pt idx="40">
                    <c:v>0.138808</c:v>
                  </c:pt>
                  <c:pt idx="41">
                    <c:v>0.213458</c:v>
                  </c:pt>
                  <c:pt idx="42">
                    <c:v>0.020598</c:v>
                  </c:pt>
                  <c:pt idx="43">
                    <c:v>0.32785</c:v>
                  </c:pt>
                  <c:pt idx="44">
                    <c:v>0.199234</c:v>
                  </c:pt>
                  <c:pt idx="45">
                    <c:v>0.356054</c:v>
                  </c:pt>
                  <c:pt idx="46">
                    <c:v>0.364942</c:v>
                  </c:pt>
                  <c:pt idx="47">
                    <c:v>0.280662</c:v>
                  </c:pt>
                  <c:pt idx="48">
                    <c:v>0.296982</c:v>
                  </c:pt>
                  <c:pt idx="49">
                    <c:v>0.250963</c:v>
                  </c:pt>
                </c:numCache>
              </c:numRef>
            </c:minus>
          </c:errBars>
          <c:cat>
            <c:strRef>
              <c:f>p!$A$2:$A$51</c:f>
              <c:strCache>
                <c:ptCount val="50"/>
                <c:pt idx="0">
                  <c:v>SLC25A48</c:v>
                </c:pt>
                <c:pt idx="1">
                  <c:v>WASF3</c:v>
                </c:pt>
                <c:pt idx="2">
                  <c:v>RANBP3L</c:v>
                </c:pt>
                <c:pt idx="3">
                  <c:v>GABRG1</c:v>
                </c:pt>
                <c:pt idx="4">
                  <c:v>NSF</c:v>
                </c:pt>
                <c:pt idx="5">
                  <c:v>LHFPL4</c:v>
                </c:pt>
                <c:pt idx="6">
                  <c:v>TMEFF1</c:v>
                </c:pt>
                <c:pt idx="7">
                  <c:v>SPP1</c:v>
                </c:pt>
                <c:pt idx="8">
                  <c:v>SALL3</c:v>
                </c:pt>
                <c:pt idx="9">
                  <c:v>PTCHD2</c:v>
                </c:pt>
                <c:pt idx="10">
                  <c:v>SHC3</c:v>
                </c:pt>
                <c:pt idx="11">
                  <c:v>AQP4</c:v>
                </c:pt>
                <c:pt idx="12">
                  <c:v>RNF182</c:v>
                </c:pt>
                <c:pt idx="13">
                  <c:v>CPE</c:v>
                </c:pt>
                <c:pt idx="14">
                  <c:v>SLC1A3</c:v>
                </c:pt>
                <c:pt idx="15">
                  <c:v>HEPACAM</c:v>
                </c:pt>
                <c:pt idx="16">
                  <c:v>IGSF11</c:v>
                </c:pt>
                <c:pt idx="17">
                  <c:v>ZIC2</c:v>
                </c:pt>
                <c:pt idx="18">
                  <c:v>NPY</c:v>
                </c:pt>
                <c:pt idx="19">
                  <c:v>SLC24A2</c:v>
                </c:pt>
                <c:pt idx="20">
                  <c:v>RFX4</c:v>
                </c:pt>
                <c:pt idx="21">
                  <c:v>GPR98</c:v>
                </c:pt>
                <c:pt idx="22">
                  <c:v>PTPRD</c:v>
                </c:pt>
                <c:pt idx="23">
                  <c:v>CIT</c:v>
                </c:pt>
                <c:pt idx="24">
                  <c:v>PSD3</c:v>
                </c:pt>
                <c:pt idx="25">
                  <c:v>SYT9</c:v>
                </c:pt>
                <c:pt idx="26">
                  <c:v>C2orf80</c:v>
                </c:pt>
                <c:pt idx="27">
                  <c:v>RFTN2</c:v>
                </c:pt>
                <c:pt idx="28">
                  <c:v>LMO3</c:v>
                </c:pt>
                <c:pt idx="29">
                  <c:v>C10orf90</c:v>
                </c:pt>
                <c:pt idx="30">
                  <c:v>KCNH8</c:v>
                </c:pt>
                <c:pt idx="31">
                  <c:v>EFNA3</c:v>
                </c:pt>
                <c:pt idx="32">
                  <c:v>GPR37L1</c:v>
                </c:pt>
                <c:pt idx="33">
                  <c:v>CAMK1G</c:v>
                </c:pt>
                <c:pt idx="34">
                  <c:v>KCNK4</c:v>
                </c:pt>
                <c:pt idx="35">
                  <c:v>CCKBR</c:v>
                </c:pt>
                <c:pt idx="36">
                  <c:v>CSRNP3</c:v>
                </c:pt>
                <c:pt idx="37">
                  <c:v>GABRB1</c:v>
                </c:pt>
                <c:pt idx="38">
                  <c:v>CDH20</c:v>
                </c:pt>
                <c:pt idx="39">
                  <c:v>FAM169A</c:v>
                </c:pt>
                <c:pt idx="40">
                  <c:v>FAM181B</c:v>
                </c:pt>
                <c:pt idx="41">
                  <c:v>PSD2</c:v>
                </c:pt>
                <c:pt idx="42">
                  <c:v>MEGF10</c:v>
                </c:pt>
                <c:pt idx="43">
                  <c:v>NR2E1</c:v>
                </c:pt>
                <c:pt idx="44">
                  <c:v>FAM163B</c:v>
                </c:pt>
                <c:pt idx="45">
                  <c:v>STX1B</c:v>
                </c:pt>
                <c:pt idx="46">
                  <c:v>GPRC5B</c:v>
                </c:pt>
                <c:pt idx="47">
                  <c:v>ADCYAP1R1</c:v>
                </c:pt>
                <c:pt idx="48">
                  <c:v>KSR2</c:v>
                </c:pt>
                <c:pt idx="49">
                  <c:v>ELOVL2</c:v>
                </c:pt>
              </c:strCache>
            </c:strRef>
          </c:cat>
          <c:val>
            <c:numRef>
              <c:f>p!$B$2:$B$51</c:f>
              <c:numCache>
                <c:formatCode>General</c:formatCode>
                <c:ptCount val="50"/>
                <c:pt idx="0">
                  <c:v>0.000567</c:v>
                </c:pt>
                <c:pt idx="1">
                  <c:v>0.001771</c:v>
                </c:pt>
                <c:pt idx="2">
                  <c:v>0.00333</c:v>
                </c:pt>
                <c:pt idx="3">
                  <c:v>0.003543</c:v>
                </c:pt>
                <c:pt idx="4">
                  <c:v>0.004414</c:v>
                </c:pt>
                <c:pt idx="5">
                  <c:v>0.005916</c:v>
                </c:pt>
                <c:pt idx="6">
                  <c:v>0.013893</c:v>
                </c:pt>
                <c:pt idx="7">
                  <c:v>0.022293</c:v>
                </c:pt>
                <c:pt idx="8">
                  <c:v>0.028522</c:v>
                </c:pt>
                <c:pt idx="9">
                  <c:v>0.041324</c:v>
                </c:pt>
                <c:pt idx="10">
                  <c:v>0.043923</c:v>
                </c:pt>
                <c:pt idx="11">
                  <c:v>0.0475</c:v>
                </c:pt>
                <c:pt idx="12">
                  <c:v>0.047871</c:v>
                </c:pt>
                <c:pt idx="13">
                  <c:v>0.048812</c:v>
                </c:pt>
                <c:pt idx="14">
                  <c:v>0.056742</c:v>
                </c:pt>
                <c:pt idx="15">
                  <c:v>0.05902</c:v>
                </c:pt>
                <c:pt idx="16">
                  <c:v>0.061447</c:v>
                </c:pt>
                <c:pt idx="17">
                  <c:v>0.071676</c:v>
                </c:pt>
                <c:pt idx="18">
                  <c:v>0.073824</c:v>
                </c:pt>
                <c:pt idx="19">
                  <c:v>0.08076</c:v>
                </c:pt>
                <c:pt idx="20">
                  <c:v>0.098174</c:v>
                </c:pt>
                <c:pt idx="21">
                  <c:v>0.121414</c:v>
                </c:pt>
                <c:pt idx="22">
                  <c:v>0.150033</c:v>
                </c:pt>
                <c:pt idx="23">
                  <c:v>0.154735</c:v>
                </c:pt>
                <c:pt idx="24">
                  <c:v>0.158568</c:v>
                </c:pt>
                <c:pt idx="25">
                  <c:v>0.177547</c:v>
                </c:pt>
                <c:pt idx="26">
                  <c:v>0.185078</c:v>
                </c:pt>
                <c:pt idx="27">
                  <c:v>0.197073</c:v>
                </c:pt>
                <c:pt idx="28">
                  <c:v>0.213176</c:v>
                </c:pt>
                <c:pt idx="29">
                  <c:v>0.213438</c:v>
                </c:pt>
                <c:pt idx="30">
                  <c:v>0.221504</c:v>
                </c:pt>
                <c:pt idx="31">
                  <c:v>0.241719</c:v>
                </c:pt>
                <c:pt idx="32">
                  <c:v>0.253472</c:v>
                </c:pt>
                <c:pt idx="33">
                  <c:v>0.275344</c:v>
                </c:pt>
                <c:pt idx="34">
                  <c:v>0.279232</c:v>
                </c:pt>
                <c:pt idx="35">
                  <c:v>0.279543</c:v>
                </c:pt>
                <c:pt idx="36">
                  <c:v>0.320458</c:v>
                </c:pt>
                <c:pt idx="37">
                  <c:v>0.322998</c:v>
                </c:pt>
                <c:pt idx="38">
                  <c:v>0.340115</c:v>
                </c:pt>
                <c:pt idx="39">
                  <c:v>0.342348</c:v>
                </c:pt>
                <c:pt idx="40">
                  <c:v>0.393066</c:v>
                </c:pt>
                <c:pt idx="41">
                  <c:v>0.423911</c:v>
                </c:pt>
                <c:pt idx="42">
                  <c:v>0.444412</c:v>
                </c:pt>
                <c:pt idx="43">
                  <c:v>0.454562</c:v>
                </c:pt>
                <c:pt idx="44">
                  <c:v>0.471158</c:v>
                </c:pt>
                <c:pt idx="45">
                  <c:v>0.494581</c:v>
                </c:pt>
                <c:pt idx="46">
                  <c:v>0.50673</c:v>
                </c:pt>
                <c:pt idx="47">
                  <c:v>0.513749</c:v>
                </c:pt>
                <c:pt idx="48">
                  <c:v>0.603118</c:v>
                </c:pt>
                <c:pt idx="49">
                  <c:v>0.658923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9028968"/>
        <c:axId val="-2059192184"/>
      </c:barChart>
      <c:catAx>
        <c:axId val="-20590289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059192184"/>
        <c:crosses val="autoZero"/>
        <c:auto val="1"/>
        <c:lblAlgn val="ctr"/>
        <c:lblOffset val="100"/>
        <c:noMultiLvlLbl val="0"/>
      </c:catAx>
      <c:valAx>
        <c:axId val="-2059192184"/>
        <c:scaling>
          <c:orientation val="minMax"/>
          <c:max val="1.0"/>
          <c:min val="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ρ (Fraction of sites under selection within functional elements) 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174562207085434"/>
              <c:y val="0.9173626373626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5902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E_A!$E$2:$E$51</c:f>
                <c:numCache>
                  <c:formatCode>General</c:formatCode>
                  <c:ptCount val="50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0.076164</c:v>
                  </c:pt>
                  <c:pt idx="5">
                    <c:v>0.0</c:v>
                  </c:pt>
                  <c:pt idx="6">
                    <c:v>0.04936</c:v>
                  </c:pt>
                  <c:pt idx="7">
                    <c:v>0.520872</c:v>
                  </c:pt>
                  <c:pt idx="8">
                    <c:v>0.010367</c:v>
                  </c:pt>
                  <c:pt idx="9">
                    <c:v>0.508499</c:v>
                  </c:pt>
                  <c:pt idx="10">
                    <c:v>0.787342</c:v>
                  </c:pt>
                  <c:pt idx="11">
                    <c:v>0.33607</c:v>
                  </c:pt>
                  <c:pt idx="12">
                    <c:v>0.028527</c:v>
                  </c:pt>
                  <c:pt idx="13">
                    <c:v>0.699801</c:v>
                  </c:pt>
                  <c:pt idx="14">
                    <c:v>1.152516</c:v>
                  </c:pt>
                  <c:pt idx="15">
                    <c:v>0.207078</c:v>
                  </c:pt>
                  <c:pt idx="16">
                    <c:v>0.68565</c:v>
                  </c:pt>
                  <c:pt idx="17">
                    <c:v>0.592791</c:v>
                  </c:pt>
                  <c:pt idx="18">
                    <c:v>0.036183</c:v>
                  </c:pt>
                  <c:pt idx="19">
                    <c:v>0.078897</c:v>
                  </c:pt>
                  <c:pt idx="20">
                    <c:v>0.330529</c:v>
                  </c:pt>
                  <c:pt idx="21">
                    <c:v>0.067585</c:v>
                  </c:pt>
                  <c:pt idx="22">
                    <c:v>0.003427</c:v>
                  </c:pt>
                  <c:pt idx="23">
                    <c:v>1.12133</c:v>
                  </c:pt>
                  <c:pt idx="24">
                    <c:v>0.904721</c:v>
                  </c:pt>
                  <c:pt idx="25">
                    <c:v>0.533998</c:v>
                  </c:pt>
                  <c:pt idx="26">
                    <c:v>0.127007</c:v>
                  </c:pt>
                  <c:pt idx="27">
                    <c:v>0.329767</c:v>
                  </c:pt>
                  <c:pt idx="28">
                    <c:v>0.454616</c:v>
                  </c:pt>
                  <c:pt idx="29">
                    <c:v>0.019636</c:v>
                  </c:pt>
                  <c:pt idx="30">
                    <c:v>0.074948</c:v>
                  </c:pt>
                  <c:pt idx="31">
                    <c:v>0.054829</c:v>
                  </c:pt>
                  <c:pt idx="32">
                    <c:v>0.002354</c:v>
                  </c:pt>
                  <c:pt idx="33">
                    <c:v>0.35254</c:v>
                  </c:pt>
                  <c:pt idx="34">
                    <c:v>0.099577</c:v>
                  </c:pt>
                  <c:pt idx="35">
                    <c:v>0.176321</c:v>
                  </c:pt>
                  <c:pt idx="36">
                    <c:v>0.501048</c:v>
                  </c:pt>
                  <c:pt idx="37">
                    <c:v>0.316155</c:v>
                  </c:pt>
                  <c:pt idx="38">
                    <c:v>0.763713</c:v>
                  </c:pt>
                  <c:pt idx="39">
                    <c:v>0.255333</c:v>
                  </c:pt>
                  <c:pt idx="40">
                    <c:v>0.357526</c:v>
                  </c:pt>
                  <c:pt idx="41">
                    <c:v>0.15708</c:v>
                  </c:pt>
                  <c:pt idx="42">
                    <c:v>0.388247</c:v>
                  </c:pt>
                  <c:pt idx="43">
                    <c:v>0.089283</c:v>
                  </c:pt>
                  <c:pt idx="44">
                    <c:v>1.324538</c:v>
                  </c:pt>
                  <c:pt idx="45">
                    <c:v>1.281937</c:v>
                  </c:pt>
                  <c:pt idx="46">
                    <c:v>1.663544</c:v>
                  </c:pt>
                  <c:pt idx="47">
                    <c:v>1.104349</c:v>
                  </c:pt>
                  <c:pt idx="48">
                    <c:v>2.302837</c:v>
                  </c:pt>
                  <c:pt idx="49">
                    <c:v>-1.0</c:v>
                  </c:pt>
                </c:numCache>
              </c:numRef>
            </c:plus>
            <c:minus>
              <c:numRef>
                <c:f>E_A!$E$2:$E$51</c:f>
                <c:numCache>
                  <c:formatCode>General</c:formatCode>
                  <c:ptCount val="50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0.076164</c:v>
                  </c:pt>
                  <c:pt idx="5">
                    <c:v>0.0</c:v>
                  </c:pt>
                  <c:pt idx="6">
                    <c:v>0.04936</c:v>
                  </c:pt>
                  <c:pt idx="7">
                    <c:v>0.520872</c:v>
                  </c:pt>
                  <c:pt idx="8">
                    <c:v>0.010367</c:v>
                  </c:pt>
                  <c:pt idx="9">
                    <c:v>0.508499</c:v>
                  </c:pt>
                  <c:pt idx="10">
                    <c:v>0.787342</c:v>
                  </c:pt>
                  <c:pt idx="11">
                    <c:v>0.33607</c:v>
                  </c:pt>
                  <c:pt idx="12">
                    <c:v>0.028527</c:v>
                  </c:pt>
                  <c:pt idx="13">
                    <c:v>0.699801</c:v>
                  </c:pt>
                  <c:pt idx="14">
                    <c:v>1.152516</c:v>
                  </c:pt>
                  <c:pt idx="15">
                    <c:v>0.207078</c:v>
                  </c:pt>
                  <c:pt idx="16">
                    <c:v>0.68565</c:v>
                  </c:pt>
                  <c:pt idx="17">
                    <c:v>0.592791</c:v>
                  </c:pt>
                  <c:pt idx="18">
                    <c:v>0.036183</c:v>
                  </c:pt>
                  <c:pt idx="19">
                    <c:v>0.078897</c:v>
                  </c:pt>
                  <c:pt idx="20">
                    <c:v>0.330529</c:v>
                  </c:pt>
                  <c:pt idx="21">
                    <c:v>0.067585</c:v>
                  </c:pt>
                  <c:pt idx="22">
                    <c:v>0.003427</c:v>
                  </c:pt>
                  <c:pt idx="23">
                    <c:v>1.12133</c:v>
                  </c:pt>
                  <c:pt idx="24">
                    <c:v>0.904721</c:v>
                  </c:pt>
                  <c:pt idx="25">
                    <c:v>0.533998</c:v>
                  </c:pt>
                  <c:pt idx="26">
                    <c:v>0.127007</c:v>
                  </c:pt>
                  <c:pt idx="27">
                    <c:v>0.329767</c:v>
                  </c:pt>
                  <c:pt idx="28">
                    <c:v>0.454616</c:v>
                  </c:pt>
                  <c:pt idx="29">
                    <c:v>0.019636</c:v>
                  </c:pt>
                  <c:pt idx="30">
                    <c:v>0.074948</c:v>
                  </c:pt>
                  <c:pt idx="31">
                    <c:v>0.054829</c:v>
                  </c:pt>
                  <c:pt idx="32">
                    <c:v>0.002354</c:v>
                  </c:pt>
                  <c:pt idx="33">
                    <c:v>0.35254</c:v>
                  </c:pt>
                  <c:pt idx="34">
                    <c:v>0.099577</c:v>
                  </c:pt>
                  <c:pt idx="35">
                    <c:v>0.176321</c:v>
                  </c:pt>
                  <c:pt idx="36">
                    <c:v>0.501048</c:v>
                  </c:pt>
                  <c:pt idx="37">
                    <c:v>0.316155</c:v>
                  </c:pt>
                  <c:pt idx="38">
                    <c:v>0.763713</c:v>
                  </c:pt>
                  <c:pt idx="39">
                    <c:v>0.255333</c:v>
                  </c:pt>
                  <c:pt idx="40">
                    <c:v>0.357526</c:v>
                  </c:pt>
                  <c:pt idx="41">
                    <c:v>0.15708</c:v>
                  </c:pt>
                  <c:pt idx="42">
                    <c:v>0.388247</c:v>
                  </c:pt>
                  <c:pt idx="43">
                    <c:v>0.089283</c:v>
                  </c:pt>
                  <c:pt idx="44">
                    <c:v>1.324538</c:v>
                  </c:pt>
                  <c:pt idx="45">
                    <c:v>1.281937</c:v>
                  </c:pt>
                  <c:pt idx="46">
                    <c:v>1.663544</c:v>
                  </c:pt>
                  <c:pt idx="47">
                    <c:v>1.104349</c:v>
                  </c:pt>
                  <c:pt idx="48">
                    <c:v>2.302837</c:v>
                  </c:pt>
                  <c:pt idx="49">
                    <c:v>-1.0</c:v>
                  </c:pt>
                </c:numCache>
              </c:numRef>
            </c:minus>
          </c:errBars>
          <c:cat>
            <c:strRef>
              <c:f>E_A!$A$2:$A$51</c:f>
              <c:strCache>
                <c:ptCount val="50"/>
                <c:pt idx="0">
                  <c:v>NSF</c:v>
                </c:pt>
                <c:pt idx="1">
                  <c:v>TMEFF1</c:v>
                </c:pt>
                <c:pt idx="2">
                  <c:v>SALL3</c:v>
                </c:pt>
                <c:pt idx="3">
                  <c:v>AQP4</c:v>
                </c:pt>
                <c:pt idx="4">
                  <c:v>SLC1A3</c:v>
                </c:pt>
                <c:pt idx="5">
                  <c:v>ZIC2</c:v>
                </c:pt>
                <c:pt idx="6">
                  <c:v>RFX4</c:v>
                </c:pt>
                <c:pt idx="7">
                  <c:v>GPR98</c:v>
                </c:pt>
                <c:pt idx="8">
                  <c:v>PTPRD</c:v>
                </c:pt>
                <c:pt idx="9">
                  <c:v>CIT</c:v>
                </c:pt>
                <c:pt idx="10">
                  <c:v>SYT9</c:v>
                </c:pt>
                <c:pt idx="11">
                  <c:v>RFTN2</c:v>
                </c:pt>
                <c:pt idx="12">
                  <c:v>CCKBR</c:v>
                </c:pt>
                <c:pt idx="13">
                  <c:v>CSRNP3</c:v>
                </c:pt>
                <c:pt idx="14">
                  <c:v>GABRB1</c:v>
                </c:pt>
                <c:pt idx="15">
                  <c:v>CDH20</c:v>
                </c:pt>
                <c:pt idx="16">
                  <c:v>FAM169A</c:v>
                </c:pt>
                <c:pt idx="17">
                  <c:v>FAM181B</c:v>
                </c:pt>
                <c:pt idx="18">
                  <c:v>PSD2</c:v>
                </c:pt>
                <c:pt idx="19">
                  <c:v>NR2E1</c:v>
                </c:pt>
                <c:pt idx="20">
                  <c:v>GPRC5B</c:v>
                </c:pt>
                <c:pt idx="21">
                  <c:v>SHC3</c:v>
                </c:pt>
                <c:pt idx="22">
                  <c:v>CAMK1G</c:v>
                </c:pt>
                <c:pt idx="23">
                  <c:v>GPR37L1</c:v>
                </c:pt>
                <c:pt idx="24">
                  <c:v>SLC25A48</c:v>
                </c:pt>
                <c:pt idx="25">
                  <c:v>LMO3</c:v>
                </c:pt>
                <c:pt idx="26">
                  <c:v>EFNA3</c:v>
                </c:pt>
                <c:pt idx="27">
                  <c:v>RNF182</c:v>
                </c:pt>
                <c:pt idx="28">
                  <c:v>CPE</c:v>
                </c:pt>
                <c:pt idx="29">
                  <c:v>PTCHD2</c:v>
                </c:pt>
                <c:pt idx="30">
                  <c:v>C10orf90</c:v>
                </c:pt>
                <c:pt idx="31">
                  <c:v>KCNK4</c:v>
                </c:pt>
                <c:pt idx="32">
                  <c:v>PSD3</c:v>
                </c:pt>
                <c:pt idx="33">
                  <c:v>SLC24A2</c:v>
                </c:pt>
                <c:pt idx="34">
                  <c:v>C2orf80</c:v>
                </c:pt>
                <c:pt idx="35">
                  <c:v>WASF3</c:v>
                </c:pt>
                <c:pt idx="36">
                  <c:v>NPY</c:v>
                </c:pt>
                <c:pt idx="37">
                  <c:v>STX1B</c:v>
                </c:pt>
                <c:pt idx="38">
                  <c:v>KSR2</c:v>
                </c:pt>
                <c:pt idx="39">
                  <c:v>HEPACAM</c:v>
                </c:pt>
                <c:pt idx="40">
                  <c:v>FAM163B</c:v>
                </c:pt>
                <c:pt idx="41">
                  <c:v>RANBP3L</c:v>
                </c:pt>
                <c:pt idx="42">
                  <c:v>SPP1</c:v>
                </c:pt>
                <c:pt idx="43">
                  <c:v>KCNH8</c:v>
                </c:pt>
                <c:pt idx="44">
                  <c:v>MEGF10</c:v>
                </c:pt>
                <c:pt idx="45">
                  <c:v>ADCYAP1R1</c:v>
                </c:pt>
                <c:pt idx="46">
                  <c:v>GABRG1</c:v>
                </c:pt>
                <c:pt idx="47">
                  <c:v>ELOVL2</c:v>
                </c:pt>
                <c:pt idx="48">
                  <c:v>IGSF11</c:v>
                </c:pt>
                <c:pt idx="49">
                  <c:v>LHFPL4</c:v>
                </c:pt>
              </c:strCache>
            </c:strRef>
          </c:cat>
          <c:val>
            <c:numRef>
              <c:f>E_A!$D$2:$D$51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1.0E-6</c:v>
                </c:pt>
                <c:pt idx="22">
                  <c:v>4E-6</c:v>
                </c:pt>
                <c:pt idx="23">
                  <c:v>0.003186</c:v>
                </c:pt>
                <c:pt idx="24">
                  <c:v>0.182189</c:v>
                </c:pt>
                <c:pt idx="25">
                  <c:v>0.199257</c:v>
                </c:pt>
                <c:pt idx="26">
                  <c:v>0.246544</c:v>
                </c:pt>
                <c:pt idx="27">
                  <c:v>0.266374</c:v>
                </c:pt>
                <c:pt idx="28">
                  <c:v>0.294053</c:v>
                </c:pt>
                <c:pt idx="29">
                  <c:v>0.306088</c:v>
                </c:pt>
                <c:pt idx="30">
                  <c:v>0.324912</c:v>
                </c:pt>
                <c:pt idx="31">
                  <c:v>0.413521</c:v>
                </c:pt>
                <c:pt idx="32">
                  <c:v>0.460464</c:v>
                </c:pt>
                <c:pt idx="33">
                  <c:v>0.482965</c:v>
                </c:pt>
                <c:pt idx="34">
                  <c:v>0.559111</c:v>
                </c:pt>
                <c:pt idx="35">
                  <c:v>0.85702</c:v>
                </c:pt>
                <c:pt idx="36">
                  <c:v>0.863625</c:v>
                </c:pt>
                <c:pt idx="37">
                  <c:v>0.886032</c:v>
                </c:pt>
                <c:pt idx="38">
                  <c:v>0.98836</c:v>
                </c:pt>
                <c:pt idx="39">
                  <c:v>1.012264</c:v>
                </c:pt>
                <c:pt idx="40">
                  <c:v>1.03758</c:v>
                </c:pt>
                <c:pt idx="41">
                  <c:v>1.1896</c:v>
                </c:pt>
                <c:pt idx="42">
                  <c:v>1.528031</c:v>
                </c:pt>
                <c:pt idx="43">
                  <c:v>1.58381</c:v>
                </c:pt>
                <c:pt idx="44">
                  <c:v>1.864964</c:v>
                </c:pt>
                <c:pt idx="45">
                  <c:v>2.179874</c:v>
                </c:pt>
                <c:pt idx="46">
                  <c:v>2.257148</c:v>
                </c:pt>
                <c:pt idx="47">
                  <c:v>2.914825</c:v>
                </c:pt>
                <c:pt idx="48">
                  <c:v>4.823552</c:v>
                </c:pt>
                <c:pt idx="49">
                  <c:v>4.823778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3835640"/>
        <c:axId val="-2103528616"/>
      </c:barChart>
      <c:catAx>
        <c:axId val="1543835640"/>
        <c:scaling>
          <c:orientation val="minMax"/>
        </c:scaling>
        <c:delete val="0"/>
        <c:axPos val="l"/>
        <c:majorTickMark val="out"/>
        <c:minorTickMark val="none"/>
        <c:tickLblPos val="nextTo"/>
        <c:crossAx val="-2103528616"/>
        <c:crosses val="autoZero"/>
        <c:auto val="1"/>
        <c:lblAlgn val="ctr"/>
        <c:lblOffset val="100"/>
        <c:noMultiLvlLbl val="0"/>
      </c:catAx>
      <c:valAx>
        <c:axId val="-2103528616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E[A] per kilobase (Number of fixed differences due to positive selection - adaptive substitutions)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4383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F00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E_W!$G$2:$G$51</c:f>
                <c:numCache>
                  <c:formatCode>General</c:formatCode>
                  <c:ptCount val="50"/>
                  <c:pt idx="0">
                    <c:v>0.0</c:v>
                  </c:pt>
                  <c:pt idx="1">
                    <c:v>0.817357</c:v>
                  </c:pt>
                  <c:pt idx="2">
                    <c:v>0.807938</c:v>
                  </c:pt>
                  <c:pt idx="3">
                    <c:v>0.0</c:v>
                  </c:pt>
                  <c:pt idx="4">
                    <c:v>0.934619</c:v>
                  </c:pt>
                  <c:pt idx="5">
                    <c:v>1.152616</c:v>
                  </c:pt>
                  <c:pt idx="6">
                    <c:v>0.573425</c:v>
                  </c:pt>
                  <c:pt idx="7">
                    <c:v>0.897916</c:v>
                  </c:pt>
                  <c:pt idx="8">
                    <c:v>0.799039</c:v>
                  </c:pt>
                  <c:pt idx="9">
                    <c:v>0.0</c:v>
                  </c:pt>
                  <c:pt idx="10">
                    <c:v>0.866718</c:v>
                  </c:pt>
                  <c:pt idx="11">
                    <c:v>1.135121</c:v>
                  </c:pt>
                  <c:pt idx="12">
                    <c:v>0.978496</c:v>
                  </c:pt>
                  <c:pt idx="13">
                    <c:v>-1.0</c:v>
                  </c:pt>
                  <c:pt idx="14">
                    <c:v>1.816093</c:v>
                  </c:pt>
                  <c:pt idx="15">
                    <c:v>-1.0</c:v>
                  </c:pt>
                  <c:pt idx="16">
                    <c:v>3.272942</c:v>
                  </c:pt>
                  <c:pt idx="17">
                    <c:v>1.422935</c:v>
                  </c:pt>
                  <c:pt idx="18">
                    <c:v>1.51817</c:v>
                  </c:pt>
                  <c:pt idx="19">
                    <c:v>1.044139</c:v>
                  </c:pt>
                  <c:pt idx="20">
                    <c:v>0.619812</c:v>
                  </c:pt>
                  <c:pt idx="21">
                    <c:v>1.211484</c:v>
                  </c:pt>
                  <c:pt idx="22">
                    <c:v>2.019132</c:v>
                  </c:pt>
                  <c:pt idx="23">
                    <c:v>1.105548</c:v>
                  </c:pt>
                  <c:pt idx="24">
                    <c:v>1.463078</c:v>
                  </c:pt>
                  <c:pt idx="25">
                    <c:v>1.3343</c:v>
                  </c:pt>
                  <c:pt idx="26">
                    <c:v>1.53357</c:v>
                  </c:pt>
                  <c:pt idx="27">
                    <c:v>1.000383</c:v>
                  </c:pt>
                  <c:pt idx="28">
                    <c:v>1.843382</c:v>
                  </c:pt>
                  <c:pt idx="29">
                    <c:v>1.295473</c:v>
                  </c:pt>
                  <c:pt idx="30">
                    <c:v>1.245145</c:v>
                  </c:pt>
                  <c:pt idx="31">
                    <c:v>0.82228</c:v>
                  </c:pt>
                  <c:pt idx="32">
                    <c:v>1.324129</c:v>
                  </c:pt>
                  <c:pt idx="33">
                    <c:v>1.650268</c:v>
                  </c:pt>
                  <c:pt idx="34">
                    <c:v>2.070974</c:v>
                  </c:pt>
                  <c:pt idx="35">
                    <c:v>0.846647</c:v>
                  </c:pt>
                  <c:pt idx="36">
                    <c:v>1.980553</c:v>
                  </c:pt>
                  <c:pt idx="37">
                    <c:v>1.318446</c:v>
                  </c:pt>
                  <c:pt idx="38">
                    <c:v>2.195278</c:v>
                  </c:pt>
                  <c:pt idx="39">
                    <c:v>4.368201</c:v>
                  </c:pt>
                  <c:pt idx="40">
                    <c:v>1.837306</c:v>
                  </c:pt>
                  <c:pt idx="41">
                    <c:v>3.133665</c:v>
                  </c:pt>
                  <c:pt idx="42">
                    <c:v>3.210984</c:v>
                  </c:pt>
                  <c:pt idx="43">
                    <c:v>1.399636</c:v>
                  </c:pt>
                  <c:pt idx="44">
                    <c:v>3.697465</c:v>
                  </c:pt>
                  <c:pt idx="45">
                    <c:v>1.883691</c:v>
                  </c:pt>
                  <c:pt idx="46">
                    <c:v>5.393704</c:v>
                  </c:pt>
                  <c:pt idx="47">
                    <c:v>2.25523</c:v>
                  </c:pt>
                  <c:pt idx="48">
                    <c:v>7.511833</c:v>
                  </c:pt>
                  <c:pt idx="49">
                    <c:v>7.593472</c:v>
                  </c:pt>
                </c:numCache>
              </c:numRef>
            </c:plus>
            <c:minus>
              <c:numRef>
                <c:f>E_W!$G$2:$G$51</c:f>
                <c:numCache>
                  <c:formatCode>General</c:formatCode>
                  <c:ptCount val="50"/>
                  <c:pt idx="0">
                    <c:v>0.0</c:v>
                  </c:pt>
                  <c:pt idx="1">
                    <c:v>0.817357</c:v>
                  </c:pt>
                  <c:pt idx="2">
                    <c:v>0.807938</c:v>
                  </c:pt>
                  <c:pt idx="3">
                    <c:v>0.0</c:v>
                  </c:pt>
                  <c:pt idx="4">
                    <c:v>0.934619</c:v>
                  </c:pt>
                  <c:pt idx="5">
                    <c:v>1.152616</c:v>
                  </c:pt>
                  <c:pt idx="6">
                    <c:v>0.573425</c:v>
                  </c:pt>
                  <c:pt idx="7">
                    <c:v>0.897916</c:v>
                  </c:pt>
                  <c:pt idx="8">
                    <c:v>0.799039</c:v>
                  </c:pt>
                  <c:pt idx="9">
                    <c:v>0.0</c:v>
                  </c:pt>
                  <c:pt idx="10">
                    <c:v>0.866718</c:v>
                  </c:pt>
                  <c:pt idx="11">
                    <c:v>1.135121</c:v>
                  </c:pt>
                  <c:pt idx="12">
                    <c:v>0.978496</c:v>
                  </c:pt>
                  <c:pt idx="13">
                    <c:v>-1.0</c:v>
                  </c:pt>
                  <c:pt idx="14">
                    <c:v>1.816093</c:v>
                  </c:pt>
                  <c:pt idx="15">
                    <c:v>-1.0</c:v>
                  </c:pt>
                  <c:pt idx="16">
                    <c:v>3.272942</c:v>
                  </c:pt>
                  <c:pt idx="17">
                    <c:v>1.422935</c:v>
                  </c:pt>
                  <c:pt idx="18">
                    <c:v>1.51817</c:v>
                  </c:pt>
                  <c:pt idx="19">
                    <c:v>1.044139</c:v>
                  </c:pt>
                  <c:pt idx="20">
                    <c:v>0.619812</c:v>
                  </c:pt>
                  <c:pt idx="21">
                    <c:v>1.211484</c:v>
                  </c:pt>
                  <c:pt idx="22">
                    <c:v>2.019132</c:v>
                  </c:pt>
                  <c:pt idx="23">
                    <c:v>1.105548</c:v>
                  </c:pt>
                  <c:pt idx="24">
                    <c:v>1.463078</c:v>
                  </c:pt>
                  <c:pt idx="25">
                    <c:v>1.3343</c:v>
                  </c:pt>
                  <c:pt idx="26">
                    <c:v>1.53357</c:v>
                  </c:pt>
                  <c:pt idx="27">
                    <c:v>1.000383</c:v>
                  </c:pt>
                  <c:pt idx="28">
                    <c:v>1.843382</c:v>
                  </c:pt>
                  <c:pt idx="29">
                    <c:v>1.295473</c:v>
                  </c:pt>
                  <c:pt idx="30">
                    <c:v>1.245145</c:v>
                  </c:pt>
                  <c:pt idx="31">
                    <c:v>0.82228</c:v>
                  </c:pt>
                  <c:pt idx="32">
                    <c:v>1.324129</c:v>
                  </c:pt>
                  <c:pt idx="33">
                    <c:v>1.650268</c:v>
                  </c:pt>
                  <c:pt idx="34">
                    <c:v>2.070974</c:v>
                  </c:pt>
                  <c:pt idx="35">
                    <c:v>0.846647</c:v>
                  </c:pt>
                  <c:pt idx="36">
                    <c:v>1.980553</c:v>
                  </c:pt>
                  <c:pt idx="37">
                    <c:v>1.318446</c:v>
                  </c:pt>
                  <c:pt idx="38">
                    <c:v>2.195278</c:v>
                  </c:pt>
                  <c:pt idx="39">
                    <c:v>4.368201</c:v>
                  </c:pt>
                  <c:pt idx="40">
                    <c:v>1.837306</c:v>
                  </c:pt>
                  <c:pt idx="41">
                    <c:v>3.133665</c:v>
                  </c:pt>
                  <c:pt idx="42">
                    <c:v>3.210984</c:v>
                  </c:pt>
                  <c:pt idx="43">
                    <c:v>1.399636</c:v>
                  </c:pt>
                  <c:pt idx="44">
                    <c:v>3.697465</c:v>
                  </c:pt>
                  <c:pt idx="45">
                    <c:v>1.883691</c:v>
                  </c:pt>
                  <c:pt idx="46">
                    <c:v>5.393704</c:v>
                  </c:pt>
                  <c:pt idx="47">
                    <c:v>2.25523</c:v>
                  </c:pt>
                  <c:pt idx="48">
                    <c:v>7.511833</c:v>
                  </c:pt>
                  <c:pt idx="49">
                    <c:v>7.593472</c:v>
                  </c:pt>
                </c:numCache>
              </c:numRef>
            </c:minus>
          </c:errBars>
          <c:cat>
            <c:strRef>
              <c:f>E_W!$A$2:$A$51</c:f>
              <c:strCache>
                <c:ptCount val="50"/>
                <c:pt idx="0">
                  <c:v>SLC25A48</c:v>
                </c:pt>
                <c:pt idx="1">
                  <c:v>RNF182</c:v>
                </c:pt>
                <c:pt idx="2">
                  <c:v>SLC1A3</c:v>
                </c:pt>
                <c:pt idx="3">
                  <c:v>HEPACAM</c:v>
                </c:pt>
                <c:pt idx="4">
                  <c:v>ZIC2</c:v>
                </c:pt>
                <c:pt idx="5">
                  <c:v>NPY</c:v>
                </c:pt>
                <c:pt idx="6">
                  <c:v>GPR98</c:v>
                </c:pt>
                <c:pt idx="7">
                  <c:v>C2orf80</c:v>
                </c:pt>
                <c:pt idx="8">
                  <c:v>C10orf90</c:v>
                </c:pt>
                <c:pt idx="9">
                  <c:v>FAM181B</c:v>
                </c:pt>
                <c:pt idx="10">
                  <c:v>PSD2</c:v>
                </c:pt>
                <c:pt idx="11">
                  <c:v>RFX4</c:v>
                </c:pt>
                <c:pt idx="12">
                  <c:v>CAMK1G</c:v>
                </c:pt>
                <c:pt idx="13">
                  <c:v>WASF3</c:v>
                </c:pt>
                <c:pt idx="14">
                  <c:v>SYT9</c:v>
                </c:pt>
                <c:pt idx="15">
                  <c:v>LHFPL4</c:v>
                </c:pt>
                <c:pt idx="16">
                  <c:v>KCNH8</c:v>
                </c:pt>
                <c:pt idx="17">
                  <c:v>CPE</c:v>
                </c:pt>
                <c:pt idx="18">
                  <c:v>PTPRD</c:v>
                </c:pt>
                <c:pt idx="19">
                  <c:v>PSD3</c:v>
                </c:pt>
                <c:pt idx="20">
                  <c:v>CIT</c:v>
                </c:pt>
                <c:pt idx="21">
                  <c:v>GABRG1</c:v>
                </c:pt>
                <c:pt idx="22">
                  <c:v>AQP4</c:v>
                </c:pt>
                <c:pt idx="23">
                  <c:v>EFNA3</c:v>
                </c:pt>
                <c:pt idx="24">
                  <c:v>GABRB1</c:v>
                </c:pt>
                <c:pt idx="25">
                  <c:v>LMO3</c:v>
                </c:pt>
                <c:pt idx="26">
                  <c:v>RFTN2</c:v>
                </c:pt>
                <c:pt idx="27">
                  <c:v>FAM163B</c:v>
                </c:pt>
                <c:pt idx="28">
                  <c:v>PTCHD2</c:v>
                </c:pt>
                <c:pt idx="29">
                  <c:v>RANBP3L</c:v>
                </c:pt>
                <c:pt idx="30">
                  <c:v>STX1B</c:v>
                </c:pt>
                <c:pt idx="31">
                  <c:v>KCNK4</c:v>
                </c:pt>
                <c:pt idx="32">
                  <c:v>CCKBR</c:v>
                </c:pt>
                <c:pt idx="33">
                  <c:v>MEGF10</c:v>
                </c:pt>
                <c:pt idx="34">
                  <c:v>GPRC5B</c:v>
                </c:pt>
                <c:pt idx="35">
                  <c:v>FAM169A</c:v>
                </c:pt>
                <c:pt idx="36">
                  <c:v>CSRNP3</c:v>
                </c:pt>
                <c:pt idx="37">
                  <c:v>ADCYAP1R1</c:v>
                </c:pt>
                <c:pt idx="38">
                  <c:v>SLC24A2</c:v>
                </c:pt>
                <c:pt idx="39">
                  <c:v>SHC3</c:v>
                </c:pt>
                <c:pt idx="40">
                  <c:v>GPR37L1</c:v>
                </c:pt>
                <c:pt idx="41">
                  <c:v>IGSF11</c:v>
                </c:pt>
                <c:pt idx="42">
                  <c:v>NSF</c:v>
                </c:pt>
                <c:pt idx="43">
                  <c:v>NR2E1</c:v>
                </c:pt>
                <c:pt idx="44">
                  <c:v>CDH20</c:v>
                </c:pt>
                <c:pt idx="45">
                  <c:v>KSR2</c:v>
                </c:pt>
                <c:pt idx="46">
                  <c:v>TMEFF1</c:v>
                </c:pt>
                <c:pt idx="47">
                  <c:v>ELOVL2</c:v>
                </c:pt>
                <c:pt idx="48">
                  <c:v>SPP1</c:v>
                </c:pt>
                <c:pt idx="49">
                  <c:v>SALL3</c:v>
                </c:pt>
              </c:strCache>
            </c:strRef>
          </c:cat>
          <c:val>
            <c:numRef>
              <c:f>E_W!$F$2:$F$51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0.213855</c:v>
                </c:pt>
                <c:pt idx="12">
                  <c:v>0.233938</c:v>
                </c:pt>
                <c:pt idx="13">
                  <c:v>0.262441</c:v>
                </c:pt>
                <c:pt idx="14">
                  <c:v>0.393459</c:v>
                </c:pt>
                <c:pt idx="15">
                  <c:v>0.396376</c:v>
                </c:pt>
                <c:pt idx="16">
                  <c:v>0.421547</c:v>
                </c:pt>
                <c:pt idx="17">
                  <c:v>0.440152</c:v>
                </c:pt>
                <c:pt idx="18">
                  <c:v>0.462017</c:v>
                </c:pt>
                <c:pt idx="19">
                  <c:v>0.483644</c:v>
                </c:pt>
                <c:pt idx="20">
                  <c:v>0.490147</c:v>
                </c:pt>
                <c:pt idx="21">
                  <c:v>0.783286</c:v>
                </c:pt>
                <c:pt idx="22">
                  <c:v>0.914397</c:v>
                </c:pt>
                <c:pt idx="23">
                  <c:v>0.95905</c:v>
                </c:pt>
                <c:pt idx="24">
                  <c:v>1.031966</c:v>
                </c:pt>
                <c:pt idx="25">
                  <c:v>1.137801</c:v>
                </c:pt>
                <c:pt idx="26">
                  <c:v>1.138896</c:v>
                </c:pt>
                <c:pt idx="27">
                  <c:v>1.265857</c:v>
                </c:pt>
                <c:pt idx="28">
                  <c:v>1.288212</c:v>
                </c:pt>
                <c:pt idx="29">
                  <c:v>1.314316</c:v>
                </c:pt>
                <c:pt idx="30">
                  <c:v>1.4167</c:v>
                </c:pt>
                <c:pt idx="31">
                  <c:v>1.511434</c:v>
                </c:pt>
                <c:pt idx="32">
                  <c:v>1.632525</c:v>
                </c:pt>
                <c:pt idx="33">
                  <c:v>1.772575</c:v>
                </c:pt>
                <c:pt idx="34">
                  <c:v>1.791217</c:v>
                </c:pt>
                <c:pt idx="35">
                  <c:v>2.062374</c:v>
                </c:pt>
                <c:pt idx="36">
                  <c:v>2.213383</c:v>
                </c:pt>
                <c:pt idx="37">
                  <c:v>2.312885</c:v>
                </c:pt>
                <c:pt idx="38">
                  <c:v>2.529648</c:v>
                </c:pt>
                <c:pt idx="39">
                  <c:v>2.682786</c:v>
                </c:pt>
                <c:pt idx="40">
                  <c:v>2.783994</c:v>
                </c:pt>
                <c:pt idx="41">
                  <c:v>2.802066</c:v>
                </c:pt>
                <c:pt idx="42">
                  <c:v>3.065678</c:v>
                </c:pt>
                <c:pt idx="43">
                  <c:v>3.168374</c:v>
                </c:pt>
                <c:pt idx="44">
                  <c:v>3.262557</c:v>
                </c:pt>
                <c:pt idx="45">
                  <c:v>3.375137</c:v>
                </c:pt>
                <c:pt idx="46">
                  <c:v>4.744021</c:v>
                </c:pt>
                <c:pt idx="47">
                  <c:v>4.780889</c:v>
                </c:pt>
                <c:pt idx="48">
                  <c:v>9.240843</c:v>
                </c:pt>
                <c:pt idx="49">
                  <c:v>19.329778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121928"/>
        <c:axId val="-2088942280"/>
      </c:barChart>
      <c:catAx>
        <c:axId val="2126121928"/>
        <c:scaling>
          <c:orientation val="minMax"/>
        </c:scaling>
        <c:delete val="0"/>
        <c:axPos val="l"/>
        <c:majorTickMark val="out"/>
        <c:minorTickMark val="none"/>
        <c:tickLblPos val="nextTo"/>
        <c:crossAx val="-2088942280"/>
        <c:crosses val="autoZero"/>
        <c:auto val="1"/>
        <c:lblAlgn val="ctr"/>
        <c:lblOffset val="100"/>
        <c:noMultiLvlLbl val="0"/>
      </c:catAx>
      <c:valAx>
        <c:axId val="-2088942280"/>
        <c:scaling>
          <c:orientation val="minMax"/>
          <c:min val="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E[W]  per kilobase (Number of polymorphic sites subject to weak negative selection)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121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  <a:ln w="12700">
                <a:solidFill>
                  <a:schemeClr val="tx1"/>
                </a:solidFill>
              </a:ln>
              <a:effectLst/>
            </c:spPr>
          </c:dPt>
          <c:cat>
            <c:strRef>
              <c:f>Summary!$A$1:$D$1</c:f>
              <c:strCache>
                <c:ptCount val="4"/>
                <c:pt idx="0">
                  <c:v>Down-regulated genes</c:v>
                </c:pt>
                <c:pt idx="1">
                  <c:v>Enhancer elements under selection</c:v>
                </c:pt>
                <c:pt idx="2">
                  <c:v>Enhancer regulatory sites under positive selection</c:v>
                </c:pt>
                <c:pt idx="3">
                  <c:v>Enhancer regulatory sites under negative selection</c:v>
                </c:pt>
              </c:strCache>
            </c:strRef>
          </c:cat>
          <c:val>
            <c:numRef>
              <c:f>Summary!$A$2:$D$2</c:f>
              <c:numCache>
                <c:formatCode>General</c:formatCode>
                <c:ptCount val="4"/>
                <c:pt idx="0">
                  <c:v>50.0</c:v>
                </c:pt>
                <c:pt idx="1">
                  <c:v>41.0</c:v>
                </c:pt>
                <c:pt idx="2">
                  <c:v>26.0</c:v>
                </c:pt>
                <c:pt idx="3">
                  <c:v>39.0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9511560"/>
        <c:axId val="1548008264"/>
      </c:barChart>
      <c:catAx>
        <c:axId val="-20895115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548008264"/>
        <c:crosses val="autoZero"/>
        <c:auto val="1"/>
        <c:lblAlgn val="ctr"/>
        <c:lblOffset val="100"/>
        <c:noMultiLvlLbl val="0"/>
      </c:catAx>
      <c:valAx>
        <c:axId val="15480082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Down-regulated Brain-specific Genes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95115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6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Number of Sites in Enhancer</a:t>
            </a:r>
            <a:r>
              <a:rPr lang="en-US" baseline="0"/>
              <a:t> Regions </a:t>
            </a:r>
            <a:r>
              <a:rPr lang="en-US"/>
              <a:t>of Down-Regulated Brain</a:t>
            </a:r>
            <a:r>
              <a:rPr lang="en-US" baseline="0"/>
              <a:t> Genes</a:t>
            </a:r>
            <a:r>
              <a:rPr lang="en-US"/>
              <a:t> under Positive Selection (E[A])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/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Clustering!$J$86:$J$90</c:f>
              <c:strCache>
                <c:ptCount val="5"/>
                <c:pt idx="0">
                  <c:v>Synaptic Transmission/Signaling</c:v>
                </c:pt>
                <c:pt idx="1">
                  <c:v>Cognition, Behavior, Sensory Perception</c:v>
                </c:pt>
                <c:pt idx="2">
                  <c:v>Ion Channels</c:v>
                </c:pt>
                <c:pt idx="3">
                  <c:v>Glycosylation-associated</c:v>
                </c:pt>
                <c:pt idx="4">
                  <c:v>Neurotransmitter Activity</c:v>
                </c:pt>
              </c:strCache>
            </c:strRef>
          </c:cat>
          <c:val>
            <c:numRef>
              <c:f>Clustering!$K$86:$K$90</c:f>
              <c:numCache>
                <c:formatCode>0.00</c:formatCode>
                <c:ptCount val="5"/>
                <c:pt idx="0">
                  <c:v>0.248069222222222</c:v>
                </c:pt>
                <c:pt idx="1">
                  <c:v>0.498863444444444</c:v>
                </c:pt>
                <c:pt idx="2">
                  <c:v>0.624830666666667</c:v>
                </c:pt>
                <c:pt idx="3">
                  <c:v>0.856494612903226</c:v>
                </c:pt>
                <c:pt idx="4">
                  <c:v>1.1092555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Sites in Enhancer Regions of Down-Regulated Brain Genes under Positive Selection (E[A])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chemeClr val="tx1"/>
                </a:solidFill>
              </a:ln>
            </c:spPr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/>
                </a:solidFill>
              </a:ln>
            </c:spPr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c:spPr>
          </c:dPt>
          <c:dPt>
            <c:idx val="3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</c:spPr>
          </c:dPt>
          <c:dPt>
            <c:idx val="4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Clustering!$J$94:$J$98</c:f>
              <c:strCache>
                <c:ptCount val="5"/>
                <c:pt idx="0">
                  <c:v>Synaptic Transmission/Signaling</c:v>
                </c:pt>
                <c:pt idx="1">
                  <c:v>Neurotransmitter Activity</c:v>
                </c:pt>
                <c:pt idx="2">
                  <c:v>Cognition, Behavior, Sensory Perception</c:v>
                </c:pt>
                <c:pt idx="3">
                  <c:v>Ion Channels</c:v>
                </c:pt>
                <c:pt idx="4">
                  <c:v>Glycosylation-associated</c:v>
                </c:pt>
              </c:strCache>
            </c:strRef>
          </c:cat>
          <c:val>
            <c:numRef>
              <c:f>Clustering!$K$94:$K$98</c:f>
              <c:numCache>
                <c:formatCode>0.00</c:formatCode>
                <c:ptCount val="5"/>
                <c:pt idx="0">
                  <c:v>2.232623</c:v>
                </c:pt>
                <c:pt idx="1">
                  <c:v>4.437022</c:v>
                </c:pt>
                <c:pt idx="2">
                  <c:v>4.489771</c:v>
                </c:pt>
                <c:pt idx="3">
                  <c:v>5.623476</c:v>
                </c:pt>
                <c:pt idx="4">
                  <c:v>26.551333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Number of Sites in Enhancer</a:t>
            </a:r>
            <a:r>
              <a:rPr lang="en-US" baseline="0"/>
              <a:t> Regions </a:t>
            </a:r>
            <a:r>
              <a:rPr lang="en-US"/>
              <a:t>of Down-Regulated Brain</a:t>
            </a:r>
            <a:r>
              <a:rPr lang="en-US" baseline="0"/>
              <a:t> Genes</a:t>
            </a:r>
            <a:r>
              <a:rPr lang="en-US"/>
              <a:t> under Positive Selection (E[A])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Clustering!$J$86:$J$90</c:f>
              <c:strCache>
                <c:ptCount val="5"/>
                <c:pt idx="0">
                  <c:v>Synaptic Transmission/Signaling</c:v>
                </c:pt>
                <c:pt idx="1">
                  <c:v>Cognition, Behavior, Sensory Perception</c:v>
                </c:pt>
                <c:pt idx="2">
                  <c:v>Ion Channels</c:v>
                </c:pt>
                <c:pt idx="3">
                  <c:v>Glycosylation-associated</c:v>
                </c:pt>
                <c:pt idx="4">
                  <c:v>Neurotransmitter Activity</c:v>
                </c:pt>
              </c:strCache>
            </c:strRef>
          </c:cat>
          <c:val>
            <c:numRef>
              <c:f>Clustering!$K$86:$K$90</c:f>
              <c:numCache>
                <c:formatCode>0.00</c:formatCode>
                <c:ptCount val="5"/>
                <c:pt idx="0">
                  <c:v>0.248069222222222</c:v>
                </c:pt>
                <c:pt idx="1">
                  <c:v>0.498863444444444</c:v>
                </c:pt>
                <c:pt idx="2">
                  <c:v>0.624830666666667</c:v>
                </c:pt>
                <c:pt idx="3">
                  <c:v>0.856494612903226</c:v>
                </c:pt>
                <c:pt idx="4">
                  <c:v>1.1092555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89204760"/>
        <c:axId val="-2078337560"/>
      </c:barChart>
      <c:valAx>
        <c:axId val="-2078337560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Average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Positive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089204760"/>
        <c:crosses val="autoZero"/>
        <c:crossBetween val="between"/>
      </c:valAx>
      <c:catAx>
        <c:axId val="-2089204760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7833756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Sites in Enhancer Regions of Down-Regulated Brain Genes under Positive Selection (E[A])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Clustering!$J$94:$J$98</c:f>
              <c:strCache>
                <c:ptCount val="5"/>
                <c:pt idx="0">
                  <c:v>Synaptic Transmission/Signaling</c:v>
                </c:pt>
                <c:pt idx="1">
                  <c:v>Neurotransmitter Activity</c:v>
                </c:pt>
                <c:pt idx="2">
                  <c:v>Cognition, Behavior, Sensory Perception</c:v>
                </c:pt>
                <c:pt idx="3">
                  <c:v>Ion Channels</c:v>
                </c:pt>
                <c:pt idx="4">
                  <c:v>Glycosylation-associated</c:v>
                </c:pt>
              </c:strCache>
            </c:strRef>
          </c:cat>
          <c:val>
            <c:numRef>
              <c:f>Clustering!$K$94:$K$98</c:f>
              <c:numCache>
                <c:formatCode>0.00</c:formatCode>
                <c:ptCount val="5"/>
                <c:pt idx="0">
                  <c:v>2.232623</c:v>
                </c:pt>
                <c:pt idx="1">
                  <c:v>4.437022</c:v>
                </c:pt>
                <c:pt idx="2">
                  <c:v>4.489771</c:v>
                </c:pt>
                <c:pt idx="3">
                  <c:v>5.623476</c:v>
                </c:pt>
                <c:pt idx="4">
                  <c:v>26.551333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70285032"/>
        <c:axId val="1544949736"/>
      </c:barChart>
      <c:valAx>
        <c:axId val="154494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r>
                  <a:rPr lang="en-US" sz="1600" b="1">
                    <a:latin typeface="Arial"/>
                    <a:cs typeface="Arial"/>
                  </a:rPr>
                  <a:t>Total Number of Sites in Enhancer Regions under Positive Selection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070285032"/>
        <c:crosses val="autoZero"/>
        <c:crossBetween val="between"/>
      </c:valAx>
      <c:catAx>
        <c:axId val="-207028503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154494973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 Enhancer</a:t>
            </a:r>
            <a:r>
              <a:rPr lang="en-US" baseline="0"/>
              <a:t> Regions </a:t>
            </a:r>
            <a:r>
              <a:rPr lang="en-US"/>
              <a:t>of Down-Regulated Brain</a:t>
            </a:r>
            <a:r>
              <a:rPr lang="en-US" baseline="0"/>
              <a:t> Genes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660066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6C378A"/>
              </a:solidFill>
              <a:ln w="12700">
                <a:solidFill>
                  <a:schemeClr val="tx1"/>
                </a:solidFill>
              </a:ln>
              <a:effectLst/>
            </c:spPr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Clustering!$J$103:$J$107</c:f>
              <c:strCache>
                <c:ptCount val="5"/>
                <c:pt idx="0">
                  <c:v>Ion Channels</c:v>
                </c:pt>
                <c:pt idx="1">
                  <c:v>Cognition, Behavior, Sensory Perception</c:v>
                </c:pt>
                <c:pt idx="2">
                  <c:v>Synaptic Transmission/Signaling</c:v>
                </c:pt>
                <c:pt idx="3">
                  <c:v>Glycosylation-associated</c:v>
                </c:pt>
                <c:pt idx="4">
                  <c:v>Neurotransmitter Activity</c:v>
                </c:pt>
              </c:strCache>
            </c:strRef>
          </c:cat>
          <c:val>
            <c:numRef>
              <c:f>Clustering!$K$103:$K$107</c:f>
              <c:numCache>
                <c:formatCode>0.00</c:formatCode>
                <c:ptCount val="5"/>
                <c:pt idx="0">
                  <c:v>1.297184</c:v>
                </c:pt>
                <c:pt idx="1">
                  <c:v>1.357035444444445</c:v>
                </c:pt>
                <c:pt idx="2">
                  <c:v>1.384666555555555</c:v>
                </c:pt>
                <c:pt idx="3">
                  <c:v>1.435106225806452</c:v>
                </c:pt>
                <c:pt idx="4">
                  <c:v>1.4401655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58807768"/>
        <c:axId val="-2064919176"/>
      </c:barChart>
      <c:valAx>
        <c:axId val="-2064919176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Average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Negative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58807768"/>
        <c:crosses val="autoZero"/>
        <c:crossBetween val="between"/>
      </c:valAx>
      <c:catAx>
        <c:axId val="-205880776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6491917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 Enhancer</a:t>
            </a:r>
            <a:r>
              <a:rPr lang="en-US" baseline="0"/>
              <a:t> Regions </a:t>
            </a:r>
            <a:r>
              <a:rPr lang="en-US"/>
              <a:t>of Down-Regulated Brain</a:t>
            </a:r>
            <a:r>
              <a:rPr lang="en-US" baseline="0"/>
              <a:t> Genes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660066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6C378A"/>
              </a:solidFill>
              <a:ln w="12700">
                <a:solidFill>
                  <a:schemeClr val="tx1"/>
                </a:solidFill>
              </a:ln>
              <a:effectLst/>
            </c:spPr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Clustering!$J$110:$J$114</c:f>
              <c:strCache>
                <c:ptCount val="5"/>
                <c:pt idx="0">
                  <c:v>Neurotransmitter Activity</c:v>
                </c:pt>
                <c:pt idx="1">
                  <c:v>Ion Channels</c:v>
                </c:pt>
                <c:pt idx="2">
                  <c:v>Cognition, Behavior, Sensory Perception</c:v>
                </c:pt>
                <c:pt idx="3">
                  <c:v>Synaptic Transmission/Signaling</c:v>
                </c:pt>
                <c:pt idx="4">
                  <c:v>Glycosylation-associated</c:v>
                </c:pt>
              </c:strCache>
            </c:strRef>
          </c:cat>
          <c:val>
            <c:numRef>
              <c:f>Clustering!$K$110:$K$114</c:f>
              <c:numCache>
                <c:formatCode>0.00</c:formatCode>
                <c:ptCount val="5"/>
                <c:pt idx="0">
                  <c:v>5.760662</c:v>
                </c:pt>
                <c:pt idx="1">
                  <c:v>11.674656</c:v>
                </c:pt>
                <c:pt idx="2">
                  <c:v>12.213319</c:v>
                </c:pt>
                <c:pt idx="3">
                  <c:v>12.461999</c:v>
                </c:pt>
                <c:pt idx="4">
                  <c:v>44.48829300000001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94873576"/>
        <c:axId val="2078545224"/>
      </c:barChart>
      <c:valAx>
        <c:axId val="2078545224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Total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Negative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94873576"/>
        <c:crosses val="autoZero"/>
        <c:crossBetween val="between"/>
      </c:valAx>
      <c:catAx>
        <c:axId val="-2094873576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207854522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 Enhancer</a:t>
            </a:r>
            <a:r>
              <a:rPr lang="en-US" baseline="0"/>
              <a:t> Regions </a:t>
            </a:r>
            <a:r>
              <a:rPr lang="en-US"/>
              <a:t>of Up-Regulated Brain</a:t>
            </a:r>
            <a:r>
              <a:rPr lang="en-US" baseline="0"/>
              <a:t> Genes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Positive Selection</c:v>
          </c:tx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Clustering!$K$147:$K$151</c:f>
              <c:strCache>
                <c:ptCount val="5"/>
                <c:pt idx="0">
                  <c:v>Ion Channels</c:v>
                </c:pt>
                <c:pt idx="1">
                  <c:v>Cognition, Behavior, Sensory Perception</c:v>
                </c:pt>
                <c:pt idx="2">
                  <c:v>Synaptic Transmission/Signaling</c:v>
                </c:pt>
                <c:pt idx="3">
                  <c:v>Glycosylation-associated</c:v>
                </c:pt>
                <c:pt idx="4">
                  <c:v>Neurotransmitter Activity</c:v>
                </c:pt>
              </c:strCache>
            </c:strRef>
          </c:cat>
          <c:val>
            <c:numRef>
              <c:f>Clustering!$N$147:$N$151</c:f>
              <c:numCache>
                <c:formatCode>0.00</c:formatCode>
                <c:ptCount val="5"/>
                <c:pt idx="0">
                  <c:v>0.624830666666667</c:v>
                </c:pt>
                <c:pt idx="1">
                  <c:v>0.498863444444444</c:v>
                </c:pt>
                <c:pt idx="2">
                  <c:v>0.248069222222222</c:v>
                </c:pt>
                <c:pt idx="3">
                  <c:v>0.856494612903226</c:v>
                </c:pt>
                <c:pt idx="4">
                  <c:v>1.1092555</c:v>
                </c:pt>
              </c:numCache>
            </c:numRef>
          </c:val>
        </c:ser>
        <c:ser>
          <c:idx val="0"/>
          <c:order val="0"/>
          <c:tx>
            <c:v>Negative Selection</c:v>
          </c:tx>
          <c:spPr>
            <a:solidFill>
              <a:srgbClr val="5C3E9D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>
                      <a:latin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Clustering!$K$147:$K$151</c:f>
              <c:strCache>
                <c:ptCount val="5"/>
                <c:pt idx="0">
                  <c:v>Ion Channels</c:v>
                </c:pt>
                <c:pt idx="1">
                  <c:v>Cognition, Behavior, Sensory Perception</c:v>
                </c:pt>
                <c:pt idx="2">
                  <c:v>Synaptic Transmission/Signaling</c:v>
                </c:pt>
                <c:pt idx="3">
                  <c:v>Glycosylation-associated</c:v>
                </c:pt>
                <c:pt idx="4">
                  <c:v>Neurotransmitter Activity</c:v>
                </c:pt>
              </c:strCache>
            </c:strRef>
          </c:cat>
          <c:val>
            <c:numRef>
              <c:f>Clustering!$L$147:$L$151</c:f>
              <c:numCache>
                <c:formatCode>0.00</c:formatCode>
                <c:ptCount val="5"/>
                <c:pt idx="0">
                  <c:v>1.297184</c:v>
                </c:pt>
                <c:pt idx="1">
                  <c:v>1.357035444444445</c:v>
                </c:pt>
                <c:pt idx="2">
                  <c:v>1.384666555555555</c:v>
                </c:pt>
                <c:pt idx="3">
                  <c:v>1.435106225806452</c:v>
                </c:pt>
                <c:pt idx="4">
                  <c:v>1.4401655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94956264"/>
        <c:axId val="-2094382616"/>
      </c:barChart>
      <c:valAx>
        <c:axId val="-2094382616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Average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/>
                <a:cs typeface="Arial"/>
              </a:defRPr>
            </a:pPr>
            <a:endParaRPr lang="en-US"/>
          </a:p>
        </c:txPr>
        <c:crossAx val="-2094956264"/>
        <c:crosses val="autoZero"/>
        <c:crossBetween val="between"/>
      </c:valAx>
      <c:catAx>
        <c:axId val="-209495626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9438261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  <c:txPr>
        <a:bodyPr/>
        <a:lstStyle/>
        <a:p>
          <a:pPr>
            <a:defRPr sz="1600" b="1">
              <a:latin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</a:t>
            </a:r>
            <a:r>
              <a:rPr lang="en-US" baseline="0"/>
              <a:t> Enhancer </a:t>
            </a:r>
            <a:r>
              <a:rPr lang="en-US"/>
              <a:t>of Up-Regulated Brain</a:t>
            </a:r>
            <a:r>
              <a:rPr lang="en-US" baseline="0"/>
              <a:t> Genes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Positive Selection</c:v>
          </c:tx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Clustering!$K$154:$K$158</c:f>
              <c:strCache>
                <c:ptCount val="5"/>
                <c:pt idx="0">
                  <c:v>Neurotransmitter Activity</c:v>
                </c:pt>
                <c:pt idx="1">
                  <c:v>Ion Channels</c:v>
                </c:pt>
                <c:pt idx="2">
                  <c:v>Cognition, Behavior, Sensory Perception</c:v>
                </c:pt>
                <c:pt idx="3">
                  <c:v>Synaptic Transmission/Signaling</c:v>
                </c:pt>
                <c:pt idx="4">
                  <c:v>Glycosylation-associated</c:v>
                </c:pt>
              </c:strCache>
            </c:strRef>
          </c:cat>
          <c:val>
            <c:numRef>
              <c:f>Clustering!$N$154:$N$158</c:f>
              <c:numCache>
                <c:formatCode>0.00</c:formatCode>
                <c:ptCount val="5"/>
                <c:pt idx="0">
                  <c:v>4.437022</c:v>
                </c:pt>
                <c:pt idx="1">
                  <c:v>5.623476</c:v>
                </c:pt>
                <c:pt idx="2">
                  <c:v>4.489771</c:v>
                </c:pt>
                <c:pt idx="3">
                  <c:v>2.232623</c:v>
                </c:pt>
                <c:pt idx="4">
                  <c:v>26.551333</c:v>
                </c:pt>
              </c:numCache>
            </c:numRef>
          </c:val>
        </c:ser>
        <c:ser>
          <c:idx val="0"/>
          <c:order val="0"/>
          <c:tx>
            <c:v>Negative Selection</c:v>
          </c:tx>
          <c:spPr>
            <a:solidFill>
              <a:srgbClr val="5C3E9D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>
                      <a:latin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Clustering!$K$154:$K$158</c:f>
              <c:strCache>
                <c:ptCount val="5"/>
                <c:pt idx="0">
                  <c:v>Neurotransmitter Activity</c:v>
                </c:pt>
                <c:pt idx="1">
                  <c:v>Ion Channels</c:v>
                </c:pt>
                <c:pt idx="2">
                  <c:v>Cognition, Behavior, Sensory Perception</c:v>
                </c:pt>
                <c:pt idx="3">
                  <c:v>Synaptic Transmission/Signaling</c:v>
                </c:pt>
                <c:pt idx="4">
                  <c:v>Glycosylation-associated</c:v>
                </c:pt>
              </c:strCache>
            </c:strRef>
          </c:cat>
          <c:val>
            <c:numRef>
              <c:f>Clustering!$L$154:$L$158</c:f>
              <c:numCache>
                <c:formatCode>0.00</c:formatCode>
                <c:ptCount val="5"/>
                <c:pt idx="0">
                  <c:v>5.760662</c:v>
                </c:pt>
                <c:pt idx="1">
                  <c:v>11.674656</c:v>
                </c:pt>
                <c:pt idx="2">
                  <c:v>12.213319</c:v>
                </c:pt>
                <c:pt idx="3">
                  <c:v>12.461999</c:v>
                </c:pt>
                <c:pt idx="4">
                  <c:v>44.48829300000001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89311992"/>
        <c:axId val="-2088848152"/>
      </c:barChart>
      <c:valAx>
        <c:axId val="-2088848152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Total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/>
                <a:cs typeface="Arial"/>
              </a:defRPr>
            </a:pPr>
            <a:endParaRPr lang="en-US"/>
          </a:p>
        </c:txPr>
        <c:crossAx val="-2089311992"/>
        <c:crosses val="autoZero"/>
        <c:crossBetween val="between"/>
      </c:valAx>
      <c:catAx>
        <c:axId val="-2089311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8884815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  <c:txPr>
        <a:bodyPr/>
        <a:lstStyle/>
        <a:p>
          <a:pPr>
            <a:defRPr sz="1600" b="1">
              <a:latin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52</xdr:row>
      <xdr:rowOff>0</xdr:rowOff>
    </xdr:from>
    <xdr:to>
      <xdr:col>11</xdr:col>
      <xdr:colOff>215900</xdr:colOff>
      <xdr:row>82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0</xdr:rowOff>
    </xdr:from>
    <xdr:to>
      <xdr:col>12</xdr:col>
      <xdr:colOff>419100</xdr:colOff>
      <xdr:row>87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52</xdr:row>
      <xdr:rowOff>0</xdr:rowOff>
    </xdr:from>
    <xdr:to>
      <xdr:col>12</xdr:col>
      <xdr:colOff>63500</xdr:colOff>
      <xdr:row>99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3</xdr:row>
      <xdr:rowOff>101600</xdr:rowOff>
    </xdr:from>
    <xdr:to>
      <xdr:col>16</xdr:col>
      <xdr:colOff>647700</xdr:colOff>
      <xdr:row>42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590550</xdr:colOff>
      <xdr:row>47</xdr:row>
      <xdr:rowOff>88900</xdr:rowOff>
    </xdr:from>
    <xdr:to>
      <xdr:col>27</xdr:col>
      <xdr:colOff>622300</xdr:colOff>
      <xdr:row>83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203200</xdr:colOff>
      <xdr:row>47</xdr:row>
      <xdr:rowOff>114300</xdr:rowOff>
    </xdr:from>
    <xdr:to>
      <xdr:col>38</xdr:col>
      <xdr:colOff>203200</xdr:colOff>
      <xdr:row>82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647700</xdr:colOff>
      <xdr:row>85</xdr:row>
      <xdr:rowOff>88900</xdr:rowOff>
    </xdr:from>
    <xdr:to>
      <xdr:col>27</xdr:col>
      <xdr:colOff>679450</xdr:colOff>
      <xdr:row>121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85</xdr:row>
      <xdr:rowOff>0</xdr:rowOff>
    </xdr:from>
    <xdr:to>
      <xdr:col>39</xdr:col>
      <xdr:colOff>0</xdr:colOff>
      <xdr:row>120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673100</xdr:colOff>
      <xdr:row>121</xdr:row>
      <xdr:rowOff>114300</xdr:rowOff>
    </xdr:from>
    <xdr:to>
      <xdr:col>27</xdr:col>
      <xdr:colOff>749300</xdr:colOff>
      <xdr:row>157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723900</xdr:colOff>
      <xdr:row>121</xdr:row>
      <xdr:rowOff>76200</xdr:rowOff>
    </xdr:from>
    <xdr:to>
      <xdr:col>37</xdr:col>
      <xdr:colOff>800100</xdr:colOff>
      <xdr:row>156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260350</xdr:colOff>
      <xdr:row>160</xdr:row>
      <xdr:rowOff>57150</xdr:rowOff>
    </xdr:from>
    <xdr:to>
      <xdr:col>24</xdr:col>
      <xdr:colOff>120650</xdr:colOff>
      <xdr:row>195</xdr:row>
      <xdr:rowOff>158750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349250</xdr:colOff>
      <xdr:row>156</xdr:row>
      <xdr:rowOff>19050</xdr:rowOff>
    </xdr:from>
    <xdr:to>
      <xdr:col>38</xdr:col>
      <xdr:colOff>209550</xdr:colOff>
      <xdr:row>191</xdr:row>
      <xdr:rowOff>120650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28" workbookViewId="0">
      <selection activeCell="M57" sqref="M57"/>
    </sheetView>
  </sheetViews>
  <sheetFormatPr baseColWidth="10" defaultRowHeight="15" x14ac:dyDescent="0"/>
  <sheetData>
    <row r="1" spans="1: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58</v>
      </c>
      <c r="B2">
        <v>5.6700000000000001E-4</v>
      </c>
      <c r="C2">
        <v>5.3999999999999998E-5</v>
      </c>
      <c r="D2">
        <v>0.18218899999999999</v>
      </c>
      <c r="E2">
        <v>0.904721</v>
      </c>
      <c r="F2">
        <v>0</v>
      </c>
      <c r="G2">
        <v>0</v>
      </c>
      <c r="H2">
        <v>5.6141999999999997E-2</v>
      </c>
      <c r="I2">
        <v>0.26326100000000002</v>
      </c>
      <c r="J2">
        <v>0</v>
      </c>
      <c r="K2">
        <v>0</v>
      </c>
      <c r="L2">
        <v>104.884753</v>
      </c>
      <c r="M2">
        <v>2871.3763349999999</v>
      </c>
      <c r="N2">
        <v>0</v>
      </c>
      <c r="O2">
        <v>0</v>
      </c>
    </row>
    <row r="3" spans="1:15">
      <c r="A3" t="s">
        <v>63</v>
      </c>
      <c r="B3">
        <v>1.771E-3</v>
      </c>
      <c r="C3">
        <v>3.1939999999999998E-3</v>
      </c>
      <c r="D3">
        <v>0.85702</v>
      </c>
      <c r="E3">
        <v>-1</v>
      </c>
      <c r="F3">
        <v>0.26244099999999998</v>
      </c>
      <c r="G3">
        <v>-1</v>
      </c>
      <c r="H3">
        <v>0.176374</v>
      </c>
      <c r="I3">
        <v>0</v>
      </c>
      <c r="J3">
        <v>8.4334999999999993E-2</v>
      </c>
      <c r="K3">
        <v>0</v>
      </c>
      <c r="L3">
        <v>120.68784599999999</v>
      </c>
      <c r="M3">
        <v>-1</v>
      </c>
      <c r="N3">
        <v>51.907164999999999</v>
      </c>
      <c r="O3">
        <v>-1</v>
      </c>
    </row>
    <row r="4" spans="1:15">
      <c r="A4" t="s">
        <v>50</v>
      </c>
      <c r="B4">
        <v>3.3300000000000001E-3</v>
      </c>
      <c r="C4">
        <v>9.1669999999999998E-3</v>
      </c>
      <c r="D4">
        <v>1.1896</v>
      </c>
      <c r="E4">
        <v>1.1570800000000001</v>
      </c>
      <c r="F4">
        <v>1.314316</v>
      </c>
      <c r="G4">
        <v>1.2954730000000001</v>
      </c>
      <c r="H4">
        <v>0.28938399999999997</v>
      </c>
      <c r="I4">
        <v>0.200347</v>
      </c>
      <c r="J4">
        <v>0.27770299999999998</v>
      </c>
      <c r="K4">
        <v>0.33014500000000002</v>
      </c>
      <c r="L4">
        <v>121.893828</v>
      </c>
      <c r="M4">
        <v>336.48387400000001</v>
      </c>
      <c r="N4">
        <v>115.081321</v>
      </c>
      <c r="O4">
        <v>476.92968400000001</v>
      </c>
    </row>
    <row r="5" spans="1:15">
      <c r="A5" t="s">
        <v>31</v>
      </c>
      <c r="B5">
        <v>3.5430000000000001E-3</v>
      </c>
      <c r="C5">
        <v>4.6309999999999997E-3</v>
      </c>
      <c r="D5">
        <v>2.2571479999999999</v>
      </c>
      <c r="E5">
        <v>1.6635439999999999</v>
      </c>
      <c r="F5">
        <v>0.78328600000000004</v>
      </c>
      <c r="G5">
        <v>1.211484</v>
      </c>
      <c r="H5">
        <v>0.31810300000000002</v>
      </c>
      <c r="I5">
        <v>0.160385</v>
      </c>
      <c r="J5">
        <v>0.36195100000000002</v>
      </c>
      <c r="K5">
        <v>0.46278200000000003</v>
      </c>
      <c r="L5">
        <v>131.18425400000001</v>
      </c>
      <c r="M5">
        <v>147.677515</v>
      </c>
      <c r="N5">
        <v>159.52499299999999</v>
      </c>
      <c r="O5">
        <v>472.59947199999999</v>
      </c>
    </row>
    <row r="6" spans="1:15">
      <c r="A6" t="s">
        <v>45</v>
      </c>
      <c r="B6">
        <v>4.4140000000000004E-3</v>
      </c>
      <c r="C6">
        <v>3.1821000000000002E-2</v>
      </c>
      <c r="D6">
        <v>0</v>
      </c>
      <c r="E6">
        <v>0</v>
      </c>
      <c r="F6">
        <v>3.0656780000000001</v>
      </c>
      <c r="G6">
        <v>3.2109839999999998</v>
      </c>
      <c r="H6">
        <v>0</v>
      </c>
      <c r="I6">
        <v>0</v>
      </c>
      <c r="J6">
        <v>0.46581600000000001</v>
      </c>
      <c r="K6">
        <v>0.26151799999999997</v>
      </c>
      <c r="L6">
        <v>0</v>
      </c>
      <c r="M6">
        <v>0</v>
      </c>
      <c r="N6">
        <v>196.661857</v>
      </c>
      <c r="O6">
        <v>1412.30962</v>
      </c>
    </row>
    <row r="7" spans="1:15">
      <c r="A7" t="s">
        <v>40</v>
      </c>
      <c r="B7">
        <v>5.9160000000000003E-3</v>
      </c>
      <c r="C7">
        <v>0</v>
      </c>
      <c r="D7">
        <v>4.8237779999999999</v>
      </c>
      <c r="E7">
        <v>-1</v>
      </c>
      <c r="F7">
        <v>0.39637600000000001</v>
      </c>
      <c r="G7">
        <v>-1</v>
      </c>
      <c r="H7">
        <v>0.54015000000000002</v>
      </c>
      <c r="I7">
        <v>0</v>
      </c>
      <c r="J7">
        <v>0.46734199999999998</v>
      </c>
      <c r="K7">
        <v>0</v>
      </c>
      <c r="L7">
        <v>197.36502100000001</v>
      </c>
      <c r="M7">
        <v>-1</v>
      </c>
      <c r="N7">
        <v>147.420886</v>
      </c>
      <c r="O7">
        <v>-1</v>
      </c>
    </row>
    <row r="8" spans="1:15">
      <c r="A8" t="s">
        <v>62</v>
      </c>
      <c r="B8">
        <v>1.3893000000000001E-2</v>
      </c>
      <c r="C8">
        <v>2.6849999999999999E-2</v>
      </c>
      <c r="D8">
        <v>0</v>
      </c>
      <c r="E8">
        <v>0</v>
      </c>
      <c r="F8">
        <v>4.744021</v>
      </c>
      <c r="G8">
        <v>5.3937039999999996</v>
      </c>
      <c r="H8">
        <v>0</v>
      </c>
      <c r="I8">
        <v>0</v>
      </c>
      <c r="J8">
        <v>0.59063299999999996</v>
      </c>
      <c r="K8">
        <v>0.30079600000000001</v>
      </c>
      <c r="L8">
        <v>0</v>
      </c>
      <c r="M8">
        <v>0</v>
      </c>
      <c r="N8">
        <v>102.40870200000001</v>
      </c>
      <c r="O8">
        <v>2390.7569960000001</v>
      </c>
    </row>
    <row r="9" spans="1:15">
      <c r="A9" t="s">
        <v>59</v>
      </c>
      <c r="B9">
        <v>2.2293E-2</v>
      </c>
      <c r="C9">
        <v>1.898E-2</v>
      </c>
      <c r="D9">
        <v>1.5280309999999999</v>
      </c>
      <c r="E9">
        <v>4.3882469999999998</v>
      </c>
      <c r="F9">
        <v>9.2408429999999999</v>
      </c>
      <c r="G9">
        <v>7.5118330000000002</v>
      </c>
      <c r="H9">
        <v>0.36629299999999998</v>
      </c>
      <c r="I9">
        <v>0.67706500000000003</v>
      </c>
      <c r="J9">
        <v>0.64383999999999997</v>
      </c>
      <c r="K9">
        <v>0.198076</v>
      </c>
      <c r="L9">
        <v>25.349981</v>
      </c>
      <c r="M9">
        <v>153.300679</v>
      </c>
      <c r="N9">
        <v>79.281457000000003</v>
      </c>
      <c r="O9">
        <v>526.92656899999997</v>
      </c>
    </row>
    <row r="10" spans="1:15">
      <c r="A10" t="s">
        <v>54</v>
      </c>
      <c r="B10">
        <v>2.8521999999999999E-2</v>
      </c>
      <c r="C10">
        <v>1.8915000000000001E-2</v>
      </c>
      <c r="D10">
        <v>0</v>
      </c>
      <c r="E10">
        <v>0</v>
      </c>
      <c r="F10">
        <v>19.329778000000001</v>
      </c>
      <c r="G10">
        <v>12.593472</v>
      </c>
      <c r="H10">
        <v>0</v>
      </c>
      <c r="I10">
        <v>0</v>
      </c>
      <c r="J10">
        <v>0.86882400000000004</v>
      </c>
      <c r="K10">
        <v>8.0711000000000005E-2</v>
      </c>
      <c r="L10">
        <v>0</v>
      </c>
      <c r="M10">
        <v>0</v>
      </c>
      <c r="N10">
        <v>225.596045</v>
      </c>
      <c r="O10">
        <v>1724.5570660000001</v>
      </c>
    </row>
    <row r="11" spans="1:15">
      <c r="A11" t="s">
        <v>48</v>
      </c>
      <c r="B11">
        <v>4.1324E-2</v>
      </c>
      <c r="C11">
        <v>6.5333000000000002E-2</v>
      </c>
      <c r="D11">
        <v>0.30608800000000003</v>
      </c>
      <c r="E11">
        <v>1.9196359999999999</v>
      </c>
      <c r="F11">
        <v>1.2882119999999999</v>
      </c>
      <c r="G11">
        <v>1.8433820000000001</v>
      </c>
      <c r="H11">
        <v>7.1720999999999993E-2</v>
      </c>
      <c r="I11">
        <v>0.43904900000000002</v>
      </c>
      <c r="J11">
        <v>0.20735899999999999</v>
      </c>
      <c r="K11">
        <v>0.28358899999999998</v>
      </c>
      <c r="L11">
        <v>1.7923979999999999</v>
      </c>
      <c r="M11">
        <v>8.8587310000000006</v>
      </c>
      <c r="N11">
        <v>6.0689289999999998</v>
      </c>
      <c r="O11">
        <v>47.251029000000003</v>
      </c>
    </row>
    <row r="12" spans="1:15">
      <c r="A12" t="s">
        <v>55</v>
      </c>
      <c r="B12">
        <v>4.3922999999999997E-2</v>
      </c>
      <c r="C12">
        <v>2.4124E-2</v>
      </c>
      <c r="D12">
        <v>9.9999999999999995E-7</v>
      </c>
      <c r="E12">
        <v>2.3675850000000001</v>
      </c>
      <c r="F12">
        <v>2.6827860000000001</v>
      </c>
      <c r="G12">
        <v>4.368201</v>
      </c>
      <c r="H12">
        <v>0</v>
      </c>
      <c r="I12">
        <v>0.85339699999999996</v>
      </c>
      <c r="J12">
        <v>0.31887500000000002</v>
      </c>
      <c r="K12">
        <v>0.46688499999999999</v>
      </c>
      <c r="L12">
        <v>5.0000000000000004E-6</v>
      </c>
      <c r="M12">
        <v>18.575883000000001</v>
      </c>
      <c r="N12">
        <v>10.190419</v>
      </c>
      <c r="O12">
        <v>133.79431099999999</v>
      </c>
    </row>
    <row r="13" spans="1:15">
      <c r="A13" t="s">
        <v>16</v>
      </c>
      <c r="B13">
        <v>4.7500000000000001E-2</v>
      </c>
      <c r="C13">
        <v>1.7506000000000001E-2</v>
      </c>
      <c r="D13">
        <v>0</v>
      </c>
      <c r="E13">
        <v>0</v>
      </c>
      <c r="F13">
        <v>0.91439700000000002</v>
      </c>
      <c r="G13">
        <v>2.0191319999999999</v>
      </c>
      <c r="H13">
        <v>0</v>
      </c>
      <c r="I13">
        <v>0</v>
      </c>
      <c r="J13">
        <v>0.16523699999999999</v>
      </c>
      <c r="K13">
        <v>0.33444600000000002</v>
      </c>
      <c r="L13">
        <v>0</v>
      </c>
      <c r="M13">
        <v>0</v>
      </c>
      <c r="N13">
        <v>3.969271</v>
      </c>
      <c r="O13">
        <v>22.340326000000001</v>
      </c>
    </row>
    <row r="14" spans="1:15">
      <c r="A14" t="s">
        <v>53</v>
      </c>
      <c r="B14">
        <v>4.7870999999999997E-2</v>
      </c>
      <c r="C14">
        <v>2.8198999999999998E-2</v>
      </c>
      <c r="D14">
        <v>0.266374</v>
      </c>
      <c r="E14">
        <v>1.3297669999999999</v>
      </c>
      <c r="F14">
        <v>0</v>
      </c>
      <c r="G14">
        <v>0.817357</v>
      </c>
      <c r="H14">
        <v>6.4068E-2</v>
      </c>
      <c r="I14">
        <v>0.30959999999999999</v>
      </c>
      <c r="J14">
        <v>0</v>
      </c>
      <c r="K14">
        <v>0.21091499999999999</v>
      </c>
      <c r="L14">
        <v>1.3615269999999999</v>
      </c>
      <c r="M14">
        <v>5.138331</v>
      </c>
      <c r="N14">
        <v>0</v>
      </c>
      <c r="O14">
        <v>4.1950349999999998</v>
      </c>
    </row>
    <row r="15" spans="1:15">
      <c r="A15" t="s">
        <v>23</v>
      </c>
      <c r="B15">
        <v>4.8812000000000001E-2</v>
      </c>
      <c r="C15">
        <v>1.7302999999999999E-2</v>
      </c>
      <c r="D15">
        <v>0.29405300000000001</v>
      </c>
      <c r="E15">
        <v>1.4546159999999999</v>
      </c>
      <c r="F15">
        <v>0.44015199999999999</v>
      </c>
      <c r="G15">
        <v>1.4229350000000001</v>
      </c>
      <c r="H15">
        <v>7.5386999999999996E-2</v>
      </c>
      <c r="I15">
        <v>0.36415399999999998</v>
      </c>
      <c r="J15">
        <v>8.3093E-2</v>
      </c>
      <c r="K15">
        <v>0.26697500000000002</v>
      </c>
      <c r="L15">
        <v>1.588824</v>
      </c>
      <c r="M15">
        <v>5.9218070000000003</v>
      </c>
      <c r="N15">
        <v>1.765949</v>
      </c>
      <c r="O15">
        <v>7.4310879999999999</v>
      </c>
    </row>
    <row r="16" spans="1:15">
      <c r="A16" t="s">
        <v>56</v>
      </c>
      <c r="B16">
        <v>5.6742000000000001E-2</v>
      </c>
      <c r="C16">
        <v>5.1610999999999997E-2</v>
      </c>
      <c r="D16">
        <v>0</v>
      </c>
      <c r="E16">
        <v>0.67616399999999999</v>
      </c>
      <c r="F16">
        <v>0</v>
      </c>
      <c r="G16">
        <v>0.80793800000000005</v>
      </c>
      <c r="H16">
        <v>0</v>
      </c>
      <c r="I16">
        <v>0.22164200000000001</v>
      </c>
      <c r="J16">
        <v>0</v>
      </c>
      <c r="K16">
        <v>0.168605</v>
      </c>
      <c r="L16">
        <v>0</v>
      </c>
      <c r="M16">
        <v>3.6845150000000002</v>
      </c>
      <c r="N16">
        <v>0</v>
      </c>
      <c r="O16">
        <v>2.8028469999999999</v>
      </c>
    </row>
    <row r="17" spans="1:15">
      <c r="A17" t="s">
        <v>35</v>
      </c>
      <c r="B17">
        <v>5.9020000000000003E-2</v>
      </c>
      <c r="C17">
        <v>6.3058000000000003E-2</v>
      </c>
      <c r="D17">
        <v>1.0122640000000001</v>
      </c>
      <c r="E17">
        <v>0.95533299999999999</v>
      </c>
      <c r="F17">
        <v>0</v>
      </c>
      <c r="G17">
        <v>0</v>
      </c>
      <c r="H17">
        <v>0.25289299999999998</v>
      </c>
      <c r="I17">
        <v>0.19803499999999999</v>
      </c>
      <c r="J17">
        <v>0</v>
      </c>
      <c r="K17">
        <v>0</v>
      </c>
      <c r="L17">
        <v>5.3967489999999998</v>
      </c>
      <c r="M17">
        <v>12.870101</v>
      </c>
      <c r="N17">
        <v>0</v>
      </c>
      <c r="O17">
        <v>0</v>
      </c>
    </row>
    <row r="18" spans="1:15">
      <c r="A18" t="s">
        <v>36</v>
      </c>
      <c r="B18">
        <v>6.1447000000000002E-2</v>
      </c>
      <c r="C18">
        <v>6.4380000000000007E-2</v>
      </c>
      <c r="D18">
        <v>4.8235520000000003</v>
      </c>
      <c r="E18">
        <v>3.3028369999999998</v>
      </c>
      <c r="F18">
        <v>2.8020659999999999</v>
      </c>
      <c r="G18">
        <v>3.1336650000000001</v>
      </c>
      <c r="H18">
        <v>0.607514</v>
      </c>
      <c r="I18">
        <v>0.21821199999999999</v>
      </c>
      <c r="J18">
        <v>0.39770899999999998</v>
      </c>
      <c r="K18">
        <v>0.25718000000000002</v>
      </c>
      <c r="L18">
        <v>23.642439</v>
      </c>
      <c r="M18">
        <v>134.37764799999999</v>
      </c>
      <c r="N18">
        <v>10.085995</v>
      </c>
      <c r="O18">
        <v>59.750435000000003</v>
      </c>
    </row>
    <row r="19" spans="1:15">
      <c r="A19" t="s">
        <v>64</v>
      </c>
      <c r="B19">
        <v>7.1676000000000004E-2</v>
      </c>
      <c r="C19">
        <v>1.4469999999999999E-3</v>
      </c>
      <c r="D19">
        <v>0</v>
      </c>
      <c r="E19">
        <v>0</v>
      </c>
      <c r="F19">
        <v>0</v>
      </c>
      <c r="G19">
        <v>0.93461899999999998</v>
      </c>
      <c r="H19">
        <v>0</v>
      </c>
      <c r="I19">
        <v>0</v>
      </c>
      <c r="J19">
        <v>0</v>
      </c>
      <c r="K19">
        <v>0.265071</v>
      </c>
      <c r="L19">
        <v>0</v>
      </c>
      <c r="M19">
        <v>0</v>
      </c>
      <c r="N19">
        <v>0</v>
      </c>
      <c r="O19">
        <v>3.4330970000000001</v>
      </c>
    </row>
    <row r="20" spans="1:15">
      <c r="A20" t="s">
        <v>43</v>
      </c>
      <c r="B20">
        <v>7.3824000000000001E-2</v>
      </c>
      <c r="C20">
        <v>6.6558999999999993E-2</v>
      </c>
      <c r="D20">
        <v>0.86362499999999998</v>
      </c>
      <c r="E20">
        <v>1.5010479999999999</v>
      </c>
      <c r="F20">
        <v>0</v>
      </c>
      <c r="G20">
        <v>1.1526160000000001</v>
      </c>
      <c r="H20">
        <v>0.20407800000000001</v>
      </c>
      <c r="I20">
        <v>0.31460199999999999</v>
      </c>
      <c r="J20">
        <v>0</v>
      </c>
      <c r="K20">
        <v>0.25273499999999999</v>
      </c>
      <c r="L20">
        <v>3.2167569999999999</v>
      </c>
      <c r="M20">
        <v>9.0603840000000009</v>
      </c>
      <c r="N20">
        <v>0</v>
      </c>
      <c r="O20">
        <v>3.1707260000000002</v>
      </c>
    </row>
    <row r="21" spans="1:15">
      <c r="A21" t="s">
        <v>57</v>
      </c>
      <c r="B21">
        <v>8.0759999999999998E-2</v>
      </c>
      <c r="C21">
        <v>4.0065000000000003E-2</v>
      </c>
      <c r="D21">
        <v>0.48296499999999998</v>
      </c>
      <c r="E21">
        <v>2.3525399999999999</v>
      </c>
      <c r="F21">
        <v>2.5296479999999999</v>
      </c>
      <c r="G21">
        <v>2.1952780000000001</v>
      </c>
      <c r="H21">
        <v>0.106004</v>
      </c>
      <c r="I21">
        <v>0.50093500000000002</v>
      </c>
      <c r="J21">
        <v>0.34892899999999999</v>
      </c>
      <c r="K21">
        <v>0.288105</v>
      </c>
      <c r="L21">
        <v>1.349647</v>
      </c>
      <c r="M21">
        <v>3.8309419999999998</v>
      </c>
      <c r="N21">
        <v>6.1001839999999996</v>
      </c>
      <c r="O21">
        <v>29.376722999999998</v>
      </c>
    </row>
    <row r="22" spans="1:15">
      <c r="A22" t="s">
        <v>52</v>
      </c>
      <c r="B22">
        <v>9.8173999999999997E-2</v>
      </c>
      <c r="C22">
        <v>6.7813999999999999E-2</v>
      </c>
      <c r="D22">
        <v>0</v>
      </c>
      <c r="E22">
        <v>1.0493600000000001</v>
      </c>
      <c r="F22">
        <v>0.21385499999999999</v>
      </c>
      <c r="G22">
        <v>1.135121</v>
      </c>
      <c r="H22">
        <v>0</v>
      </c>
      <c r="I22">
        <v>0.34442699999999998</v>
      </c>
      <c r="J22">
        <v>5.0998000000000002E-2</v>
      </c>
      <c r="K22">
        <v>0.26884599999999997</v>
      </c>
      <c r="L22">
        <v>0</v>
      </c>
      <c r="M22">
        <v>3.1639029999999999</v>
      </c>
      <c r="N22">
        <v>0.49363800000000002</v>
      </c>
      <c r="O22">
        <v>1.742783</v>
      </c>
    </row>
    <row r="23" spans="1:15">
      <c r="A23" t="s">
        <v>33</v>
      </c>
      <c r="B23">
        <v>0.12141399999999999</v>
      </c>
      <c r="C23">
        <v>9.9193000000000003E-2</v>
      </c>
      <c r="D23">
        <v>0</v>
      </c>
      <c r="E23">
        <v>0.520872</v>
      </c>
      <c r="F23">
        <v>0</v>
      </c>
      <c r="G23">
        <v>0.57342499999999996</v>
      </c>
      <c r="H23">
        <v>0</v>
      </c>
      <c r="I23">
        <v>0.17433399999999999</v>
      </c>
      <c r="J23">
        <v>0</v>
      </c>
      <c r="K23">
        <v>0.132938</v>
      </c>
      <c r="L23">
        <v>0</v>
      </c>
      <c r="M23">
        <v>1.2615320000000001</v>
      </c>
      <c r="N23">
        <v>0</v>
      </c>
      <c r="O23">
        <v>0.96197900000000003</v>
      </c>
    </row>
    <row r="24" spans="1:15">
      <c r="A24" t="s">
        <v>49</v>
      </c>
      <c r="B24">
        <v>0.150033</v>
      </c>
      <c r="C24">
        <v>9.5593999999999998E-2</v>
      </c>
      <c r="D24">
        <v>0</v>
      </c>
      <c r="E24">
        <v>1.010367</v>
      </c>
      <c r="F24">
        <v>0.46201700000000001</v>
      </c>
      <c r="G24">
        <v>1.51817</v>
      </c>
      <c r="H24">
        <v>0</v>
      </c>
      <c r="I24">
        <v>0.28486099999999998</v>
      </c>
      <c r="J24">
        <v>6.7434999999999995E-2</v>
      </c>
      <c r="K24">
        <v>0.217809</v>
      </c>
      <c r="L24">
        <v>0</v>
      </c>
      <c r="M24">
        <v>1.6137889999999999</v>
      </c>
      <c r="N24">
        <v>0.40965600000000002</v>
      </c>
      <c r="O24">
        <v>1.0130539999999999</v>
      </c>
    </row>
    <row r="25" spans="1:15">
      <c r="A25" t="s">
        <v>22</v>
      </c>
      <c r="B25">
        <v>0.15473500000000001</v>
      </c>
      <c r="C25">
        <v>3.1968999999999997E-2</v>
      </c>
      <c r="D25">
        <v>0</v>
      </c>
      <c r="E25">
        <v>0.50849900000000003</v>
      </c>
      <c r="F25">
        <v>0.490147</v>
      </c>
      <c r="G25">
        <v>0.61981200000000003</v>
      </c>
      <c r="H25">
        <v>0</v>
      </c>
      <c r="I25">
        <v>0.192022</v>
      </c>
      <c r="J25">
        <v>0.1225</v>
      </c>
      <c r="K25">
        <v>0.14802100000000001</v>
      </c>
      <c r="L25">
        <v>0</v>
      </c>
      <c r="M25">
        <v>1.0489520000000001</v>
      </c>
      <c r="N25">
        <v>0.76259600000000005</v>
      </c>
      <c r="O25">
        <v>0.70294699999999999</v>
      </c>
    </row>
    <row r="26" spans="1:15">
      <c r="A26" t="s">
        <v>47</v>
      </c>
      <c r="B26">
        <v>0.15856799999999999</v>
      </c>
      <c r="C26">
        <v>5.9935000000000002E-2</v>
      </c>
      <c r="D26">
        <v>0.46046399999999998</v>
      </c>
      <c r="E26">
        <v>1.002354</v>
      </c>
      <c r="F26">
        <v>0.48364400000000002</v>
      </c>
      <c r="G26">
        <v>1.0441389999999999</v>
      </c>
      <c r="H26">
        <v>9.2499999999999999E-2</v>
      </c>
      <c r="I26">
        <v>0.19636899999999999</v>
      </c>
      <c r="J26">
        <v>7.2553999999999993E-2</v>
      </c>
      <c r="K26">
        <v>0.15651000000000001</v>
      </c>
      <c r="L26">
        <v>0.540879</v>
      </c>
      <c r="M26">
        <v>0.77526499999999998</v>
      </c>
      <c r="N26">
        <v>0.41512300000000002</v>
      </c>
      <c r="O26">
        <v>0.57996899999999996</v>
      </c>
    </row>
    <row r="27" spans="1:15">
      <c r="A27" t="s">
        <v>61</v>
      </c>
      <c r="B27">
        <v>0.17754700000000001</v>
      </c>
      <c r="C27">
        <v>3.6830000000000002E-2</v>
      </c>
      <c r="D27">
        <v>0</v>
      </c>
      <c r="E27">
        <v>1.787342</v>
      </c>
      <c r="F27">
        <v>0.393459</v>
      </c>
      <c r="G27">
        <v>1.816093</v>
      </c>
      <c r="H27">
        <v>0</v>
      </c>
      <c r="I27">
        <v>0.61334299999999997</v>
      </c>
      <c r="J27">
        <v>7.7349000000000001E-2</v>
      </c>
      <c r="K27">
        <v>0.35006900000000002</v>
      </c>
      <c r="L27">
        <v>0</v>
      </c>
      <c r="M27">
        <v>2.841202</v>
      </c>
      <c r="N27">
        <v>0.38834400000000002</v>
      </c>
      <c r="O27">
        <v>1.3842159999999999</v>
      </c>
    </row>
    <row r="28" spans="1:15">
      <c r="A28" t="s">
        <v>17</v>
      </c>
      <c r="B28">
        <v>0.18507799999999999</v>
      </c>
      <c r="C28">
        <v>2.8004999999999999E-2</v>
      </c>
      <c r="D28">
        <v>0.55911100000000002</v>
      </c>
      <c r="E28">
        <v>0.89957699999999996</v>
      </c>
      <c r="F28">
        <v>0</v>
      </c>
      <c r="G28">
        <v>0.89791600000000005</v>
      </c>
      <c r="H28">
        <v>0.20322100000000001</v>
      </c>
      <c r="I28">
        <v>0.29314899999999999</v>
      </c>
      <c r="J28">
        <v>0</v>
      </c>
      <c r="K28">
        <v>0.25666800000000001</v>
      </c>
      <c r="L28">
        <v>1.12303</v>
      </c>
      <c r="M28">
        <v>1.3370070000000001</v>
      </c>
      <c r="N28">
        <v>0</v>
      </c>
      <c r="O28">
        <v>1.1301429999999999</v>
      </c>
    </row>
    <row r="29" spans="1:15">
      <c r="A29" t="s">
        <v>51</v>
      </c>
      <c r="B29">
        <v>0.197073</v>
      </c>
      <c r="C29">
        <v>8.9282E-2</v>
      </c>
      <c r="D29">
        <v>0</v>
      </c>
      <c r="E29">
        <v>1.3360700000000001</v>
      </c>
      <c r="F29">
        <v>1.1388959999999999</v>
      </c>
      <c r="G29">
        <v>1.5335700000000001</v>
      </c>
      <c r="H29">
        <v>0</v>
      </c>
      <c r="I29">
        <v>0.692411</v>
      </c>
      <c r="J29">
        <v>0.27800599999999998</v>
      </c>
      <c r="K29">
        <v>0.34730899999999998</v>
      </c>
      <c r="L29">
        <v>0</v>
      </c>
      <c r="M29">
        <v>2.8210679999999999</v>
      </c>
      <c r="N29">
        <v>1.5688070000000001</v>
      </c>
      <c r="O29">
        <v>2.1126849999999999</v>
      </c>
    </row>
    <row r="30" spans="1:15">
      <c r="A30" t="s">
        <v>41</v>
      </c>
      <c r="B30">
        <v>0.213176</v>
      </c>
      <c r="C30">
        <v>3.4923999999999997E-2</v>
      </c>
      <c r="D30">
        <v>0.19925699999999999</v>
      </c>
      <c r="E30">
        <v>1.533998</v>
      </c>
      <c r="F30">
        <v>1.1378010000000001</v>
      </c>
      <c r="G30">
        <v>1.3343</v>
      </c>
      <c r="H30">
        <v>6.0829000000000001E-2</v>
      </c>
      <c r="I30">
        <v>0.46239599999999997</v>
      </c>
      <c r="J30">
        <v>0.26061699999999999</v>
      </c>
      <c r="K30">
        <v>0.30176900000000001</v>
      </c>
      <c r="L30">
        <v>0.23905899999999999</v>
      </c>
      <c r="M30">
        <v>1.505018</v>
      </c>
      <c r="N30">
        <v>1.300986</v>
      </c>
      <c r="O30">
        <v>1.2038070000000001</v>
      </c>
    </row>
    <row r="31" spans="1:15">
      <c r="A31" t="s">
        <v>18</v>
      </c>
      <c r="B31">
        <v>0.21343799999999999</v>
      </c>
      <c r="C31">
        <v>0.18945200000000001</v>
      </c>
      <c r="D31">
        <v>0.32491199999999998</v>
      </c>
      <c r="E31">
        <v>0.97494800000000004</v>
      </c>
      <c r="F31">
        <v>0</v>
      </c>
      <c r="G31">
        <v>0.79903900000000005</v>
      </c>
      <c r="H31">
        <v>9.6285999999999997E-2</v>
      </c>
      <c r="I31">
        <v>0.27714499999999997</v>
      </c>
      <c r="J31">
        <v>0</v>
      </c>
      <c r="K31">
        <v>0.207011</v>
      </c>
      <c r="L31">
        <v>0.39263900000000002</v>
      </c>
      <c r="M31">
        <v>0.94582999999999995</v>
      </c>
      <c r="N31">
        <v>0</v>
      </c>
      <c r="O31">
        <v>0.762876</v>
      </c>
    </row>
    <row r="32" spans="1:15">
      <c r="A32" t="s">
        <v>37</v>
      </c>
      <c r="B32">
        <v>0.22150400000000001</v>
      </c>
      <c r="C32">
        <v>8.1156000000000006E-2</v>
      </c>
      <c r="D32">
        <v>1.5838099999999999</v>
      </c>
      <c r="E32">
        <v>3.089283</v>
      </c>
      <c r="F32">
        <v>0.42154700000000001</v>
      </c>
      <c r="G32">
        <v>3.272942</v>
      </c>
      <c r="H32">
        <v>0.38845200000000002</v>
      </c>
      <c r="I32">
        <v>0.67040999999999995</v>
      </c>
      <c r="J32">
        <v>0.10602</v>
      </c>
      <c r="K32">
        <v>0.81864999999999999</v>
      </c>
      <c r="L32">
        <v>2.2324510000000002</v>
      </c>
      <c r="M32">
        <v>5.0715079999999997</v>
      </c>
      <c r="N32">
        <v>0.41680600000000001</v>
      </c>
      <c r="O32">
        <v>2.0859160000000001</v>
      </c>
    </row>
    <row r="33" spans="1:15">
      <c r="A33" t="s">
        <v>25</v>
      </c>
      <c r="B33">
        <v>0.24171899999999999</v>
      </c>
      <c r="C33">
        <v>0.13700699999999999</v>
      </c>
      <c r="D33">
        <v>0.24654400000000001</v>
      </c>
      <c r="E33">
        <v>1.1270070000000001</v>
      </c>
      <c r="F33">
        <v>0.95904999999999996</v>
      </c>
      <c r="G33">
        <v>1.105548</v>
      </c>
      <c r="H33">
        <v>0.10544199999999999</v>
      </c>
      <c r="I33">
        <v>0.46604899999999999</v>
      </c>
      <c r="J33">
        <v>0.26032699999999998</v>
      </c>
      <c r="K33">
        <v>0.29438500000000001</v>
      </c>
      <c r="L33">
        <v>0.36976500000000001</v>
      </c>
      <c r="M33">
        <v>1.303542</v>
      </c>
      <c r="N33">
        <v>1.1040730000000001</v>
      </c>
      <c r="O33">
        <v>0.95319600000000004</v>
      </c>
    </row>
    <row r="34" spans="1:15">
      <c r="A34" t="s">
        <v>32</v>
      </c>
      <c r="B34">
        <v>0.25347199999999998</v>
      </c>
      <c r="C34">
        <v>1.5044999999999999E-2</v>
      </c>
      <c r="D34">
        <v>3.186E-3</v>
      </c>
      <c r="E34">
        <v>1.6213299999999999</v>
      </c>
      <c r="F34">
        <v>2.7839939999999999</v>
      </c>
      <c r="G34">
        <v>1.8373060000000001</v>
      </c>
      <c r="H34">
        <v>1.5319999999999999E-3</v>
      </c>
      <c r="I34">
        <v>0.77949599999999997</v>
      </c>
      <c r="J34">
        <v>0.51594300000000004</v>
      </c>
      <c r="K34">
        <v>0.313776</v>
      </c>
      <c r="L34">
        <v>4.5189999999999996E-3</v>
      </c>
      <c r="M34">
        <v>2.2926129999999998</v>
      </c>
      <c r="N34">
        <v>3.139227</v>
      </c>
      <c r="O34">
        <v>4.8605200000000002</v>
      </c>
    </row>
    <row r="35" spans="1:15">
      <c r="A35" t="s">
        <v>19</v>
      </c>
      <c r="B35">
        <v>0.27534399999999998</v>
      </c>
      <c r="C35">
        <v>0.24222399999999999</v>
      </c>
      <c r="D35">
        <v>3.9999999999999998E-6</v>
      </c>
      <c r="E35">
        <v>0.90342699999999998</v>
      </c>
      <c r="F35">
        <v>0.23393800000000001</v>
      </c>
      <c r="G35">
        <v>0.97849600000000003</v>
      </c>
      <c r="H35">
        <v>1.9999999999999999E-6</v>
      </c>
      <c r="I35">
        <v>0.403279</v>
      </c>
      <c r="J35">
        <v>6.6094E-2</v>
      </c>
      <c r="K35">
        <v>0.27537299999999998</v>
      </c>
      <c r="L35">
        <v>3.9999999999999998E-6</v>
      </c>
      <c r="M35">
        <v>1.0613600000000001</v>
      </c>
      <c r="N35">
        <v>0.18625900000000001</v>
      </c>
      <c r="O35">
        <v>0.652976</v>
      </c>
    </row>
    <row r="36" spans="1:15">
      <c r="A36" t="s">
        <v>38</v>
      </c>
      <c r="B36">
        <v>0.27923199999999998</v>
      </c>
      <c r="C36">
        <v>0.17016200000000001</v>
      </c>
      <c r="D36">
        <v>0.41352100000000003</v>
      </c>
      <c r="E36">
        <v>0.75482899999999997</v>
      </c>
      <c r="F36">
        <v>1.5114339999999999</v>
      </c>
      <c r="G36">
        <v>0.82228000000000001</v>
      </c>
      <c r="H36">
        <v>0.192083</v>
      </c>
      <c r="I36">
        <v>0.33438299999999999</v>
      </c>
      <c r="J36">
        <v>0.40271400000000002</v>
      </c>
      <c r="K36">
        <v>0.21262200000000001</v>
      </c>
      <c r="L36">
        <v>0.61369399999999996</v>
      </c>
      <c r="M36">
        <v>0.68535199999999996</v>
      </c>
      <c r="N36">
        <v>1.740381</v>
      </c>
      <c r="O36">
        <v>1.021917</v>
      </c>
    </row>
    <row r="37" spans="1:15">
      <c r="A37" t="s">
        <v>20</v>
      </c>
      <c r="B37">
        <v>0.27954299999999999</v>
      </c>
      <c r="C37">
        <v>2.3321000000000001E-2</v>
      </c>
      <c r="D37">
        <v>0</v>
      </c>
      <c r="E37">
        <v>1.028527</v>
      </c>
      <c r="F37">
        <v>1.632525</v>
      </c>
      <c r="G37">
        <v>1.3241289999999999</v>
      </c>
      <c r="H37">
        <v>0</v>
      </c>
      <c r="I37">
        <v>0.39612599999999998</v>
      </c>
      <c r="J37">
        <v>0.29555100000000001</v>
      </c>
      <c r="K37">
        <v>0.22298699999999999</v>
      </c>
      <c r="L37">
        <v>0</v>
      </c>
      <c r="M37">
        <v>1.0209220000000001</v>
      </c>
      <c r="N37">
        <v>1.0812900000000001</v>
      </c>
      <c r="O37">
        <v>0.661053</v>
      </c>
    </row>
    <row r="38" spans="1:15">
      <c r="A38" t="s">
        <v>24</v>
      </c>
      <c r="B38">
        <v>0.32045800000000002</v>
      </c>
      <c r="C38">
        <v>0.111544</v>
      </c>
      <c r="D38">
        <v>0</v>
      </c>
      <c r="E38">
        <v>1.6998009999999999</v>
      </c>
      <c r="F38">
        <v>2.2133829999999999</v>
      </c>
      <c r="G38">
        <v>1.980553</v>
      </c>
      <c r="H38">
        <v>0</v>
      </c>
      <c r="I38">
        <v>0.70558399999999999</v>
      </c>
      <c r="J38">
        <v>0.41722399999999998</v>
      </c>
      <c r="K38">
        <v>0.34206900000000001</v>
      </c>
      <c r="L38">
        <v>0</v>
      </c>
      <c r="M38">
        <v>1.4962120000000001</v>
      </c>
      <c r="N38">
        <v>1.5181450000000001</v>
      </c>
      <c r="O38">
        <v>1.310718</v>
      </c>
    </row>
    <row r="39" spans="1:15">
      <c r="A39" t="s">
        <v>30</v>
      </c>
      <c r="B39">
        <v>0.32299800000000001</v>
      </c>
      <c r="C39">
        <v>0.120104</v>
      </c>
      <c r="D39">
        <v>0</v>
      </c>
      <c r="E39">
        <v>1.1525160000000001</v>
      </c>
      <c r="F39">
        <v>1.0319659999999999</v>
      </c>
      <c r="G39">
        <v>1.4630780000000001</v>
      </c>
      <c r="H39">
        <v>0</v>
      </c>
      <c r="I39">
        <v>0.41534199999999999</v>
      </c>
      <c r="J39">
        <v>0.22703400000000001</v>
      </c>
      <c r="K39">
        <v>0.28880099999999997</v>
      </c>
      <c r="L39">
        <v>0</v>
      </c>
      <c r="M39">
        <v>0.87055300000000002</v>
      </c>
      <c r="N39">
        <v>0.61563000000000001</v>
      </c>
      <c r="O39">
        <v>0.68492399999999998</v>
      </c>
    </row>
    <row r="40" spans="1:15">
      <c r="A40" t="s">
        <v>21</v>
      </c>
      <c r="B40">
        <v>0.340115</v>
      </c>
      <c r="C40">
        <v>7.0535E-2</v>
      </c>
      <c r="D40">
        <v>0</v>
      </c>
      <c r="E40">
        <v>3.2070780000000001</v>
      </c>
      <c r="F40">
        <v>3.2625570000000002</v>
      </c>
      <c r="G40">
        <v>3.6974649999999998</v>
      </c>
      <c r="H40">
        <v>0</v>
      </c>
      <c r="I40">
        <v>0.99965800000000005</v>
      </c>
      <c r="J40">
        <v>0.45043299999999997</v>
      </c>
      <c r="K40">
        <v>0.46075500000000003</v>
      </c>
      <c r="L40">
        <v>0</v>
      </c>
      <c r="M40">
        <v>1.9395169999999999</v>
      </c>
      <c r="N40">
        <v>1.590203</v>
      </c>
      <c r="O40">
        <v>1.851553</v>
      </c>
    </row>
    <row r="41" spans="1:15">
      <c r="A41" t="s">
        <v>28</v>
      </c>
      <c r="B41">
        <v>0.34234799999999999</v>
      </c>
      <c r="C41">
        <v>0.17885599999999999</v>
      </c>
      <c r="D41">
        <v>0</v>
      </c>
      <c r="E41">
        <v>0.68564999999999998</v>
      </c>
      <c r="F41">
        <v>2.0623740000000002</v>
      </c>
      <c r="G41">
        <v>0.84664700000000004</v>
      </c>
      <c r="H41">
        <v>0</v>
      </c>
      <c r="I41">
        <v>0.33715200000000001</v>
      </c>
      <c r="J41">
        <v>0.41361799999999999</v>
      </c>
      <c r="K41">
        <v>0.151619</v>
      </c>
      <c r="L41">
        <v>0</v>
      </c>
      <c r="M41">
        <v>0.64766999999999997</v>
      </c>
      <c r="N41">
        <v>1.3550249999999999</v>
      </c>
      <c r="O41">
        <v>0.54044400000000004</v>
      </c>
    </row>
    <row r="42" spans="1:15">
      <c r="A42" t="s">
        <v>29</v>
      </c>
      <c r="B42">
        <v>0.39306600000000003</v>
      </c>
      <c r="C42">
        <v>0.13880799999999999</v>
      </c>
      <c r="D42">
        <v>0</v>
      </c>
      <c r="E42">
        <v>4.5927910000000001</v>
      </c>
      <c r="F42">
        <v>0</v>
      </c>
      <c r="G42">
        <v>0</v>
      </c>
      <c r="H42">
        <v>0</v>
      </c>
      <c r="I42">
        <v>1.029871</v>
      </c>
      <c r="J42">
        <v>0</v>
      </c>
      <c r="K42">
        <v>0</v>
      </c>
      <c r="L42">
        <v>0</v>
      </c>
      <c r="M42">
        <v>1.5901780000000001</v>
      </c>
      <c r="N42">
        <v>0</v>
      </c>
      <c r="O42">
        <v>0</v>
      </c>
    </row>
    <row r="43" spans="1:15">
      <c r="A43" t="s">
        <v>46</v>
      </c>
      <c r="B43">
        <v>0.42391099999999998</v>
      </c>
      <c r="C43">
        <v>0.21345800000000001</v>
      </c>
      <c r="D43">
        <v>0</v>
      </c>
      <c r="E43">
        <v>1.0361830000000001</v>
      </c>
      <c r="F43">
        <v>0</v>
      </c>
      <c r="G43">
        <v>0.86671799999999999</v>
      </c>
      <c r="H43">
        <v>0</v>
      </c>
      <c r="I43">
        <v>0.57693099999999997</v>
      </c>
      <c r="J43">
        <v>0</v>
      </c>
      <c r="K43">
        <v>0.50404499999999997</v>
      </c>
      <c r="L43">
        <v>0</v>
      </c>
      <c r="M43">
        <v>0.78404099999999999</v>
      </c>
      <c r="N43">
        <v>0</v>
      </c>
      <c r="O43">
        <v>0.68499100000000002</v>
      </c>
    </row>
    <row r="44" spans="1:15">
      <c r="A44" t="s">
        <v>42</v>
      </c>
      <c r="B44">
        <v>0.44441199999999997</v>
      </c>
      <c r="C44">
        <v>2.0598000000000002E-2</v>
      </c>
      <c r="D44">
        <v>1.8649640000000001</v>
      </c>
      <c r="E44">
        <v>1.324538</v>
      </c>
      <c r="F44">
        <v>1.772575</v>
      </c>
      <c r="G44">
        <v>1.6502680000000001</v>
      </c>
      <c r="H44">
        <v>0.50836899999999996</v>
      </c>
      <c r="I44">
        <v>0.30384499999999998</v>
      </c>
      <c r="J44">
        <v>0.375913</v>
      </c>
      <c r="K44">
        <v>0.34074300000000002</v>
      </c>
      <c r="L44">
        <v>1.2927280000000001</v>
      </c>
      <c r="M44">
        <v>0.61181799999999997</v>
      </c>
      <c r="N44">
        <v>0.75302500000000006</v>
      </c>
      <c r="O44">
        <v>0.374444</v>
      </c>
    </row>
    <row r="45" spans="1:15">
      <c r="A45" t="s">
        <v>44</v>
      </c>
      <c r="B45">
        <v>0.45456200000000002</v>
      </c>
      <c r="C45">
        <v>0.32784999999999997</v>
      </c>
      <c r="D45">
        <v>0</v>
      </c>
      <c r="E45">
        <v>1.078897</v>
      </c>
      <c r="F45">
        <v>3.168374</v>
      </c>
      <c r="G45">
        <v>1.3996360000000001</v>
      </c>
      <c r="H45">
        <v>0</v>
      </c>
      <c r="I45">
        <v>0.68277600000000005</v>
      </c>
      <c r="J45">
        <v>0.61911899999999997</v>
      </c>
      <c r="K45">
        <v>0.226914</v>
      </c>
      <c r="L45">
        <v>0</v>
      </c>
      <c r="M45">
        <v>0.81927700000000003</v>
      </c>
      <c r="N45">
        <v>1.9504630000000001</v>
      </c>
      <c r="O45">
        <v>1.021963</v>
      </c>
    </row>
    <row r="46" spans="1:15">
      <c r="A46" t="s">
        <v>27</v>
      </c>
      <c r="B46">
        <v>0.47115800000000002</v>
      </c>
      <c r="C46">
        <v>0.19923399999999999</v>
      </c>
      <c r="D46">
        <v>1.0375799999999999</v>
      </c>
      <c r="E46">
        <v>0.95752599999999999</v>
      </c>
      <c r="F46">
        <v>1.265857</v>
      </c>
      <c r="G46">
        <v>1.000383</v>
      </c>
      <c r="H46">
        <v>0.34159099999999998</v>
      </c>
      <c r="I46">
        <v>0.27875499999999998</v>
      </c>
      <c r="J46">
        <v>0.30662099999999998</v>
      </c>
      <c r="K46">
        <v>0.23660100000000001</v>
      </c>
      <c r="L46">
        <v>0.58233000000000001</v>
      </c>
      <c r="M46">
        <v>0.37803199999999998</v>
      </c>
      <c r="N46">
        <v>0.49635200000000002</v>
      </c>
      <c r="O46">
        <v>0.26042900000000002</v>
      </c>
    </row>
    <row r="47" spans="1:15">
      <c r="A47" t="s">
        <v>60</v>
      </c>
      <c r="B47">
        <v>0.49458099999999999</v>
      </c>
      <c r="C47">
        <v>0.35605399999999998</v>
      </c>
      <c r="D47">
        <v>0.88603200000000004</v>
      </c>
      <c r="E47">
        <v>1.316155</v>
      </c>
      <c r="F47">
        <v>1.4167000000000001</v>
      </c>
      <c r="G47">
        <v>1.2451449999999999</v>
      </c>
      <c r="H47">
        <v>0.36576700000000001</v>
      </c>
      <c r="I47">
        <v>0.48713400000000001</v>
      </c>
      <c r="J47">
        <v>0.44146200000000002</v>
      </c>
      <c r="K47">
        <v>0.36920999999999998</v>
      </c>
      <c r="L47">
        <v>0.58934500000000001</v>
      </c>
      <c r="M47">
        <v>0.58365100000000003</v>
      </c>
      <c r="N47">
        <v>0.80770699999999995</v>
      </c>
      <c r="O47">
        <v>0.441967</v>
      </c>
    </row>
    <row r="48" spans="1:15">
      <c r="A48" t="s">
        <v>34</v>
      </c>
      <c r="B48">
        <v>0.50673000000000001</v>
      </c>
      <c r="C48">
        <v>0.36494199999999999</v>
      </c>
      <c r="D48">
        <v>0</v>
      </c>
      <c r="E48">
        <v>2.3305289999999999</v>
      </c>
      <c r="F48">
        <v>1.7912170000000001</v>
      </c>
      <c r="G48">
        <v>2.0709740000000001</v>
      </c>
      <c r="H48">
        <v>0</v>
      </c>
      <c r="I48">
        <v>1.054279</v>
      </c>
      <c r="J48">
        <v>0.55315800000000004</v>
      </c>
      <c r="K48">
        <v>0.38911400000000002</v>
      </c>
      <c r="L48">
        <v>0</v>
      </c>
      <c r="M48">
        <v>1.026275</v>
      </c>
      <c r="N48">
        <v>1.205044</v>
      </c>
      <c r="O48">
        <v>1.362846</v>
      </c>
    </row>
    <row r="49" spans="1:15">
      <c r="A49" t="s">
        <v>15</v>
      </c>
      <c r="B49">
        <v>0.51374900000000001</v>
      </c>
      <c r="C49">
        <v>0.28066200000000002</v>
      </c>
      <c r="D49">
        <v>2.1798739999999999</v>
      </c>
      <c r="E49">
        <v>1.2819370000000001</v>
      </c>
      <c r="F49">
        <v>2.3128850000000001</v>
      </c>
      <c r="G49">
        <v>1.318446</v>
      </c>
      <c r="H49">
        <v>0.55949300000000002</v>
      </c>
      <c r="I49">
        <v>0.27016400000000002</v>
      </c>
      <c r="J49">
        <v>0.50593600000000005</v>
      </c>
      <c r="K49">
        <v>0.271312</v>
      </c>
      <c r="L49">
        <v>1.202134</v>
      </c>
      <c r="M49">
        <v>0.46503499999999998</v>
      </c>
      <c r="N49">
        <v>0.96921900000000005</v>
      </c>
      <c r="O49">
        <v>0.350165</v>
      </c>
    </row>
    <row r="50" spans="1:15">
      <c r="A50" t="s">
        <v>39</v>
      </c>
      <c r="B50">
        <v>0.60311800000000004</v>
      </c>
      <c r="C50">
        <v>0.29698200000000002</v>
      </c>
      <c r="D50">
        <v>0.98836000000000002</v>
      </c>
      <c r="E50">
        <v>1.7637130000000001</v>
      </c>
      <c r="F50">
        <v>3.3751370000000001</v>
      </c>
      <c r="G50">
        <v>1.883691</v>
      </c>
      <c r="H50">
        <v>0.40607700000000002</v>
      </c>
      <c r="I50">
        <v>0.64269200000000004</v>
      </c>
      <c r="J50">
        <v>0.66293299999999999</v>
      </c>
      <c r="K50">
        <v>0.323411</v>
      </c>
      <c r="L50">
        <v>0.44992100000000002</v>
      </c>
      <c r="M50">
        <v>0.58638100000000004</v>
      </c>
      <c r="N50">
        <v>1.2942309999999999</v>
      </c>
      <c r="O50">
        <v>0.62258400000000003</v>
      </c>
    </row>
    <row r="51" spans="1:15">
      <c r="A51" t="s">
        <v>26</v>
      </c>
      <c r="B51">
        <v>0.65892300000000004</v>
      </c>
      <c r="C51">
        <v>0.25096299999999999</v>
      </c>
      <c r="D51">
        <v>2.914825</v>
      </c>
      <c r="E51">
        <v>2.104349</v>
      </c>
      <c r="F51">
        <v>4.7808890000000002</v>
      </c>
      <c r="G51">
        <v>2.2552300000000001</v>
      </c>
      <c r="H51">
        <v>0.6744</v>
      </c>
      <c r="I51">
        <v>0.34599200000000002</v>
      </c>
      <c r="J51">
        <v>0.71818099999999996</v>
      </c>
      <c r="K51">
        <v>0.26941100000000001</v>
      </c>
      <c r="L51">
        <v>1.072138</v>
      </c>
      <c r="M51">
        <v>0.57827200000000001</v>
      </c>
      <c r="N51">
        <v>1.3191109999999999</v>
      </c>
      <c r="O51">
        <v>0.597916</v>
      </c>
    </row>
    <row r="53" spans="1:15">
      <c r="M53" t="s">
        <v>66</v>
      </c>
      <c r="N53" t="s">
        <v>67</v>
      </c>
    </row>
    <row r="54" spans="1:15">
      <c r="M54">
        <f>ROWS(A2:A51)</f>
        <v>50</v>
      </c>
      <c r="N54">
        <f>ROWS(B11:B51)</f>
        <v>41</v>
      </c>
    </row>
    <row r="56" spans="1:15">
      <c r="M56" t="s">
        <v>292</v>
      </c>
    </row>
    <row r="57" spans="1:15">
      <c r="M57">
        <f>AVERAGE(B2:B51)</f>
        <v>0.20454654000000003</v>
      </c>
    </row>
  </sheetData>
  <sortState ref="A2:O51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O61" sqref="O6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45</v>
      </c>
      <c r="B2">
        <v>4.4140000000000004E-3</v>
      </c>
      <c r="C2">
        <v>3.1821000000000002E-2</v>
      </c>
      <c r="D2">
        <v>0</v>
      </c>
      <c r="E2">
        <v>0</v>
      </c>
      <c r="F2">
        <v>3.0656780000000001</v>
      </c>
      <c r="G2">
        <v>3.2109839999999998</v>
      </c>
      <c r="H2">
        <v>0</v>
      </c>
      <c r="I2">
        <v>0</v>
      </c>
      <c r="J2">
        <v>0.46581600000000001</v>
      </c>
      <c r="K2">
        <v>0.26151799999999997</v>
      </c>
      <c r="L2">
        <v>0</v>
      </c>
      <c r="M2">
        <v>0</v>
      </c>
      <c r="N2">
        <v>196.661857</v>
      </c>
      <c r="O2">
        <v>1412.30962</v>
      </c>
    </row>
    <row r="3" spans="1:15">
      <c r="A3" t="s">
        <v>62</v>
      </c>
      <c r="B3">
        <v>1.3893000000000001E-2</v>
      </c>
      <c r="C3">
        <v>0.32684999999999997</v>
      </c>
      <c r="D3">
        <v>0</v>
      </c>
      <c r="E3">
        <v>0</v>
      </c>
      <c r="F3">
        <v>4.744021</v>
      </c>
      <c r="G3">
        <v>5.3937039999999996</v>
      </c>
      <c r="H3">
        <v>0</v>
      </c>
      <c r="I3">
        <v>0</v>
      </c>
      <c r="J3">
        <v>0.59063299999999996</v>
      </c>
      <c r="K3">
        <v>0.30079600000000001</v>
      </c>
      <c r="L3">
        <v>0</v>
      </c>
      <c r="M3">
        <v>0</v>
      </c>
      <c r="N3">
        <v>102.40870200000001</v>
      </c>
      <c r="O3">
        <v>2390.7569960000001</v>
      </c>
    </row>
    <row r="4" spans="1:15">
      <c r="A4" t="s">
        <v>54</v>
      </c>
      <c r="B4">
        <v>2.8521999999999999E-2</v>
      </c>
      <c r="C4">
        <v>0.218915</v>
      </c>
      <c r="D4">
        <v>0</v>
      </c>
      <c r="E4">
        <v>0</v>
      </c>
      <c r="F4">
        <v>19.329778000000001</v>
      </c>
      <c r="G4">
        <v>12.593472</v>
      </c>
      <c r="H4">
        <v>0</v>
      </c>
      <c r="I4">
        <v>0</v>
      </c>
      <c r="J4">
        <v>0.86882400000000004</v>
      </c>
      <c r="K4">
        <v>8.0711000000000005E-2</v>
      </c>
      <c r="L4">
        <v>0</v>
      </c>
      <c r="M4">
        <v>0</v>
      </c>
      <c r="N4">
        <v>225.596045</v>
      </c>
      <c r="O4">
        <v>1724.5570660000001</v>
      </c>
    </row>
    <row r="5" spans="1:15">
      <c r="A5" t="s">
        <v>16</v>
      </c>
      <c r="B5">
        <v>4.7500000000000001E-2</v>
      </c>
      <c r="C5">
        <v>0.31750600000000001</v>
      </c>
      <c r="D5">
        <v>0</v>
      </c>
      <c r="E5">
        <v>0</v>
      </c>
      <c r="F5">
        <v>0.91439700000000002</v>
      </c>
      <c r="G5">
        <v>2.0191319999999999</v>
      </c>
      <c r="H5">
        <v>0</v>
      </c>
      <c r="I5">
        <v>0</v>
      </c>
      <c r="J5">
        <v>0.16523699999999999</v>
      </c>
      <c r="K5">
        <v>0.33444600000000002</v>
      </c>
      <c r="L5">
        <v>0</v>
      </c>
      <c r="M5">
        <v>0</v>
      </c>
      <c r="N5">
        <v>3.969271</v>
      </c>
      <c r="O5">
        <v>22.340326000000001</v>
      </c>
    </row>
    <row r="6" spans="1:15">
      <c r="A6" t="s">
        <v>56</v>
      </c>
      <c r="B6">
        <v>5.6742000000000001E-2</v>
      </c>
      <c r="C6">
        <v>0.151611</v>
      </c>
      <c r="D6">
        <v>0</v>
      </c>
      <c r="E6">
        <v>7.6163999999999996E-2</v>
      </c>
      <c r="F6">
        <v>0</v>
      </c>
      <c r="G6">
        <v>0.80793800000000005</v>
      </c>
      <c r="H6">
        <v>0</v>
      </c>
      <c r="I6">
        <v>0.22164200000000001</v>
      </c>
      <c r="J6">
        <v>0</v>
      </c>
      <c r="K6">
        <v>0.168605</v>
      </c>
      <c r="L6">
        <v>0</v>
      </c>
      <c r="M6">
        <v>3.6845150000000002</v>
      </c>
      <c r="N6">
        <v>0</v>
      </c>
      <c r="O6">
        <v>2.8028469999999999</v>
      </c>
    </row>
    <row r="7" spans="1:15">
      <c r="A7" t="s">
        <v>64</v>
      </c>
      <c r="B7">
        <v>7.1676000000000004E-2</v>
      </c>
      <c r="C7">
        <v>0.20144699999999999</v>
      </c>
      <c r="D7">
        <v>0</v>
      </c>
      <c r="E7">
        <v>0</v>
      </c>
      <c r="F7">
        <v>0</v>
      </c>
      <c r="G7">
        <v>0.93461899999999998</v>
      </c>
      <c r="H7">
        <v>0</v>
      </c>
      <c r="I7">
        <v>0</v>
      </c>
      <c r="J7">
        <v>0</v>
      </c>
      <c r="K7">
        <v>0.265071</v>
      </c>
      <c r="L7">
        <v>0</v>
      </c>
      <c r="M7">
        <v>0</v>
      </c>
      <c r="N7">
        <v>0</v>
      </c>
      <c r="O7">
        <v>3.4330970000000001</v>
      </c>
    </row>
    <row r="8" spans="1:15">
      <c r="A8" t="s">
        <v>52</v>
      </c>
      <c r="B8">
        <v>9.8173999999999997E-2</v>
      </c>
      <c r="C8">
        <v>0.267814</v>
      </c>
      <c r="D8">
        <v>0</v>
      </c>
      <c r="E8">
        <v>4.9360000000000001E-2</v>
      </c>
      <c r="F8">
        <v>0.21385499999999999</v>
      </c>
      <c r="G8">
        <v>1.135121</v>
      </c>
      <c r="H8">
        <v>0</v>
      </c>
      <c r="I8">
        <v>0.34442699999999998</v>
      </c>
      <c r="J8">
        <v>5.0998000000000002E-2</v>
      </c>
      <c r="K8">
        <v>0.26884599999999997</v>
      </c>
      <c r="L8">
        <v>0</v>
      </c>
      <c r="M8">
        <v>3.1639029999999999</v>
      </c>
      <c r="N8">
        <v>0.49363800000000002</v>
      </c>
      <c r="O8">
        <v>1.742783</v>
      </c>
    </row>
    <row r="9" spans="1:15">
      <c r="A9" t="s">
        <v>33</v>
      </c>
      <c r="B9">
        <v>0.12141399999999999</v>
      </c>
      <c r="C9">
        <v>9.9193000000000003E-2</v>
      </c>
      <c r="D9">
        <v>0</v>
      </c>
      <c r="E9">
        <v>0.520872</v>
      </c>
      <c r="F9">
        <v>0</v>
      </c>
      <c r="G9">
        <v>0.57342499999999996</v>
      </c>
      <c r="H9">
        <v>0</v>
      </c>
      <c r="I9">
        <v>0.17433399999999999</v>
      </c>
      <c r="J9">
        <v>0</v>
      </c>
      <c r="K9">
        <v>0.132938</v>
      </c>
      <c r="L9">
        <v>0</v>
      </c>
      <c r="M9">
        <v>1.2615320000000001</v>
      </c>
      <c r="N9">
        <v>0</v>
      </c>
      <c r="O9">
        <v>0.96197900000000003</v>
      </c>
    </row>
    <row r="10" spans="1:15">
      <c r="A10" t="s">
        <v>49</v>
      </c>
      <c r="B10">
        <v>0.150033</v>
      </c>
      <c r="C10">
        <v>0.19559399999999999</v>
      </c>
      <c r="D10">
        <v>0</v>
      </c>
      <c r="E10">
        <v>1.0366999999999999E-2</v>
      </c>
      <c r="F10">
        <v>0.46201700000000001</v>
      </c>
      <c r="G10">
        <v>1.51817</v>
      </c>
      <c r="H10">
        <v>0</v>
      </c>
      <c r="I10">
        <v>0.28486099999999998</v>
      </c>
      <c r="J10">
        <v>6.7434999999999995E-2</v>
      </c>
      <c r="K10">
        <v>0.217809</v>
      </c>
      <c r="L10">
        <v>0</v>
      </c>
      <c r="M10">
        <v>1.6137889999999999</v>
      </c>
      <c r="N10">
        <v>0.40965600000000002</v>
      </c>
      <c r="O10">
        <v>1.0130539999999999</v>
      </c>
    </row>
    <row r="11" spans="1:15">
      <c r="A11" t="s">
        <v>22</v>
      </c>
      <c r="B11">
        <v>0.15473500000000001</v>
      </c>
      <c r="C11">
        <v>0.131969</v>
      </c>
      <c r="D11">
        <v>0</v>
      </c>
      <c r="E11">
        <v>0.50849900000000003</v>
      </c>
      <c r="F11">
        <v>0.490147</v>
      </c>
      <c r="G11">
        <v>0.61981200000000003</v>
      </c>
      <c r="H11">
        <v>0</v>
      </c>
      <c r="I11">
        <v>0.192022</v>
      </c>
      <c r="J11">
        <v>0.1225</v>
      </c>
      <c r="K11">
        <v>0.14802100000000001</v>
      </c>
      <c r="L11">
        <v>0</v>
      </c>
      <c r="M11">
        <v>1.0489520000000001</v>
      </c>
      <c r="N11">
        <v>0.76259600000000005</v>
      </c>
      <c r="O11">
        <v>0.70294699999999999</v>
      </c>
    </row>
    <row r="12" spans="1:15">
      <c r="A12" t="s">
        <v>61</v>
      </c>
      <c r="B12">
        <v>0.17754700000000001</v>
      </c>
      <c r="C12">
        <v>0.33683000000000002</v>
      </c>
      <c r="D12">
        <v>0</v>
      </c>
      <c r="E12">
        <v>0.78734199999999999</v>
      </c>
      <c r="F12">
        <v>0.393459</v>
      </c>
      <c r="G12">
        <v>1.816093</v>
      </c>
      <c r="H12">
        <v>0</v>
      </c>
      <c r="I12">
        <v>0.61334299999999997</v>
      </c>
      <c r="J12">
        <v>7.7349000000000001E-2</v>
      </c>
      <c r="K12">
        <v>0.35006900000000002</v>
      </c>
      <c r="L12">
        <v>0</v>
      </c>
      <c r="M12">
        <v>2.841202</v>
      </c>
      <c r="N12">
        <v>0.38834400000000002</v>
      </c>
      <c r="O12">
        <v>1.3842159999999999</v>
      </c>
    </row>
    <row r="13" spans="1:15">
      <c r="A13" t="s">
        <v>51</v>
      </c>
      <c r="B13">
        <v>0.197073</v>
      </c>
      <c r="C13">
        <v>0.38928200000000002</v>
      </c>
      <c r="D13">
        <v>0</v>
      </c>
      <c r="E13">
        <v>0.33606999999999998</v>
      </c>
      <c r="F13">
        <v>1.1388959999999999</v>
      </c>
      <c r="G13">
        <v>1.5335700000000001</v>
      </c>
      <c r="H13">
        <v>0</v>
      </c>
      <c r="I13">
        <v>0.692411</v>
      </c>
      <c r="J13">
        <v>0.27800599999999998</v>
      </c>
      <c r="K13">
        <v>0.34730899999999998</v>
      </c>
      <c r="L13">
        <v>0</v>
      </c>
      <c r="M13">
        <v>2.8210679999999999</v>
      </c>
      <c r="N13">
        <v>1.5688070000000001</v>
      </c>
      <c r="O13">
        <v>2.1126849999999999</v>
      </c>
    </row>
    <row r="14" spans="1:15">
      <c r="A14" t="s">
        <v>20</v>
      </c>
      <c r="B14">
        <v>0.27954299999999999</v>
      </c>
      <c r="C14">
        <v>0.23321</v>
      </c>
      <c r="D14">
        <v>0</v>
      </c>
      <c r="E14">
        <v>2.8527E-2</v>
      </c>
      <c r="F14">
        <v>1.632525</v>
      </c>
      <c r="G14">
        <v>1.3241289999999999</v>
      </c>
      <c r="H14">
        <v>0</v>
      </c>
      <c r="I14">
        <v>0.39612599999999998</v>
      </c>
      <c r="J14">
        <v>0.29555100000000001</v>
      </c>
      <c r="K14">
        <v>0.22298699999999999</v>
      </c>
      <c r="L14">
        <v>0</v>
      </c>
      <c r="M14">
        <v>1.0209220000000001</v>
      </c>
      <c r="N14">
        <v>1.0812900000000001</v>
      </c>
      <c r="O14">
        <v>0.661053</v>
      </c>
    </row>
    <row r="15" spans="1:15">
      <c r="A15" t="s">
        <v>24</v>
      </c>
      <c r="B15">
        <v>0.32045800000000002</v>
      </c>
      <c r="C15">
        <v>0.41154400000000002</v>
      </c>
      <c r="D15">
        <v>0</v>
      </c>
      <c r="E15">
        <v>0.69980100000000001</v>
      </c>
      <c r="F15">
        <v>2.2133829999999999</v>
      </c>
      <c r="G15">
        <v>1.980553</v>
      </c>
      <c r="H15">
        <v>0</v>
      </c>
      <c r="I15">
        <v>0.70558399999999999</v>
      </c>
      <c r="J15">
        <v>0.41722399999999998</v>
      </c>
      <c r="K15">
        <v>0.34206900000000001</v>
      </c>
      <c r="L15">
        <v>0</v>
      </c>
      <c r="M15">
        <v>1.4962120000000001</v>
      </c>
      <c r="N15">
        <v>1.5181450000000001</v>
      </c>
      <c r="O15">
        <v>1.310718</v>
      </c>
    </row>
    <row r="16" spans="1:15">
      <c r="A16" t="s">
        <v>30</v>
      </c>
      <c r="B16">
        <v>0.32299800000000001</v>
      </c>
      <c r="C16">
        <v>0.22010399999999999</v>
      </c>
      <c r="D16">
        <v>0</v>
      </c>
      <c r="E16">
        <v>1.1525160000000001</v>
      </c>
      <c r="F16">
        <v>1.0319659999999999</v>
      </c>
      <c r="G16">
        <v>1.4630780000000001</v>
      </c>
      <c r="H16">
        <v>0</v>
      </c>
      <c r="I16">
        <v>0.41534199999999999</v>
      </c>
      <c r="J16">
        <v>0.22703400000000001</v>
      </c>
      <c r="K16">
        <v>0.28880099999999997</v>
      </c>
      <c r="L16">
        <v>0</v>
      </c>
      <c r="M16">
        <v>0.87055300000000002</v>
      </c>
      <c r="N16">
        <v>0.61563000000000001</v>
      </c>
      <c r="O16">
        <v>0.68492399999999998</v>
      </c>
    </row>
    <row r="17" spans="1:15">
      <c r="A17" t="s">
        <v>21</v>
      </c>
      <c r="B17">
        <v>0.340115</v>
      </c>
      <c r="C17">
        <v>0.57053500000000001</v>
      </c>
      <c r="D17">
        <v>0</v>
      </c>
      <c r="E17">
        <v>0.20707800000000001</v>
      </c>
      <c r="F17">
        <v>3.2625570000000002</v>
      </c>
      <c r="G17">
        <v>3.6974649999999998</v>
      </c>
      <c r="H17">
        <v>0</v>
      </c>
      <c r="I17">
        <v>0.99965800000000005</v>
      </c>
      <c r="J17">
        <v>0.45043299999999997</v>
      </c>
      <c r="K17">
        <v>0.46075500000000003</v>
      </c>
      <c r="L17">
        <v>0</v>
      </c>
      <c r="M17">
        <v>1.9395169999999999</v>
      </c>
      <c r="N17">
        <v>1.590203</v>
      </c>
      <c r="O17">
        <v>1.851553</v>
      </c>
    </row>
    <row r="18" spans="1:15">
      <c r="A18" t="s">
        <v>28</v>
      </c>
      <c r="B18">
        <v>0.34234799999999999</v>
      </c>
      <c r="C18">
        <v>0.17885599999999999</v>
      </c>
      <c r="D18">
        <v>0</v>
      </c>
      <c r="E18">
        <v>0.68564999999999998</v>
      </c>
      <c r="F18">
        <v>2.0623740000000002</v>
      </c>
      <c r="G18">
        <v>0.84664700000000004</v>
      </c>
      <c r="H18">
        <v>0</v>
      </c>
      <c r="I18">
        <v>0.33715200000000001</v>
      </c>
      <c r="J18">
        <v>0.41361799999999999</v>
      </c>
      <c r="K18">
        <v>0.151619</v>
      </c>
      <c r="L18">
        <v>0</v>
      </c>
      <c r="M18">
        <v>0.64766999999999997</v>
      </c>
      <c r="N18">
        <v>1.3550249999999999</v>
      </c>
      <c r="O18">
        <v>0.54044400000000004</v>
      </c>
    </row>
    <row r="19" spans="1:15">
      <c r="A19" t="s">
        <v>29</v>
      </c>
      <c r="B19">
        <v>0.39306600000000003</v>
      </c>
      <c r="C19">
        <v>0.43880799999999998</v>
      </c>
      <c r="D19">
        <v>0</v>
      </c>
      <c r="E19">
        <v>0.59279099999999996</v>
      </c>
      <c r="F19">
        <v>0</v>
      </c>
      <c r="G19">
        <v>0</v>
      </c>
      <c r="H19">
        <v>0</v>
      </c>
      <c r="I19">
        <v>1.029871</v>
      </c>
      <c r="J19">
        <v>0</v>
      </c>
      <c r="K19">
        <v>0</v>
      </c>
      <c r="L19">
        <v>0</v>
      </c>
      <c r="M19">
        <v>1.5901780000000001</v>
      </c>
      <c r="N19">
        <v>0</v>
      </c>
      <c r="O19">
        <v>0</v>
      </c>
    </row>
    <row r="20" spans="1:15">
      <c r="A20" t="s">
        <v>46</v>
      </c>
      <c r="B20">
        <v>0.42391099999999998</v>
      </c>
      <c r="C20">
        <v>0.21345800000000001</v>
      </c>
      <c r="D20">
        <v>0</v>
      </c>
      <c r="E20">
        <v>3.6183E-2</v>
      </c>
      <c r="F20">
        <v>0</v>
      </c>
      <c r="G20">
        <v>0.86671799999999999</v>
      </c>
      <c r="H20">
        <v>0</v>
      </c>
      <c r="I20">
        <v>0.57693099999999997</v>
      </c>
      <c r="J20">
        <v>0</v>
      </c>
      <c r="K20">
        <v>0.50404499999999997</v>
      </c>
      <c r="L20">
        <v>0</v>
      </c>
      <c r="M20">
        <v>0.78404099999999999</v>
      </c>
      <c r="N20">
        <v>0</v>
      </c>
      <c r="O20">
        <v>0.68499100000000002</v>
      </c>
    </row>
    <row r="21" spans="1:15">
      <c r="A21" t="s">
        <v>44</v>
      </c>
      <c r="B21">
        <v>0.45456200000000002</v>
      </c>
      <c r="C21">
        <v>0.32784999999999997</v>
      </c>
      <c r="D21">
        <v>0</v>
      </c>
      <c r="E21">
        <v>7.8896999999999995E-2</v>
      </c>
      <c r="F21">
        <v>3.168374</v>
      </c>
      <c r="G21">
        <v>1.3996360000000001</v>
      </c>
      <c r="H21">
        <v>0</v>
      </c>
      <c r="I21">
        <v>0.68277600000000005</v>
      </c>
      <c r="J21">
        <v>0.61911899999999997</v>
      </c>
      <c r="K21">
        <v>0.226914</v>
      </c>
      <c r="L21">
        <v>0</v>
      </c>
      <c r="M21">
        <v>0.81927700000000003</v>
      </c>
      <c r="N21">
        <v>1.9504630000000001</v>
      </c>
      <c r="O21">
        <v>1.021963</v>
      </c>
    </row>
    <row r="22" spans="1:15">
      <c r="A22" t="s">
        <v>34</v>
      </c>
      <c r="B22">
        <v>0.50673000000000001</v>
      </c>
      <c r="C22">
        <v>0.36494199999999999</v>
      </c>
      <c r="D22">
        <v>0</v>
      </c>
      <c r="E22">
        <v>0.33052900000000002</v>
      </c>
      <c r="F22">
        <v>1.7912170000000001</v>
      </c>
      <c r="G22">
        <v>2.0709740000000001</v>
      </c>
      <c r="H22">
        <v>0</v>
      </c>
      <c r="I22">
        <v>1.054279</v>
      </c>
      <c r="J22">
        <v>0.55315800000000004</v>
      </c>
      <c r="K22">
        <v>0.38911400000000002</v>
      </c>
      <c r="L22">
        <v>0</v>
      </c>
      <c r="M22">
        <v>1.026275</v>
      </c>
      <c r="N22">
        <v>1.205044</v>
      </c>
      <c r="O22">
        <v>1.362846</v>
      </c>
    </row>
    <row r="23" spans="1:15">
      <c r="A23" t="s">
        <v>55</v>
      </c>
      <c r="B23">
        <v>4.3922999999999997E-2</v>
      </c>
      <c r="C23">
        <v>0.62412400000000001</v>
      </c>
      <c r="D23">
        <v>9.9999999999999995E-7</v>
      </c>
      <c r="E23">
        <v>6.7585000000000006E-2</v>
      </c>
      <c r="F23">
        <v>2.6827860000000001</v>
      </c>
      <c r="G23">
        <v>4.368201</v>
      </c>
      <c r="H23">
        <v>0</v>
      </c>
      <c r="I23">
        <v>0.85339699999999996</v>
      </c>
      <c r="J23">
        <v>0.31887500000000002</v>
      </c>
      <c r="K23">
        <v>0.46688499999999999</v>
      </c>
      <c r="L23">
        <v>5.0000000000000004E-6</v>
      </c>
      <c r="M23">
        <v>18.575883000000001</v>
      </c>
      <c r="N23">
        <v>10.190419</v>
      </c>
      <c r="O23">
        <v>133.79431099999999</v>
      </c>
    </row>
    <row r="24" spans="1:15">
      <c r="A24" t="s">
        <v>19</v>
      </c>
      <c r="B24">
        <v>0.27534399999999998</v>
      </c>
      <c r="C24">
        <v>0.24222399999999999</v>
      </c>
      <c r="D24">
        <v>3.9999999999999998E-6</v>
      </c>
      <c r="E24">
        <v>3.4269999999999999E-3</v>
      </c>
      <c r="F24">
        <v>0.23393800000000001</v>
      </c>
      <c r="G24">
        <v>0.97849600000000003</v>
      </c>
      <c r="H24">
        <v>1.9999999999999999E-6</v>
      </c>
      <c r="I24">
        <v>0.403279</v>
      </c>
      <c r="J24">
        <v>6.6094E-2</v>
      </c>
      <c r="K24">
        <v>0.27537299999999998</v>
      </c>
      <c r="L24">
        <v>3.9999999999999998E-6</v>
      </c>
      <c r="M24">
        <v>1.0613600000000001</v>
      </c>
      <c r="N24">
        <v>0.18625900000000001</v>
      </c>
      <c r="O24">
        <v>0.652976</v>
      </c>
    </row>
    <row r="25" spans="1:15">
      <c r="A25" t="s">
        <v>32</v>
      </c>
      <c r="B25">
        <v>0.25347199999999998</v>
      </c>
      <c r="C25">
        <v>0.50449999999999995</v>
      </c>
      <c r="D25">
        <v>3.186E-3</v>
      </c>
      <c r="E25">
        <v>1.1213299999999999</v>
      </c>
      <c r="F25">
        <v>2.7839939999999999</v>
      </c>
      <c r="G25">
        <v>1.8373060000000001</v>
      </c>
      <c r="H25">
        <v>1.5319999999999999E-3</v>
      </c>
      <c r="I25">
        <v>0.77949599999999997</v>
      </c>
      <c r="J25">
        <v>0.51594300000000004</v>
      </c>
      <c r="K25">
        <v>0.313776</v>
      </c>
      <c r="L25">
        <v>4.5189999999999996E-3</v>
      </c>
      <c r="M25">
        <v>2.2926129999999998</v>
      </c>
      <c r="N25">
        <v>3.139227</v>
      </c>
      <c r="O25">
        <v>4.8605200000000002</v>
      </c>
    </row>
    <row r="26" spans="1:15">
      <c r="A26" t="s">
        <v>58</v>
      </c>
      <c r="B26">
        <v>5.6700000000000001E-4</v>
      </c>
      <c r="C26">
        <v>1.5654000000000001E-2</v>
      </c>
      <c r="D26">
        <v>0.18218899999999999</v>
      </c>
      <c r="E26">
        <v>0.904721</v>
      </c>
      <c r="F26">
        <v>0</v>
      </c>
      <c r="G26">
        <v>0</v>
      </c>
      <c r="H26">
        <v>5.6141999999999997E-2</v>
      </c>
      <c r="I26">
        <v>0.26326100000000002</v>
      </c>
      <c r="J26">
        <v>0</v>
      </c>
      <c r="K26">
        <v>0</v>
      </c>
      <c r="L26">
        <v>104.884753</v>
      </c>
      <c r="M26">
        <v>2871.3763349999999</v>
      </c>
      <c r="N26">
        <v>0</v>
      </c>
      <c r="O26">
        <v>0</v>
      </c>
    </row>
    <row r="27" spans="1:15">
      <c r="A27" t="s">
        <v>41</v>
      </c>
      <c r="B27">
        <v>0.213176</v>
      </c>
      <c r="C27">
        <v>0.34923999999999999</v>
      </c>
      <c r="D27">
        <v>0.19925699999999999</v>
      </c>
      <c r="E27">
        <v>0.53399799999999997</v>
      </c>
      <c r="F27">
        <v>1.1378010000000001</v>
      </c>
      <c r="G27">
        <v>1.3343</v>
      </c>
      <c r="H27">
        <v>6.0829000000000001E-2</v>
      </c>
      <c r="I27">
        <v>0.46239599999999997</v>
      </c>
      <c r="J27">
        <v>0.26061699999999999</v>
      </c>
      <c r="K27">
        <v>0.30176900000000001</v>
      </c>
      <c r="L27">
        <v>0.23905899999999999</v>
      </c>
      <c r="M27">
        <v>1.505018</v>
      </c>
      <c r="N27">
        <v>1.300986</v>
      </c>
      <c r="O27">
        <v>1.2038070000000001</v>
      </c>
    </row>
    <row r="28" spans="1:15">
      <c r="A28" t="s">
        <v>25</v>
      </c>
      <c r="B28">
        <v>0.24171899999999999</v>
      </c>
      <c r="C28">
        <v>0.337007</v>
      </c>
      <c r="D28">
        <v>0.24654400000000001</v>
      </c>
      <c r="E28">
        <v>0.12700700000000001</v>
      </c>
      <c r="F28">
        <v>0.95904999999999996</v>
      </c>
      <c r="G28">
        <v>1.105548</v>
      </c>
      <c r="H28">
        <v>0.10544199999999999</v>
      </c>
      <c r="I28">
        <v>0.46604899999999999</v>
      </c>
      <c r="J28">
        <v>0.26032699999999998</v>
      </c>
      <c r="K28">
        <v>0.29438500000000001</v>
      </c>
      <c r="L28">
        <v>0.36976500000000001</v>
      </c>
      <c r="M28">
        <v>1.303542</v>
      </c>
      <c r="N28">
        <v>1.1040730000000001</v>
      </c>
      <c r="O28">
        <v>0.95319600000000004</v>
      </c>
    </row>
    <row r="29" spans="1:15">
      <c r="A29" t="s">
        <v>53</v>
      </c>
      <c r="B29">
        <v>4.7870999999999997E-2</v>
      </c>
      <c r="C29">
        <v>0.22819900000000001</v>
      </c>
      <c r="D29">
        <v>0.266374</v>
      </c>
      <c r="E29">
        <v>0.32976699999999998</v>
      </c>
      <c r="F29">
        <v>0</v>
      </c>
      <c r="G29">
        <v>0.817357</v>
      </c>
      <c r="H29">
        <v>6.4068E-2</v>
      </c>
      <c r="I29">
        <v>0.30959999999999999</v>
      </c>
      <c r="J29">
        <v>0</v>
      </c>
      <c r="K29">
        <v>0.21091499999999999</v>
      </c>
      <c r="L29">
        <v>1.3615269999999999</v>
      </c>
      <c r="M29">
        <v>5.138331</v>
      </c>
      <c r="N29">
        <v>0</v>
      </c>
      <c r="O29">
        <v>4.1950349999999998</v>
      </c>
    </row>
    <row r="30" spans="1:15">
      <c r="A30" t="s">
        <v>23</v>
      </c>
      <c r="B30">
        <v>4.8812000000000001E-2</v>
      </c>
      <c r="C30">
        <v>0.317303</v>
      </c>
      <c r="D30">
        <v>0.29405300000000001</v>
      </c>
      <c r="E30">
        <v>0.45461600000000002</v>
      </c>
      <c r="F30">
        <v>0.44015199999999999</v>
      </c>
      <c r="G30">
        <v>1.4229350000000001</v>
      </c>
      <c r="H30">
        <v>7.5386999999999996E-2</v>
      </c>
      <c r="I30">
        <v>0.36415399999999998</v>
      </c>
      <c r="J30">
        <v>8.3093E-2</v>
      </c>
      <c r="K30">
        <v>0.26697500000000002</v>
      </c>
      <c r="L30">
        <v>1.588824</v>
      </c>
      <c r="M30">
        <v>5.9218070000000003</v>
      </c>
      <c r="N30">
        <v>1.765949</v>
      </c>
      <c r="O30">
        <v>7.4310879999999999</v>
      </c>
    </row>
    <row r="31" spans="1:15">
      <c r="A31" t="s">
        <v>48</v>
      </c>
      <c r="B31">
        <v>4.1324E-2</v>
      </c>
      <c r="C31">
        <v>0.36533300000000002</v>
      </c>
      <c r="D31">
        <v>0.30608800000000003</v>
      </c>
      <c r="E31">
        <v>1.9636000000000001E-2</v>
      </c>
      <c r="F31">
        <v>1.2882119999999999</v>
      </c>
      <c r="G31">
        <v>1.8433820000000001</v>
      </c>
      <c r="H31">
        <v>7.1720999999999993E-2</v>
      </c>
      <c r="I31">
        <v>0.43904900000000002</v>
      </c>
      <c r="J31">
        <v>0.20735899999999999</v>
      </c>
      <c r="K31">
        <v>0.28358899999999998</v>
      </c>
      <c r="L31">
        <v>1.7923979999999999</v>
      </c>
      <c r="M31">
        <v>8.8587310000000006</v>
      </c>
      <c r="N31">
        <v>6.0689289999999998</v>
      </c>
      <c r="O31">
        <v>47.251029000000003</v>
      </c>
    </row>
    <row r="32" spans="1:15">
      <c r="A32" t="s">
        <v>18</v>
      </c>
      <c r="B32">
        <v>0.21343799999999999</v>
      </c>
      <c r="C32">
        <v>0.18945200000000001</v>
      </c>
      <c r="D32">
        <v>0.32491199999999998</v>
      </c>
      <c r="E32">
        <v>7.4948000000000001E-2</v>
      </c>
      <c r="F32">
        <v>0</v>
      </c>
      <c r="G32">
        <v>0.79903900000000005</v>
      </c>
      <c r="H32">
        <v>9.6285999999999997E-2</v>
      </c>
      <c r="I32">
        <v>0.27714499999999997</v>
      </c>
      <c r="J32">
        <v>0</v>
      </c>
      <c r="K32">
        <v>0.207011</v>
      </c>
      <c r="L32">
        <v>0.39263900000000002</v>
      </c>
      <c r="M32">
        <v>0.94582999999999995</v>
      </c>
      <c r="N32">
        <v>0</v>
      </c>
      <c r="O32">
        <v>0.762876</v>
      </c>
    </row>
    <row r="33" spans="1:15">
      <c r="A33" t="s">
        <v>38</v>
      </c>
      <c r="B33">
        <v>0.27923199999999998</v>
      </c>
      <c r="C33">
        <v>0.27016200000000001</v>
      </c>
      <c r="D33">
        <v>0.41352100000000003</v>
      </c>
      <c r="E33">
        <v>5.4829000000000003E-2</v>
      </c>
      <c r="F33">
        <v>1.5114339999999999</v>
      </c>
      <c r="G33">
        <v>0.82228000000000001</v>
      </c>
      <c r="H33">
        <v>0.192083</v>
      </c>
      <c r="I33">
        <v>0.33438299999999999</v>
      </c>
      <c r="J33">
        <v>0.40271400000000002</v>
      </c>
      <c r="K33">
        <v>0.21262200000000001</v>
      </c>
      <c r="L33">
        <v>0.61369399999999996</v>
      </c>
      <c r="M33">
        <v>0.68535199999999996</v>
      </c>
      <c r="N33">
        <v>1.740381</v>
      </c>
      <c r="O33">
        <v>1.021917</v>
      </c>
    </row>
    <row r="34" spans="1:15">
      <c r="A34" t="s">
        <v>47</v>
      </c>
      <c r="B34">
        <v>0.15856799999999999</v>
      </c>
      <c r="C34">
        <v>0.15993499999999999</v>
      </c>
      <c r="D34">
        <v>0.46046399999999998</v>
      </c>
      <c r="E34">
        <v>2.3540000000000002E-3</v>
      </c>
      <c r="F34">
        <v>0.48364400000000002</v>
      </c>
      <c r="G34">
        <v>1.0441389999999999</v>
      </c>
      <c r="H34">
        <v>9.2499999999999999E-2</v>
      </c>
      <c r="I34">
        <v>0.19636899999999999</v>
      </c>
      <c r="J34">
        <v>7.2553999999999993E-2</v>
      </c>
      <c r="K34">
        <v>0.15651000000000001</v>
      </c>
      <c r="L34">
        <v>0.540879</v>
      </c>
      <c r="M34">
        <v>0.77526499999999998</v>
      </c>
      <c r="N34">
        <v>0.41512300000000002</v>
      </c>
      <c r="O34">
        <v>0.57996899999999996</v>
      </c>
    </row>
    <row r="35" spans="1:15">
      <c r="A35" t="s">
        <v>57</v>
      </c>
      <c r="B35">
        <v>8.0759999999999998E-2</v>
      </c>
      <c r="C35">
        <v>0.44006499999999998</v>
      </c>
      <c r="D35">
        <v>0.48296499999999998</v>
      </c>
      <c r="E35">
        <v>0.35254000000000002</v>
      </c>
      <c r="F35">
        <v>2.5296479999999999</v>
      </c>
      <c r="G35">
        <v>2.1952780000000001</v>
      </c>
      <c r="H35">
        <v>0.106004</v>
      </c>
      <c r="I35">
        <v>0.50093500000000002</v>
      </c>
      <c r="J35">
        <v>0.34892899999999999</v>
      </c>
      <c r="K35">
        <v>0.288105</v>
      </c>
      <c r="L35">
        <v>1.349647</v>
      </c>
      <c r="M35">
        <v>3.8309419999999998</v>
      </c>
      <c r="N35">
        <v>6.1001839999999996</v>
      </c>
      <c r="O35">
        <v>29.376722999999998</v>
      </c>
    </row>
    <row r="36" spans="1:15">
      <c r="A36" t="s">
        <v>17</v>
      </c>
      <c r="B36">
        <v>0.18507799999999999</v>
      </c>
      <c r="C36">
        <v>0.22800500000000001</v>
      </c>
      <c r="D36">
        <v>0.55911100000000002</v>
      </c>
      <c r="E36">
        <v>9.9576999999999999E-2</v>
      </c>
      <c r="F36">
        <v>0</v>
      </c>
      <c r="G36">
        <v>0.89791600000000005</v>
      </c>
      <c r="H36">
        <v>0.20322100000000001</v>
      </c>
      <c r="I36">
        <v>0.29314899999999999</v>
      </c>
      <c r="J36">
        <v>0</v>
      </c>
      <c r="K36">
        <v>0.25666800000000001</v>
      </c>
      <c r="L36">
        <v>1.12303</v>
      </c>
      <c r="M36">
        <v>1.3370070000000001</v>
      </c>
      <c r="N36">
        <v>0</v>
      </c>
      <c r="O36">
        <v>1.1301429999999999</v>
      </c>
    </row>
    <row r="37" spans="1:15">
      <c r="A37" t="s">
        <v>63</v>
      </c>
      <c r="B37">
        <v>1.771E-3</v>
      </c>
      <c r="C37">
        <v>-1</v>
      </c>
      <c r="D37">
        <v>0.85702</v>
      </c>
      <c r="E37">
        <v>0.17632100000000001</v>
      </c>
      <c r="F37">
        <v>0.26244099999999998</v>
      </c>
      <c r="G37">
        <v>-1</v>
      </c>
      <c r="H37">
        <v>0.176374</v>
      </c>
      <c r="I37">
        <v>0</v>
      </c>
      <c r="J37">
        <v>8.4334999999999993E-2</v>
      </c>
      <c r="K37">
        <v>0</v>
      </c>
      <c r="L37">
        <v>120.68784599999999</v>
      </c>
      <c r="M37">
        <v>-1</v>
      </c>
      <c r="N37">
        <v>51.907164999999999</v>
      </c>
      <c r="O37">
        <v>-1</v>
      </c>
    </row>
    <row r="38" spans="1:15">
      <c r="A38" t="s">
        <v>43</v>
      </c>
      <c r="B38">
        <v>7.3824000000000001E-2</v>
      </c>
      <c r="C38">
        <v>0.26655899999999999</v>
      </c>
      <c r="D38">
        <v>0.86362499999999998</v>
      </c>
      <c r="E38">
        <v>0.50104800000000005</v>
      </c>
      <c r="F38">
        <v>0</v>
      </c>
      <c r="G38">
        <v>1.1526160000000001</v>
      </c>
      <c r="H38">
        <v>0.20407800000000001</v>
      </c>
      <c r="I38">
        <v>0.31460199999999999</v>
      </c>
      <c r="J38">
        <v>0</v>
      </c>
      <c r="K38">
        <v>0.25273499999999999</v>
      </c>
      <c r="L38">
        <v>3.2167569999999999</v>
      </c>
      <c r="M38">
        <v>9.0603840000000009</v>
      </c>
      <c r="N38">
        <v>0</v>
      </c>
      <c r="O38">
        <v>3.1707260000000002</v>
      </c>
    </row>
    <row r="39" spans="1:15">
      <c r="A39" t="s">
        <v>60</v>
      </c>
      <c r="B39">
        <v>0.49458099999999999</v>
      </c>
      <c r="C39">
        <v>0.35605399999999998</v>
      </c>
      <c r="D39">
        <v>0.88603200000000004</v>
      </c>
      <c r="E39">
        <v>0.31615500000000002</v>
      </c>
      <c r="F39">
        <v>1.4167000000000001</v>
      </c>
      <c r="G39">
        <v>1.2451449999999999</v>
      </c>
      <c r="H39">
        <v>0.36576700000000001</v>
      </c>
      <c r="I39">
        <v>0.48713400000000001</v>
      </c>
      <c r="J39">
        <v>0.44146200000000002</v>
      </c>
      <c r="K39">
        <v>0.36920999999999998</v>
      </c>
      <c r="L39">
        <v>0.58934500000000001</v>
      </c>
      <c r="M39">
        <v>0.58365100000000003</v>
      </c>
      <c r="N39">
        <v>0.80770699999999995</v>
      </c>
      <c r="O39">
        <v>0.441967</v>
      </c>
    </row>
    <row r="40" spans="1:15">
      <c r="A40" t="s">
        <v>39</v>
      </c>
      <c r="B40">
        <v>0.60311800000000004</v>
      </c>
      <c r="C40">
        <v>0.396982</v>
      </c>
      <c r="D40">
        <v>0.98836000000000002</v>
      </c>
      <c r="E40">
        <v>0.76371299999999998</v>
      </c>
      <c r="F40">
        <v>3.3751370000000001</v>
      </c>
      <c r="G40">
        <v>1.883691</v>
      </c>
      <c r="H40">
        <v>0.40607700000000002</v>
      </c>
      <c r="I40">
        <v>0.64269200000000004</v>
      </c>
      <c r="J40">
        <v>0.66293299999999999</v>
      </c>
      <c r="K40">
        <v>0.323411</v>
      </c>
      <c r="L40">
        <v>0.44992100000000002</v>
      </c>
      <c r="M40">
        <v>0.58638100000000004</v>
      </c>
      <c r="N40">
        <v>1.2942309999999999</v>
      </c>
      <c r="O40">
        <v>0.62258400000000003</v>
      </c>
    </row>
    <row r="41" spans="1:15">
      <c r="A41" t="s">
        <v>35</v>
      </c>
      <c r="B41">
        <v>5.9020000000000003E-2</v>
      </c>
      <c r="C41">
        <v>0.16305800000000001</v>
      </c>
      <c r="D41">
        <v>1.0122640000000001</v>
      </c>
      <c r="E41">
        <v>0.25533299999999998</v>
      </c>
      <c r="F41">
        <v>0</v>
      </c>
      <c r="G41">
        <v>0</v>
      </c>
      <c r="H41">
        <v>0.25289299999999998</v>
      </c>
      <c r="I41">
        <v>0.19803499999999999</v>
      </c>
      <c r="J41">
        <v>0</v>
      </c>
      <c r="K41">
        <v>0</v>
      </c>
      <c r="L41">
        <v>5.3967489999999998</v>
      </c>
      <c r="M41">
        <v>12.870101</v>
      </c>
      <c r="N41">
        <v>0</v>
      </c>
      <c r="O41">
        <v>0</v>
      </c>
    </row>
    <row r="42" spans="1:15">
      <c r="A42" t="s">
        <v>27</v>
      </c>
      <c r="B42">
        <v>0.47115800000000002</v>
      </c>
      <c r="C42">
        <v>0.19923399999999999</v>
      </c>
      <c r="D42">
        <v>1.0375799999999999</v>
      </c>
      <c r="E42">
        <v>0.35752600000000001</v>
      </c>
      <c r="F42">
        <v>1.265857</v>
      </c>
      <c r="G42">
        <v>1.000383</v>
      </c>
      <c r="H42">
        <v>0.34159099999999998</v>
      </c>
      <c r="I42">
        <v>0.27875499999999998</v>
      </c>
      <c r="J42">
        <v>0.30662099999999998</v>
      </c>
      <c r="K42">
        <v>0.23660100000000001</v>
      </c>
      <c r="L42">
        <v>0.58233000000000001</v>
      </c>
      <c r="M42">
        <v>0.37803199999999998</v>
      </c>
      <c r="N42">
        <v>0.49635200000000002</v>
      </c>
      <c r="O42">
        <v>0.26042900000000002</v>
      </c>
    </row>
    <row r="43" spans="1:15">
      <c r="A43" t="s">
        <v>50</v>
      </c>
      <c r="B43">
        <v>3.3300000000000001E-3</v>
      </c>
      <c r="C43">
        <v>9.1669999999999998E-3</v>
      </c>
      <c r="D43">
        <v>1.1896</v>
      </c>
      <c r="E43">
        <v>0.15708</v>
      </c>
      <c r="F43">
        <v>1.314316</v>
      </c>
      <c r="G43">
        <v>1.2954730000000001</v>
      </c>
      <c r="H43">
        <v>0.28938399999999997</v>
      </c>
      <c r="I43">
        <v>0.200347</v>
      </c>
      <c r="J43">
        <v>0.27770299999999998</v>
      </c>
      <c r="K43">
        <v>0.33014500000000002</v>
      </c>
      <c r="L43">
        <v>121.893828</v>
      </c>
      <c r="M43">
        <v>336.48387400000001</v>
      </c>
      <c r="N43">
        <v>115.081321</v>
      </c>
      <c r="O43">
        <v>476.92968400000001</v>
      </c>
    </row>
    <row r="44" spans="1:15">
      <c r="A44" t="s">
        <v>59</v>
      </c>
      <c r="B44">
        <v>2.2293E-2</v>
      </c>
      <c r="C44">
        <v>0.13897999999999999</v>
      </c>
      <c r="D44">
        <v>1.5280309999999999</v>
      </c>
      <c r="E44">
        <v>0.38824700000000001</v>
      </c>
      <c r="F44">
        <v>9.2408429999999999</v>
      </c>
      <c r="G44">
        <v>7.5118330000000002</v>
      </c>
      <c r="H44">
        <v>0.36629299999999998</v>
      </c>
      <c r="I44">
        <v>0.67706500000000003</v>
      </c>
      <c r="J44">
        <v>0.64383999999999997</v>
      </c>
      <c r="K44">
        <v>0.198076</v>
      </c>
      <c r="L44">
        <v>25.349981</v>
      </c>
      <c r="M44">
        <v>153.300679</v>
      </c>
      <c r="N44">
        <v>79.281457000000003</v>
      </c>
      <c r="O44">
        <v>526.92656899999997</v>
      </c>
    </row>
    <row r="45" spans="1:15">
      <c r="A45" t="s">
        <v>37</v>
      </c>
      <c r="B45">
        <v>0.22150400000000001</v>
      </c>
      <c r="C45">
        <v>0.78115599999999996</v>
      </c>
      <c r="D45">
        <v>1.5838099999999999</v>
      </c>
      <c r="E45">
        <v>8.9283000000000001E-2</v>
      </c>
      <c r="F45">
        <v>0.42154700000000001</v>
      </c>
      <c r="G45">
        <v>3.272942</v>
      </c>
      <c r="H45">
        <v>0.38845200000000002</v>
      </c>
      <c r="I45">
        <v>0.67040999999999995</v>
      </c>
      <c r="J45">
        <v>0.10602</v>
      </c>
      <c r="K45">
        <v>0.81864999999999999</v>
      </c>
      <c r="L45">
        <v>2.2324510000000002</v>
      </c>
      <c r="M45">
        <v>5.0715079999999997</v>
      </c>
      <c r="N45">
        <v>0.41680600000000001</v>
      </c>
      <c r="O45">
        <v>2.0859160000000001</v>
      </c>
    </row>
    <row r="46" spans="1:15">
      <c r="A46" t="s">
        <v>42</v>
      </c>
      <c r="B46">
        <v>0.44441199999999997</v>
      </c>
      <c r="C46">
        <v>0.32059799999999999</v>
      </c>
      <c r="D46">
        <v>1.8649640000000001</v>
      </c>
      <c r="E46">
        <v>1.324538</v>
      </c>
      <c r="F46">
        <v>1.772575</v>
      </c>
      <c r="G46">
        <v>1.6502680000000001</v>
      </c>
      <c r="H46">
        <v>0.50836899999999996</v>
      </c>
      <c r="I46">
        <v>0.30384499999999998</v>
      </c>
      <c r="J46">
        <v>0.375913</v>
      </c>
      <c r="K46">
        <v>0.34074300000000002</v>
      </c>
      <c r="L46">
        <v>1.2927280000000001</v>
      </c>
      <c r="M46">
        <v>0.61181799999999997</v>
      </c>
      <c r="N46">
        <v>0.75302500000000006</v>
      </c>
      <c r="O46">
        <v>0.374444</v>
      </c>
    </row>
    <row r="47" spans="1:15">
      <c r="A47" t="s">
        <v>15</v>
      </c>
      <c r="B47">
        <v>0.51374900000000001</v>
      </c>
      <c r="C47">
        <v>0.28066200000000002</v>
      </c>
      <c r="D47">
        <v>2.1798739999999999</v>
      </c>
      <c r="E47">
        <v>1.2819370000000001</v>
      </c>
      <c r="F47">
        <v>2.3128850000000001</v>
      </c>
      <c r="G47">
        <v>1.318446</v>
      </c>
      <c r="H47">
        <v>0.55949300000000002</v>
      </c>
      <c r="I47">
        <v>0.27016400000000002</v>
      </c>
      <c r="J47">
        <v>0.50593600000000005</v>
      </c>
      <c r="K47">
        <v>0.271312</v>
      </c>
      <c r="L47">
        <v>1.202134</v>
      </c>
      <c r="M47">
        <v>0.46503499999999998</v>
      </c>
      <c r="N47">
        <v>0.96921900000000005</v>
      </c>
      <c r="O47">
        <v>0.350165</v>
      </c>
    </row>
    <row r="48" spans="1:15">
      <c r="A48" t="s">
        <v>31</v>
      </c>
      <c r="B48">
        <v>3.5430000000000001E-3</v>
      </c>
      <c r="C48">
        <v>4.6309999999999997E-3</v>
      </c>
      <c r="D48">
        <v>2.2571479999999999</v>
      </c>
      <c r="E48">
        <v>1.6635439999999999</v>
      </c>
      <c r="F48">
        <v>0.78328600000000004</v>
      </c>
      <c r="G48">
        <v>1.211484</v>
      </c>
      <c r="H48">
        <v>0.31810300000000002</v>
      </c>
      <c r="I48">
        <v>0.160385</v>
      </c>
      <c r="J48">
        <v>0.36195100000000002</v>
      </c>
      <c r="K48">
        <v>0.46278200000000003</v>
      </c>
      <c r="L48">
        <v>131.18425400000001</v>
      </c>
      <c r="M48">
        <v>147.677515</v>
      </c>
      <c r="N48">
        <v>159.52499299999999</v>
      </c>
      <c r="O48">
        <v>472.59947199999999</v>
      </c>
    </row>
    <row r="49" spans="1:15">
      <c r="A49" t="s">
        <v>26</v>
      </c>
      <c r="B49">
        <v>0.65892300000000004</v>
      </c>
      <c r="C49">
        <v>0.34096300000000002</v>
      </c>
      <c r="D49">
        <v>2.914825</v>
      </c>
      <c r="E49">
        <v>1.104349</v>
      </c>
      <c r="F49">
        <v>4.7808890000000002</v>
      </c>
      <c r="G49">
        <v>2.2552300000000001</v>
      </c>
      <c r="H49">
        <v>0.6744</v>
      </c>
      <c r="I49">
        <v>0.34599200000000002</v>
      </c>
      <c r="J49">
        <v>0.71818099999999996</v>
      </c>
      <c r="K49">
        <v>0.26941100000000001</v>
      </c>
      <c r="L49">
        <v>1.072138</v>
      </c>
      <c r="M49">
        <v>0.57827200000000001</v>
      </c>
      <c r="N49">
        <v>1.3191109999999999</v>
      </c>
      <c r="O49">
        <v>0.597916</v>
      </c>
    </row>
    <row r="50" spans="1:15">
      <c r="A50" t="s">
        <v>36</v>
      </c>
      <c r="B50">
        <v>6.1447000000000002E-2</v>
      </c>
      <c r="C50">
        <v>0.36437999999999998</v>
      </c>
      <c r="D50">
        <v>4.8235520000000003</v>
      </c>
      <c r="E50">
        <v>2.3028369999999998</v>
      </c>
      <c r="F50">
        <v>2.8020659999999999</v>
      </c>
      <c r="G50">
        <v>3.1336650000000001</v>
      </c>
      <c r="H50">
        <v>0.607514</v>
      </c>
      <c r="I50">
        <v>0.21821199999999999</v>
      </c>
      <c r="J50">
        <v>0.39770899999999998</v>
      </c>
      <c r="K50">
        <v>0.25718000000000002</v>
      </c>
      <c r="L50">
        <v>23.642439</v>
      </c>
      <c r="M50">
        <v>134.37764799999999</v>
      </c>
      <c r="N50">
        <v>10.085995</v>
      </c>
      <c r="O50">
        <v>59.750435000000003</v>
      </c>
    </row>
    <row r="51" spans="1:15">
      <c r="A51" t="s">
        <v>40</v>
      </c>
      <c r="B51">
        <v>5.9160000000000003E-3</v>
      </c>
      <c r="C51">
        <v>-1</v>
      </c>
      <c r="D51">
        <v>4.8237779999999999</v>
      </c>
      <c r="E51">
        <v>-1</v>
      </c>
      <c r="F51">
        <v>0.39637600000000001</v>
      </c>
      <c r="G51">
        <v>-1</v>
      </c>
      <c r="H51">
        <v>0.54015000000000002</v>
      </c>
      <c r="I51">
        <v>0</v>
      </c>
      <c r="J51">
        <v>0.46734199999999998</v>
      </c>
      <c r="K51">
        <v>0</v>
      </c>
      <c r="L51">
        <v>197.36502100000001</v>
      </c>
      <c r="M51">
        <v>-1</v>
      </c>
      <c r="N51">
        <v>147.420886</v>
      </c>
      <c r="O51">
        <v>-1</v>
      </c>
    </row>
    <row r="56" spans="1:15">
      <c r="O56" t="s">
        <v>68</v>
      </c>
    </row>
    <row r="57" spans="1:15">
      <c r="O57">
        <f>ROWS(D26:D51)</f>
        <v>26</v>
      </c>
    </row>
    <row r="60" spans="1:15">
      <c r="O60" t="s">
        <v>291</v>
      </c>
    </row>
    <row r="61" spans="1:15">
      <c r="O61">
        <f>SUM(D2:D51)</f>
        <v>32.549132</v>
      </c>
    </row>
  </sheetData>
  <sortState ref="A2:O51">
    <sortCondition ref="D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8" workbookViewId="0">
      <selection activeCell="O61" sqref="O6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58</v>
      </c>
      <c r="B2">
        <v>5.6700000000000001E-4</v>
      </c>
      <c r="C2">
        <v>1.5654000000000001E-2</v>
      </c>
      <c r="D2">
        <v>0.18218899999999999</v>
      </c>
      <c r="E2">
        <v>0.904721</v>
      </c>
      <c r="F2">
        <v>0</v>
      </c>
      <c r="G2">
        <v>0</v>
      </c>
      <c r="H2">
        <v>5.6141999999999997E-2</v>
      </c>
      <c r="I2">
        <v>0.26326100000000002</v>
      </c>
      <c r="J2">
        <v>0</v>
      </c>
      <c r="K2">
        <v>0</v>
      </c>
      <c r="L2">
        <v>104.884753</v>
      </c>
      <c r="M2">
        <v>2871.3763349999999</v>
      </c>
      <c r="N2">
        <v>0</v>
      </c>
      <c r="O2">
        <v>0</v>
      </c>
    </row>
    <row r="3" spans="1:15">
      <c r="A3" t="s">
        <v>53</v>
      </c>
      <c r="B3">
        <v>4.7870999999999997E-2</v>
      </c>
      <c r="C3">
        <v>0.22819900000000001</v>
      </c>
      <c r="D3">
        <v>0.266374</v>
      </c>
      <c r="E3">
        <v>1.3297669999999999</v>
      </c>
      <c r="F3">
        <v>0</v>
      </c>
      <c r="G3">
        <v>0.817357</v>
      </c>
      <c r="H3">
        <v>6.4068E-2</v>
      </c>
      <c r="I3">
        <v>0.30959999999999999</v>
      </c>
      <c r="J3">
        <v>0</v>
      </c>
      <c r="K3">
        <v>0.21091499999999999</v>
      </c>
      <c r="L3">
        <v>1.3615269999999999</v>
      </c>
      <c r="M3">
        <v>5.138331</v>
      </c>
      <c r="N3">
        <v>0</v>
      </c>
      <c r="O3">
        <v>4.1950349999999998</v>
      </c>
    </row>
    <row r="4" spans="1:15">
      <c r="A4" t="s">
        <v>56</v>
      </c>
      <c r="B4">
        <v>5.6742000000000001E-2</v>
      </c>
      <c r="C4">
        <v>0.151611</v>
      </c>
      <c r="D4">
        <v>0</v>
      </c>
      <c r="E4">
        <v>0.67616399999999999</v>
      </c>
      <c r="F4">
        <v>0</v>
      </c>
      <c r="G4">
        <v>0.80793800000000005</v>
      </c>
      <c r="H4">
        <v>0</v>
      </c>
      <c r="I4">
        <v>0.22164200000000001</v>
      </c>
      <c r="J4">
        <v>0</v>
      </c>
      <c r="K4">
        <v>0.168605</v>
      </c>
      <c r="L4">
        <v>0</v>
      </c>
      <c r="M4">
        <v>3.6845150000000002</v>
      </c>
      <c r="N4">
        <v>0</v>
      </c>
      <c r="O4">
        <v>2.8028469999999999</v>
      </c>
    </row>
    <row r="5" spans="1:15">
      <c r="A5" t="s">
        <v>35</v>
      </c>
      <c r="B5">
        <v>5.9020000000000003E-2</v>
      </c>
      <c r="C5">
        <v>0.16305800000000001</v>
      </c>
      <c r="D5">
        <v>1.0122640000000001</v>
      </c>
      <c r="E5">
        <v>0.95533299999999999</v>
      </c>
      <c r="F5">
        <v>0</v>
      </c>
      <c r="G5">
        <v>0</v>
      </c>
      <c r="H5">
        <v>0.25289299999999998</v>
      </c>
      <c r="I5">
        <v>0.19803499999999999</v>
      </c>
      <c r="J5">
        <v>0</v>
      </c>
      <c r="K5">
        <v>0</v>
      </c>
      <c r="L5">
        <v>5.3967489999999998</v>
      </c>
      <c r="M5">
        <v>12.870101</v>
      </c>
      <c r="N5">
        <v>0</v>
      </c>
      <c r="O5">
        <v>0</v>
      </c>
    </row>
    <row r="6" spans="1:15">
      <c r="A6" t="s">
        <v>64</v>
      </c>
      <c r="B6">
        <v>7.1676000000000004E-2</v>
      </c>
      <c r="C6">
        <v>0.20144699999999999</v>
      </c>
      <c r="D6">
        <v>0</v>
      </c>
      <c r="E6">
        <v>0</v>
      </c>
      <c r="F6">
        <v>0</v>
      </c>
      <c r="G6">
        <v>0.93461899999999998</v>
      </c>
      <c r="H6">
        <v>0</v>
      </c>
      <c r="I6">
        <v>0</v>
      </c>
      <c r="J6">
        <v>0</v>
      </c>
      <c r="K6">
        <v>0.265071</v>
      </c>
      <c r="L6">
        <v>0</v>
      </c>
      <c r="M6">
        <v>0</v>
      </c>
      <c r="N6">
        <v>0</v>
      </c>
      <c r="O6">
        <v>3.4330970000000001</v>
      </c>
    </row>
    <row r="7" spans="1:15">
      <c r="A7" t="s">
        <v>43</v>
      </c>
      <c r="B7">
        <v>7.3824000000000001E-2</v>
      </c>
      <c r="C7">
        <v>0.26655899999999999</v>
      </c>
      <c r="D7">
        <v>0.86362499999999998</v>
      </c>
      <c r="E7">
        <v>1.5010479999999999</v>
      </c>
      <c r="F7">
        <v>0</v>
      </c>
      <c r="G7">
        <v>1.1526160000000001</v>
      </c>
      <c r="H7">
        <v>0.20407800000000001</v>
      </c>
      <c r="I7">
        <v>0.31460199999999999</v>
      </c>
      <c r="J7">
        <v>0</v>
      </c>
      <c r="K7">
        <v>0.25273499999999999</v>
      </c>
      <c r="L7">
        <v>3.2167569999999999</v>
      </c>
      <c r="M7">
        <v>9.0603840000000009</v>
      </c>
      <c r="N7">
        <v>0</v>
      </c>
      <c r="O7">
        <v>3.1707260000000002</v>
      </c>
    </row>
    <row r="8" spans="1:15">
      <c r="A8" t="s">
        <v>33</v>
      </c>
      <c r="B8">
        <v>0.12141399999999999</v>
      </c>
      <c r="C8">
        <v>9.9193000000000003E-2</v>
      </c>
      <c r="D8">
        <v>0</v>
      </c>
      <c r="E8">
        <v>0.520872</v>
      </c>
      <c r="F8">
        <v>0</v>
      </c>
      <c r="G8">
        <v>0.57342499999999996</v>
      </c>
      <c r="H8">
        <v>0</v>
      </c>
      <c r="I8">
        <v>0.17433399999999999</v>
      </c>
      <c r="J8">
        <v>0</v>
      </c>
      <c r="K8">
        <v>0.132938</v>
      </c>
      <c r="L8">
        <v>0</v>
      </c>
      <c r="M8">
        <v>1.2615320000000001</v>
      </c>
      <c r="N8">
        <v>0</v>
      </c>
      <c r="O8">
        <v>0.96197900000000003</v>
      </c>
    </row>
    <row r="9" spans="1:15">
      <c r="A9" t="s">
        <v>17</v>
      </c>
      <c r="B9">
        <v>0.18507799999999999</v>
      </c>
      <c r="C9">
        <v>0.22800500000000001</v>
      </c>
      <c r="D9">
        <v>0.55911100000000002</v>
      </c>
      <c r="E9">
        <v>0.89957699999999996</v>
      </c>
      <c r="F9">
        <v>0</v>
      </c>
      <c r="G9">
        <v>0.89791600000000005</v>
      </c>
      <c r="H9">
        <v>0.20322100000000001</v>
      </c>
      <c r="I9">
        <v>0.29314899999999999</v>
      </c>
      <c r="J9">
        <v>0</v>
      </c>
      <c r="K9">
        <v>0.25666800000000001</v>
      </c>
      <c r="L9">
        <v>1.12303</v>
      </c>
      <c r="M9">
        <v>1.3370070000000001</v>
      </c>
      <c r="N9">
        <v>0</v>
      </c>
      <c r="O9">
        <v>1.1301429999999999</v>
      </c>
    </row>
    <row r="10" spans="1:15">
      <c r="A10" t="s">
        <v>18</v>
      </c>
      <c r="B10">
        <v>0.21343799999999999</v>
      </c>
      <c r="C10">
        <v>0.18945200000000001</v>
      </c>
      <c r="D10">
        <v>0.32491199999999998</v>
      </c>
      <c r="E10">
        <v>0.97494800000000004</v>
      </c>
      <c r="F10">
        <v>0</v>
      </c>
      <c r="G10">
        <v>0.79903900000000005</v>
      </c>
      <c r="H10">
        <v>9.6285999999999997E-2</v>
      </c>
      <c r="I10">
        <v>0.27714499999999997</v>
      </c>
      <c r="J10">
        <v>0</v>
      </c>
      <c r="K10">
        <v>0.207011</v>
      </c>
      <c r="L10">
        <v>0.39263900000000002</v>
      </c>
      <c r="M10">
        <v>0.94582999999999995</v>
      </c>
      <c r="N10">
        <v>0</v>
      </c>
      <c r="O10">
        <v>0.762876</v>
      </c>
    </row>
    <row r="11" spans="1:15">
      <c r="A11" t="s">
        <v>29</v>
      </c>
      <c r="B11">
        <v>0.39306600000000003</v>
      </c>
      <c r="C11">
        <v>0.43880799999999998</v>
      </c>
      <c r="D11">
        <v>0</v>
      </c>
      <c r="E11">
        <v>4.5927910000000001</v>
      </c>
      <c r="F11">
        <v>0</v>
      </c>
      <c r="G11">
        <v>0</v>
      </c>
      <c r="H11">
        <v>0</v>
      </c>
      <c r="I11">
        <v>1.029871</v>
      </c>
      <c r="J11">
        <v>0</v>
      </c>
      <c r="K11">
        <v>0</v>
      </c>
      <c r="L11">
        <v>0</v>
      </c>
      <c r="M11">
        <v>1.5901780000000001</v>
      </c>
      <c r="N11">
        <v>0</v>
      </c>
      <c r="O11">
        <v>0</v>
      </c>
    </row>
    <row r="12" spans="1:15">
      <c r="A12" t="s">
        <v>46</v>
      </c>
      <c r="B12">
        <v>0.42391099999999998</v>
      </c>
      <c r="C12">
        <v>0.21345800000000001</v>
      </c>
      <c r="D12">
        <v>0</v>
      </c>
      <c r="E12">
        <v>1.0361830000000001</v>
      </c>
      <c r="F12">
        <v>0</v>
      </c>
      <c r="G12">
        <v>0.86671799999999999</v>
      </c>
      <c r="H12">
        <v>0</v>
      </c>
      <c r="I12">
        <v>0.57693099999999997</v>
      </c>
      <c r="J12">
        <v>0</v>
      </c>
      <c r="K12">
        <v>0.50404499999999997</v>
      </c>
      <c r="L12">
        <v>0</v>
      </c>
      <c r="M12">
        <v>0.78404099999999999</v>
      </c>
      <c r="N12">
        <v>0</v>
      </c>
      <c r="O12">
        <v>0.68499100000000002</v>
      </c>
    </row>
    <row r="13" spans="1:15">
      <c r="A13" t="s">
        <v>52</v>
      </c>
      <c r="B13">
        <v>9.8173999999999997E-2</v>
      </c>
      <c r="C13">
        <v>0.267814</v>
      </c>
      <c r="D13">
        <v>0</v>
      </c>
      <c r="E13">
        <v>1.0493600000000001</v>
      </c>
      <c r="F13">
        <v>0.21385499999999999</v>
      </c>
      <c r="G13">
        <v>1.135121</v>
      </c>
      <c r="H13">
        <v>0</v>
      </c>
      <c r="I13">
        <v>0.34442699999999998</v>
      </c>
      <c r="J13">
        <v>5.0998000000000002E-2</v>
      </c>
      <c r="K13">
        <v>0.26884599999999997</v>
      </c>
      <c r="L13">
        <v>0</v>
      </c>
      <c r="M13">
        <v>3.1639029999999999</v>
      </c>
      <c r="N13">
        <v>0.49363800000000002</v>
      </c>
      <c r="O13">
        <v>1.742783</v>
      </c>
    </row>
    <row r="14" spans="1:15">
      <c r="A14" t="s">
        <v>19</v>
      </c>
      <c r="B14">
        <v>0.27534399999999998</v>
      </c>
      <c r="C14">
        <v>0.24222399999999999</v>
      </c>
      <c r="D14">
        <v>3.9999999999999998E-6</v>
      </c>
      <c r="E14">
        <v>0.90342699999999998</v>
      </c>
      <c r="F14">
        <v>0.23393800000000001</v>
      </c>
      <c r="G14">
        <v>0.97849600000000003</v>
      </c>
      <c r="H14">
        <v>1.9999999999999999E-6</v>
      </c>
      <c r="I14">
        <v>0.403279</v>
      </c>
      <c r="J14">
        <v>6.6094E-2</v>
      </c>
      <c r="K14">
        <v>0.27537299999999998</v>
      </c>
      <c r="L14">
        <v>3.9999999999999998E-6</v>
      </c>
      <c r="M14">
        <v>1.0613600000000001</v>
      </c>
      <c r="N14">
        <v>0.18625900000000001</v>
      </c>
      <c r="O14">
        <v>0.652976</v>
      </c>
    </row>
    <row r="15" spans="1:15">
      <c r="A15" t="s">
        <v>63</v>
      </c>
      <c r="B15">
        <v>1.771E-3</v>
      </c>
      <c r="C15">
        <v>-1</v>
      </c>
      <c r="D15">
        <v>0.85702</v>
      </c>
      <c r="E15">
        <v>-1</v>
      </c>
      <c r="F15">
        <v>0.26244099999999998</v>
      </c>
      <c r="G15">
        <v>-1</v>
      </c>
      <c r="H15">
        <v>0.176374</v>
      </c>
      <c r="I15">
        <v>0</v>
      </c>
      <c r="J15">
        <v>8.4334999999999993E-2</v>
      </c>
      <c r="K15">
        <v>0</v>
      </c>
      <c r="L15">
        <v>120.68784599999999</v>
      </c>
      <c r="M15">
        <v>-1</v>
      </c>
      <c r="N15">
        <v>51.907164999999999</v>
      </c>
      <c r="O15">
        <v>-1</v>
      </c>
    </row>
    <row r="16" spans="1:15">
      <c r="A16" t="s">
        <v>61</v>
      </c>
      <c r="B16">
        <v>0.17754700000000001</v>
      </c>
      <c r="C16">
        <v>0.33683000000000002</v>
      </c>
      <c r="D16">
        <v>0</v>
      </c>
      <c r="E16">
        <v>1.787342</v>
      </c>
      <c r="F16">
        <v>0.393459</v>
      </c>
      <c r="G16">
        <v>1.816093</v>
      </c>
      <c r="H16">
        <v>0</v>
      </c>
      <c r="I16">
        <v>0.61334299999999997</v>
      </c>
      <c r="J16">
        <v>7.7349000000000001E-2</v>
      </c>
      <c r="K16">
        <v>0.35006900000000002</v>
      </c>
      <c r="L16">
        <v>0</v>
      </c>
      <c r="M16">
        <v>2.841202</v>
      </c>
      <c r="N16">
        <v>0.38834400000000002</v>
      </c>
      <c r="O16">
        <v>1.3842159999999999</v>
      </c>
    </row>
    <row r="17" spans="1:15">
      <c r="A17" t="s">
        <v>40</v>
      </c>
      <c r="B17">
        <v>5.9160000000000003E-3</v>
      </c>
      <c r="C17">
        <v>-1</v>
      </c>
      <c r="D17">
        <v>4.8237779999999999</v>
      </c>
      <c r="E17">
        <v>-1</v>
      </c>
      <c r="F17">
        <v>0.39637600000000001</v>
      </c>
      <c r="G17">
        <v>-1</v>
      </c>
      <c r="H17">
        <v>0.54015000000000002</v>
      </c>
      <c r="I17">
        <v>0</v>
      </c>
      <c r="J17">
        <v>0.46734199999999998</v>
      </c>
      <c r="K17">
        <v>0</v>
      </c>
      <c r="L17">
        <v>197.36502100000001</v>
      </c>
      <c r="M17">
        <v>-1</v>
      </c>
      <c r="N17">
        <v>147.420886</v>
      </c>
      <c r="O17">
        <v>-1</v>
      </c>
    </row>
    <row r="18" spans="1:15">
      <c r="A18" t="s">
        <v>37</v>
      </c>
      <c r="B18">
        <v>0.22150400000000001</v>
      </c>
      <c r="C18">
        <v>0.78115599999999996</v>
      </c>
      <c r="D18">
        <v>1.5838099999999999</v>
      </c>
      <c r="E18">
        <v>3.089283</v>
      </c>
      <c r="F18">
        <v>0.42154700000000001</v>
      </c>
      <c r="G18">
        <v>3.272942</v>
      </c>
      <c r="H18">
        <v>0.38845200000000002</v>
      </c>
      <c r="I18">
        <v>0.67040999999999995</v>
      </c>
      <c r="J18">
        <v>0.10602</v>
      </c>
      <c r="K18">
        <v>0.81864999999999999</v>
      </c>
      <c r="L18">
        <v>2.2324510000000002</v>
      </c>
      <c r="M18">
        <v>5.0715079999999997</v>
      </c>
      <c r="N18">
        <v>0.41680600000000001</v>
      </c>
      <c r="O18">
        <v>2.0859160000000001</v>
      </c>
    </row>
    <row r="19" spans="1:15">
      <c r="A19" t="s">
        <v>23</v>
      </c>
      <c r="B19">
        <v>4.8812000000000001E-2</v>
      </c>
      <c r="C19">
        <v>0.317303</v>
      </c>
      <c r="D19">
        <v>0.29405300000000001</v>
      </c>
      <c r="E19">
        <v>1.4546159999999999</v>
      </c>
      <c r="F19">
        <v>0.44015199999999999</v>
      </c>
      <c r="G19">
        <v>1.4229350000000001</v>
      </c>
      <c r="H19">
        <v>7.5386999999999996E-2</v>
      </c>
      <c r="I19">
        <v>0.36415399999999998</v>
      </c>
      <c r="J19">
        <v>8.3093E-2</v>
      </c>
      <c r="K19">
        <v>0.26697500000000002</v>
      </c>
      <c r="L19">
        <v>1.588824</v>
      </c>
      <c r="M19">
        <v>5.9218070000000003</v>
      </c>
      <c r="N19">
        <v>1.765949</v>
      </c>
      <c r="O19">
        <v>7.4310879999999999</v>
      </c>
    </row>
    <row r="20" spans="1:15">
      <c r="A20" t="s">
        <v>49</v>
      </c>
      <c r="B20">
        <v>0.150033</v>
      </c>
      <c r="C20">
        <v>0.19559399999999999</v>
      </c>
      <c r="D20">
        <v>0</v>
      </c>
      <c r="E20">
        <v>1.010367</v>
      </c>
      <c r="F20">
        <v>0.46201700000000001</v>
      </c>
      <c r="G20">
        <v>1.51817</v>
      </c>
      <c r="H20">
        <v>0</v>
      </c>
      <c r="I20">
        <v>0.28486099999999998</v>
      </c>
      <c r="J20">
        <v>6.7434999999999995E-2</v>
      </c>
      <c r="K20">
        <v>0.217809</v>
      </c>
      <c r="L20">
        <v>0</v>
      </c>
      <c r="M20">
        <v>1.6137889999999999</v>
      </c>
      <c r="N20">
        <v>0.40965600000000002</v>
      </c>
      <c r="O20">
        <v>1.0130539999999999</v>
      </c>
    </row>
    <row r="21" spans="1:15">
      <c r="A21" t="s">
        <v>47</v>
      </c>
      <c r="B21">
        <v>0.15856799999999999</v>
      </c>
      <c r="C21">
        <v>0.15993499999999999</v>
      </c>
      <c r="D21">
        <v>0.46046399999999998</v>
      </c>
      <c r="E21">
        <v>1.002354</v>
      </c>
      <c r="F21">
        <v>0.48364400000000002</v>
      </c>
      <c r="G21">
        <v>1.0441389999999999</v>
      </c>
      <c r="H21">
        <v>9.2499999999999999E-2</v>
      </c>
      <c r="I21">
        <v>0.19636899999999999</v>
      </c>
      <c r="J21">
        <v>7.2553999999999993E-2</v>
      </c>
      <c r="K21">
        <v>0.15651000000000001</v>
      </c>
      <c r="L21">
        <v>0.540879</v>
      </c>
      <c r="M21">
        <v>0.77526499999999998</v>
      </c>
      <c r="N21">
        <v>0.41512300000000002</v>
      </c>
      <c r="O21">
        <v>0.57996899999999996</v>
      </c>
    </row>
    <row r="22" spans="1:15">
      <c r="A22" t="s">
        <v>22</v>
      </c>
      <c r="B22">
        <v>0.15473500000000001</v>
      </c>
      <c r="C22">
        <v>0.131969</v>
      </c>
      <c r="D22">
        <v>0</v>
      </c>
      <c r="E22">
        <v>0.50849900000000003</v>
      </c>
      <c r="F22">
        <v>0.490147</v>
      </c>
      <c r="G22">
        <v>0.61981200000000003</v>
      </c>
      <c r="H22">
        <v>0</v>
      </c>
      <c r="I22">
        <v>0.192022</v>
      </c>
      <c r="J22">
        <v>0.1225</v>
      </c>
      <c r="K22">
        <v>0.14802100000000001</v>
      </c>
      <c r="L22">
        <v>0</v>
      </c>
      <c r="M22">
        <v>1.0489520000000001</v>
      </c>
      <c r="N22">
        <v>0.76259600000000005</v>
      </c>
      <c r="O22">
        <v>0.70294699999999999</v>
      </c>
    </row>
    <row r="23" spans="1:15">
      <c r="A23" t="s">
        <v>31</v>
      </c>
      <c r="B23">
        <v>3.5430000000000001E-3</v>
      </c>
      <c r="C23">
        <v>4.6309999999999997E-3</v>
      </c>
      <c r="D23">
        <v>2.2571479999999999</v>
      </c>
      <c r="E23">
        <v>1.6635439999999999</v>
      </c>
      <c r="F23">
        <v>0.78328600000000004</v>
      </c>
      <c r="G23">
        <v>1.211484</v>
      </c>
      <c r="H23">
        <v>0.31810300000000002</v>
      </c>
      <c r="I23">
        <v>0.160385</v>
      </c>
      <c r="J23">
        <v>0.36195100000000002</v>
      </c>
      <c r="K23">
        <v>0.46278200000000003</v>
      </c>
      <c r="L23">
        <v>131.18425400000001</v>
      </c>
      <c r="M23">
        <v>147.677515</v>
      </c>
      <c r="N23">
        <v>159.52499299999999</v>
      </c>
      <c r="O23">
        <v>472.59947199999999</v>
      </c>
    </row>
    <row r="24" spans="1:15">
      <c r="A24" t="s">
        <v>16</v>
      </c>
      <c r="B24">
        <v>4.7500000000000001E-2</v>
      </c>
      <c r="C24">
        <v>0.31750600000000001</v>
      </c>
      <c r="D24">
        <v>0</v>
      </c>
      <c r="E24">
        <v>0</v>
      </c>
      <c r="F24">
        <v>0.91439700000000002</v>
      </c>
      <c r="G24">
        <v>2.0191319999999999</v>
      </c>
      <c r="H24">
        <v>0</v>
      </c>
      <c r="I24">
        <v>0</v>
      </c>
      <c r="J24">
        <v>0.16523699999999999</v>
      </c>
      <c r="K24">
        <v>0.33444600000000002</v>
      </c>
      <c r="L24">
        <v>0</v>
      </c>
      <c r="M24">
        <v>0</v>
      </c>
      <c r="N24">
        <v>3.969271</v>
      </c>
      <c r="O24">
        <v>22.340326000000001</v>
      </c>
    </row>
    <row r="25" spans="1:15">
      <c r="A25" t="s">
        <v>25</v>
      </c>
      <c r="B25">
        <v>0.24171899999999999</v>
      </c>
      <c r="C25">
        <v>0.337007</v>
      </c>
      <c r="D25">
        <v>0.24654400000000001</v>
      </c>
      <c r="E25">
        <v>1.1270070000000001</v>
      </c>
      <c r="F25">
        <v>0.95904999999999996</v>
      </c>
      <c r="G25">
        <v>1.105548</v>
      </c>
      <c r="H25">
        <v>0.10544199999999999</v>
      </c>
      <c r="I25">
        <v>0.46604899999999999</v>
      </c>
      <c r="J25">
        <v>0.26032699999999998</v>
      </c>
      <c r="K25">
        <v>0.29438500000000001</v>
      </c>
      <c r="L25">
        <v>0.36976500000000001</v>
      </c>
      <c r="M25">
        <v>1.303542</v>
      </c>
      <c r="N25">
        <v>1.1040730000000001</v>
      </c>
      <c r="O25">
        <v>0.95319600000000004</v>
      </c>
    </row>
    <row r="26" spans="1:15">
      <c r="A26" t="s">
        <v>30</v>
      </c>
      <c r="B26">
        <v>0.32299800000000001</v>
      </c>
      <c r="C26">
        <v>0.22010399999999999</v>
      </c>
      <c r="D26">
        <v>0</v>
      </c>
      <c r="E26">
        <v>1.1525160000000001</v>
      </c>
      <c r="F26">
        <v>1.0319659999999999</v>
      </c>
      <c r="G26">
        <v>1.4630780000000001</v>
      </c>
      <c r="H26">
        <v>0</v>
      </c>
      <c r="I26">
        <v>0.41534199999999999</v>
      </c>
      <c r="J26">
        <v>0.22703400000000001</v>
      </c>
      <c r="K26">
        <v>0.28880099999999997</v>
      </c>
      <c r="L26">
        <v>0</v>
      </c>
      <c r="M26">
        <v>0.87055300000000002</v>
      </c>
      <c r="N26">
        <v>0.61563000000000001</v>
      </c>
      <c r="O26">
        <v>0.68492399999999998</v>
      </c>
    </row>
    <row r="27" spans="1:15">
      <c r="A27" t="s">
        <v>41</v>
      </c>
      <c r="B27">
        <v>0.213176</v>
      </c>
      <c r="C27">
        <v>0.34923999999999999</v>
      </c>
      <c r="D27">
        <v>0.19925699999999999</v>
      </c>
      <c r="E27">
        <v>1.533998</v>
      </c>
      <c r="F27">
        <v>1.1378010000000001</v>
      </c>
      <c r="G27">
        <v>1.3343</v>
      </c>
      <c r="H27">
        <v>6.0829000000000001E-2</v>
      </c>
      <c r="I27">
        <v>0.46239599999999997</v>
      </c>
      <c r="J27">
        <v>0.26061699999999999</v>
      </c>
      <c r="K27">
        <v>0.30176900000000001</v>
      </c>
      <c r="L27">
        <v>0.23905899999999999</v>
      </c>
      <c r="M27">
        <v>1.505018</v>
      </c>
      <c r="N27">
        <v>1.300986</v>
      </c>
      <c r="O27">
        <v>1.2038070000000001</v>
      </c>
    </row>
    <row r="28" spans="1:15">
      <c r="A28" t="s">
        <v>51</v>
      </c>
      <c r="B28">
        <v>0.197073</v>
      </c>
      <c r="C28">
        <v>0.38928200000000002</v>
      </c>
      <c r="D28">
        <v>0</v>
      </c>
      <c r="E28">
        <v>1.3360700000000001</v>
      </c>
      <c r="F28">
        <v>1.1388959999999999</v>
      </c>
      <c r="G28">
        <v>1.5335700000000001</v>
      </c>
      <c r="H28">
        <v>0</v>
      </c>
      <c r="I28">
        <v>0.692411</v>
      </c>
      <c r="J28">
        <v>0.27800599999999998</v>
      </c>
      <c r="K28">
        <v>0.34730899999999998</v>
      </c>
      <c r="L28">
        <v>0</v>
      </c>
      <c r="M28">
        <v>2.8210679999999999</v>
      </c>
      <c r="N28">
        <v>1.5688070000000001</v>
      </c>
      <c r="O28">
        <v>2.1126849999999999</v>
      </c>
    </row>
    <row r="29" spans="1:15">
      <c r="A29" t="s">
        <v>27</v>
      </c>
      <c r="B29">
        <v>0.47115800000000002</v>
      </c>
      <c r="C29">
        <v>0.19923399999999999</v>
      </c>
      <c r="D29">
        <v>1.0375799999999999</v>
      </c>
      <c r="E29">
        <v>0.95752599999999999</v>
      </c>
      <c r="F29">
        <v>1.265857</v>
      </c>
      <c r="G29">
        <v>1.000383</v>
      </c>
      <c r="H29">
        <v>0.34159099999999998</v>
      </c>
      <c r="I29">
        <v>0.27875499999999998</v>
      </c>
      <c r="J29">
        <v>0.30662099999999998</v>
      </c>
      <c r="K29">
        <v>0.23660100000000001</v>
      </c>
      <c r="L29">
        <v>0.58233000000000001</v>
      </c>
      <c r="M29">
        <v>0.37803199999999998</v>
      </c>
      <c r="N29">
        <v>0.49635200000000002</v>
      </c>
      <c r="O29">
        <v>0.26042900000000002</v>
      </c>
    </row>
    <row r="30" spans="1:15">
      <c r="A30" t="s">
        <v>48</v>
      </c>
      <c r="B30">
        <v>4.1324E-2</v>
      </c>
      <c r="C30">
        <v>0.36533300000000002</v>
      </c>
      <c r="D30">
        <v>0.30608800000000003</v>
      </c>
      <c r="E30">
        <v>1.9196359999999999</v>
      </c>
      <c r="F30">
        <v>1.2882119999999999</v>
      </c>
      <c r="G30">
        <v>1.8433820000000001</v>
      </c>
      <c r="H30">
        <v>7.1720999999999993E-2</v>
      </c>
      <c r="I30">
        <v>0.43904900000000002</v>
      </c>
      <c r="J30">
        <v>0.20735899999999999</v>
      </c>
      <c r="K30">
        <v>0.28358899999999998</v>
      </c>
      <c r="L30">
        <v>1.7923979999999999</v>
      </c>
      <c r="M30">
        <v>8.8587310000000006</v>
      </c>
      <c r="N30">
        <v>6.0689289999999998</v>
      </c>
      <c r="O30">
        <v>47.251029000000003</v>
      </c>
    </row>
    <row r="31" spans="1:15">
      <c r="A31" t="s">
        <v>50</v>
      </c>
      <c r="B31">
        <v>3.3300000000000001E-3</v>
      </c>
      <c r="C31">
        <v>9.1669999999999998E-3</v>
      </c>
      <c r="D31">
        <v>1.1896</v>
      </c>
      <c r="E31">
        <v>1.1570800000000001</v>
      </c>
      <c r="F31">
        <v>1.314316</v>
      </c>
      <c r="G31">
        <v>1.2954730000000001</v>
      </c>
      <c r="H31">
        <v>0.28938399999999997</v>
      </c>
      <c r="I31">
        <v>0.200347</v>
      </c>
      <c r="J31">
        <v>0.27770299999999998</v>
      </c>
      <c r="K31">
        <v>0.33014500000000002</v>
      </c>
      <c r="L31">
        <v>121.893828</v>
      </c>
      <c r="M31">
        <v>336.48387400000001</v>
      </c>
      <c r="N31">
        <v>115.081321</v>
      </c>
      <c r="O31">
        <v>476.92968400000001</v>
      </c>
    </row>
    <row r="32" spans="1:15">
      <c r="A32" t="s">
        <v>60</v>
      </c>
      <c r="B32">
        <v>0.49458099999999999</v>
      </c>
      <c r="C32">
        <v>0.35605399999999998</v>
      </c>
      <c r="D32">
        <v>0.88603200000000004</v>
      </c>
      <c r="E32">
        <v>1.316155</v>
      </c>
      <c r="F32">
        <v>1.4167000000000001</v>
      </c>
      <c r="G32">
        <v>1.2451449999999999</v>
      </c>
      <c r="H32">
        <v>0.36576700000000001</v>
      </c>
      <c r="I32">
        <v>0.48713400000000001</v>
      </c>
      <c r="J32">
        <v>0.44146200000000002</v>
      </c>
      <c r="K32">
        <v>0.36920999999999998</v>
      </c>
      <c r="L32">
        <v>0.58934500000000001</v>
      </c>
      <c r="M32">
        <v>0.58365100000000003</v>
      </c>
      <c r="N32">
        <v>0.80770699999999995</v>
      </c>
      <c r="O32">
        <v>0.441967</v>
      </c>
    </row>
    <row r="33" spans="1:15">
      <c r="A33" t="s">
        <v>38</v>
      </c>
      <c r="B33">
        <v>0.27923199999999998</v>
      </c>
      <c r="C33">
        <v>0.27016200000000001</v>
      </c>
      <c r="D33">
        <v>0.41352100000000003</v>
      </c>
      <c r="E33">
        <v>0.75482899999999997</v>
      </c>
      <c r="F33">
        <v>1.5114339999999999</v>
      </c>
      <c r="G33">
        <v>0.82228000000000001</v>
      </c>
      <c r="H33">
        <v>0.192083</v>
      </c>
      <c r="I33">
        <v>0.33438299999999999</v>
      </c>
      <c r="J33">
        <v>0.40271400000000002</v>
      </c>
      <c r="K33">
        <v>0.21262200000000001</v>
      </c>
      <c r="L33">
        <v>0.61369399999999996</v>
      </c>
      <c r="M33">
        <v>0.68535199999999996</v>
      </c>
      <c r="N33">
        <v>1.740381</v>
      </c>
      <c r="O33">
        <v>1.021917</v>
      </c>
    </row>
    <row r="34" spans="1:15">
      <c r="A34" t="s">
        <v>20</v>
      </c>
      <c r="B34">
        <v>0.27954299999999999</v>
      </c>
      <c r="C34">
        <v>0.23321</v>
      </c>
      <c r="D34">
        <v>0</v>
      </c>
      <c r="E34">
        <v>1.028527</v>
      </c>
      <c r="F34">
        <v>1.632525</v>
      </c>
      <c r="G34">
        <v>1.3241289999999999</v>
      </c>
      <c r="H34">
        <v>0</v>
      </c>
      <c r="I34">
        <v>0.39612599999999998</v>
      </c>
      <c r="J34">
        <v>0.29555100000000001</v>
      </c>
      <c r="K34">
        <v>0.22298699999999999</v>
      </c>
      <c r="L34">
        <v>0</v>
      </c>
      <c r="M34">
        <v>1.0209220000000001</v>
      </c>
      <c r="N34">
        <v>1.0812900000000001</v>
      </c>
      <c r="O34">
        <v>0.661053</v>
      </c>
    </row>
    <row r="35" spans="1:15">
      <c r="A35" t="s">
        <v>42</v>
      </c>
      <c r="B35">
        <v>0.44441199999999997</v>
      </c>
      <c r="C35">
        <v>0.32059799999999999</v>
      </c>
      <c r="D35">
        <v>1.8649640000000001</v>
      </c>
      <c r="E35">
        <v>1.324538</v>
      </c>
      <c r="F35">
        <v>1.772575</v>
      </c>
      <c r="G35">
        <v>1.6502680000000001</v>
      </c>
      <c r="H35">
        <v>0.50836899999999996</v>
      </c>
      <c r="I35">
        <v>0.30384499999999998</v>
      </c>
      <c r="J35">
        <v>0.375913</v>
      </c>
      <c r="K35">
        <v>0.34074300000000002</v>
      </c>
      <c r="L35">
        <v>1.2927280000000001</v>
      </c>
      <c r="M35">
        <v>0.61181799999999997</v>
      </c>
      <c r="N35">
        <v>0.75302500000000006</v>
      </c>
      <c r="O35">
        <v>0.374444</v>
      </c>
    </row>
    <row r="36" spans="1:15">
      <c r="A36" t="s">
        <v>34</v>
      </c>
      <c r="B36">
        <v>0.50673000000000001</v>
      </c>
      <c r="C36">
        <v>0.36494199999999999</v>
      </c>
      <c r="D36">
        <v>0</v>
      </c>
      <c r="E36">
        <v>2.3305289999999999</v>
      </c>
      <c r="F36">
        <v>1.7912170000000001</v>
      </c>
      <c r="G36">
        <v>2.0709740000000001</v>
      </c>
      <c r="H36">
        <v>0</v>
      </c>
      <c r="I36">
        <v>1.054279</v>
      </c>
      <c r="J36">
        <v>0.55315800000000004</v>
      </c>
      <c r="K36">
        <v>0.38911400000000002</v>
      </c>
      <c r="L36">
        <v>0</v>
      </c>
      <c r="M36">
        <v>1.026275</v>
      </c>
      <c r="N36">
        <v>1.205044</v>
      </c>
      <c r="O36">
        <v>1.362846</v>
      </c>
    </row>
    <row r="37" spans="1:15">
      <c r="A37" t="s">
        <v>28</v>
      </c>
      <c r="B37">
        <v>0.34234799999999999</v>
      </c>
      <c r="C37">
        <v>0.17885599999999999</v>
      </c>
      <c r="D37">
        <v>0</v>
      </c>
      <c r="E37">
        <v>0.68564999999999998</v>
      </c>
      <c r="F37">
        <v>2.0623740000000002</v>
      </c>
      <c r="G37">
        <v>0.84664700000000004</v>
      </c>
      <c r="H37">
        <v>0</v>
      </c>
      <c r="I37">
        <v>0.33715200000000001</v>
      </c>
      <c r="J37">
        <v>0.41361799999999999</v>
      </c>
      <c r="K37">
        <v>0.151619</v>
      </c>
      <c r="L37">
        <v>0</v>
      </c>
      <c r="M37">
        <v>0.64766999999999997</v>
      </c>
      <c r="N37">
        <v>1.3550249999999999</v>
      </c>
      <c r="O37">
        <v>0.54044400000000004</v>
      </c>
    </row>
    <row r="38" spans="1:15">
      <c r="A38" t="s">
        <v>24</v>
      </c>
      <c r="B38">
        <v>0.32045800000000002</v>
      </c>
      <c r="C38">
        <v>0.41154400000000002</v>
      </c>
      <c r="D38">
        <v>0</v>
      </c>
      <c r="E38">
        <v>1.6998009999999999</v>
      </c>
      <c r="F38">
        <v>2.2133829999999999</v>
      </c>
      <c r="G38">
        <v>1.980553</v>
      </c>
      <c r="H38">
        <v>0</v>
      </c>
      <c r="I38">
        <v>0.70558399999999999</v>
      </c>
      <c r="J38">
        <v>0.41722399999999998</v>
      </c>
      <c r="K38">
        <v>0.34206900000000001</v>
      </c>
      <c r="L38">
        <v>0</v>
      </c>
      <c r="M38">
        <v>1.4962120000000001</v>
      </c>
      <c r="N38">
        <v>1.5181450000000001</v>
      </c>
      <c r="O38">
        <v>1.310718</v>
      </c>
    </row>
    <row r="39" spans="1:15">
      <c r="A39" t="s">
        <v>15</v>
      </c>
      <c r="B39">
        <v>0.51374900000000001</v>
      </c>
      <c r="C39">
        <v>0.28066200000000002</v>
      </c>
      <c r="D39">
        <v>2.1798739999999999</v>
      </c>
      <c r="E39">
        <v>1.2819370000000001</v>
      </c>
      <c r="F39">
        <v>2.3128850000000001</v>
      </c>
      <c r="G39">
        <v>1.318446</v>
      </c>
      <c r="H39">
        <v>0.55949300000000002</v>
      </c>
      <c r="I39">
        <v>0.27016400000000002</v>
      </c>
      <c r="J39">
        <v>0.50593600000000005</v>
      </c>
      <c r="K39">
        <v>0.271312</v>
      </c>
      <c r="L39">
        <v>1.202134</v>
      </c>
      <c r="M39">
        <v>0.46503499999999998</v>
      </c>
      <c r="N39">
        <v>0.96921900000000005</v>
      </c>
      <c r="O39">
        <v>0.350165</v>
      </c>
    </row>
    <row r="40" spans="1:15">
      <c r="A40" t="s">
        <v>57</v>
      </c>
      <c r="B40">
        <v>8.0759999999999998E-2</v>
      </c>
      <c r="C40">
        <v>0.44006499999999998</v>
      </c>
      <c r="D40">
        <v>0.48296499999999998</v>
      </c>
      <c r="E40">
        <v>2.3525399999999999</v>
      </c>
      <c r="F40">
        <v>2.5296479999999999</v>
      </c>
      <c r="G40">
        <v>2.1952780000000001</v>
      </c>
      <c r="H40">
        <v>0.106004</v>
      </c>
      <c r="I40">
        <v>0.50093500000000002</v>
      </c>
      <c r="J40">
        <v>0.34892899999999999</v>
      </c>
      <c r="K40">
        <v>0.288105</v>
      </c>
      <c r="L40">
        <v>1.349647</v>
      </c>
      <c r="M40">
        <v>3.8309419999999998</v>
      </c>
      <c r="N40">
        <v>6.1001839999999996</v>
      </c>
      <c r="O40">
        <v>29.376722999999998</v>
      </c>
    </row>
    <row r="41" spans="1:15">
      <c r="A41" t="s">
        <v>55</v>
      </c>
      <c r="B41">
        <v>4.3922999999999997E-2</v>
      </c>
      <c r="C41">
        <v>0.62412400000000001</v>
      </c>
      <c r="D41">
        <v>9.9999999999999995E-7</v>
      </c>
      <c r="E41">
        <v>2.3675850000000001</v>
      </c>
      <c r="F41">
        <v>2.6827860000000001</v>
      </c>
      <c r="G41">
        <v>4.368201</v>
      </c>
      <c r="H41">
        <v>0</v>
      </c>
      <c r="I41">
        <v>0.85339699999999996</v>
      </c>
      <c r="J41">
        <v>0.31887500000000002</v>
      </c>
      <c r="K41">
        <v>0.46688499999999999</v>
      </c>
      <c r="L41">
        <v>5.0000000000000004E-6</v>
      </c>
      <c r="M41">
        <v>18.575883000000001</v>
      </c>
      <c r="N41">
        <v>10.190419</v>
      </c>
      <c r="O41">
        <v>133.79431099999999</v>
      </c>
    </row>
    <row r="42" spans="1:15">
      <c r="A42" t="s">
        <v>32</v>
      </c>
      <c r="B42">
        <v>0.25347199999999998</v>
      </c>
      <c r="C42">
        <v>0.50449999999999995</v>
      </c>
      <c r="D42">
        <v>3.186E-3</v>
      </c>
      <c r="E42">
        <v>1.6213299999999999</v>
      </c>
      <c r="F42">
        <v>2.7839939999999999</v>
      </c>
      <c r="G42">
        <v>1.8373060000000001</v>
      </c>
      <c r="H42">
        <v>1.5319999999999999E-3</v>
      </c>
      <c r="I42">
        <v>0.77949599999999997</v>
      </c>
      <c r="J42">
        <v>0.51594300000000004</v>
      </c>
      <c r="K42">
        <v>0.313776</v>
      </c>
      <c r="L42">
        <v>4.5189999999999996E-3</v>
      </c>
      <c r="M42">
        <v>2.2926129999999998</v>
      </c>
      <c r="N42">
        <v>3.139227</v>
      </c>
      <c r="O42">
        <v>4.8605200000000002</v>
      </c>
    </row>
    <row r="43" spans="1:15">
      <c r="A43" t="s">
        <v>36</v>
      </c>
      <c r="B43">
        <v>6.1447000000000002E-2</v>
      </c>
      <c r="C43">
        <v>0.36437999999999998</v>
      </c>
      <c r="D43">
        <v>4.8235520000000003</v>
      </c>
      <c r="E43">
        <v>3.3028369999999998</v>
      </c>
      <c r="F43">
        <v>2.8020659999999999</v>
      </c>
      <c r="G43">
        <v>3.1336650000000001</v>
      </c>
      <c r="H43">
        <v>0.607514</v>
      </c>
      <c r="I43">
        <v>0.21821199999999999</v>
      </c>
      <c r="J43">
        <v>0.39770899999999998</v>
      </c>
      <c r="K43">
        <v>0.25718000000000002</v>
      </c>
      <c r="L43">
        <v>23.642439</v>
      </c>
      <c r="M43">
        <v>134.37764799999999</v>
      </c>
      <c r="N43">
        <v>10.085995</v>
      </c>
      <c r="O43">
        <v>59.750435000000003</v>
      </c>
    </row>
    <row r="44" spans="1:15">
      <c r="A44" t="s">
        <v>45</v>
      </c>
      <c r="B44">
        <v>4.4140000000000004E-3</v>
      </c>
      <c r="C44">
        <v>3.1821000000000002E-2</v>
      </c>
      <c r="D44">
        <v>0</v>
      </c>
      <c r="E44">
        <v>0</v>
      </c>
      <c r="F44">
        <v>3.0656780000000001</v>
      </c>
      <c r="G44">
        <v>3.2109839999999998</v>
      </c>
      <c r="H44">
        <v>0</v>
      </c>
      <c r="I44">
        <v>0</v>
      </c>
      <c r="J44">
        <v>0.46581600000000001</v>
      </c>
      <c r="K44">
        <v>0.26151799999999997</v>
      </c>
      <c r="L44">
        <v>0</v>
      </c>
      <c r="M44">
        <v>0</v>
      </c>
      <c r="N44">
        <v>196.661857</v>
      </c>
      <c r="O44">
        <v>1412.30962</v>
      </c>
    </row>
    <row r="45" spans="1:15">
      <c r="A45" t="s">
        <v>44</v>
      </c>
      <c r="B45">
        <v>0.45456200000000002</v>
      </c>
      <c r="C45">
        <v>0.32784999999999997</v>
      </c>
      <c r="D45">
        <v>0</v>
      </c>
      <c r="E45">
        <v>1.078897</v>
      </c>
      <c r="F45">
        <v>3.168374</v>
      </c>
      <c r="G45">
        <v>1.3996360000000001</v>
      </c>
      <c r="H45">
        <v>0</v>
      </c>
      <c r="I45">
        <v>0.68277600000000005</v>
      </c>
      <c r="J45">
        <v>0.61911899999999997</v>
      </c>
      <c r="K45">
        <v>0.226914</v>
      </c>
      <c r="L45">
        <v>0</v>
      </c>
      <c r="M45">
        <v>0.81927700000000003</v>
      </c>
      <c r="N45">
        <v>1.9504630000000001</v>
      </c>
      <c r="O45">
        <v>1.021963</v>
      </c>
    </row>
    <row r="46" spans="1:15">
      <c r="A46" t="s">
        <v>21</v>
      </c>
      <c r="B46">
        <v>0.340115</v>
      </c>
      <c r="C46">
        <v>0.57053500000000001</v>
      </c>
      <c r="D46">
        <v>0</v>
      </c>
      <c r="E46">
        <v>3.2070780000000001</v>
      </c>
      <c r="F46">
        <v>3.2625570000000002</v>
      </c>
      <c r="G46">
        <v>3.6974649999999998</v>
      </c>
      <c r="H46">
        <v>0</v>
      </c>
      <c r="I46">
        <v>0.99965800000000005</v>
      </c>
      <c r="J46">
        <v>0.45043299999999997</v>
      </c>
      <c r="K46">
        <v>0.46075500000000003</v>
      </c>
      <c r="L46">
        <v>0</v>
      </c>
      <c r="M46">
        <v>1.9395169999999999</v>
      </c>
      <c r="N46">
        <v>1.590203</v>
      </c>
      <c r="O46">
        <v>1.851553</v>
      </c>
    </row>
    <row r="47" spans="1:15">
      <c r="A47" t="s">
        <v>39</v>
      </c>
      <c r="B47">
        <v>0.60311800000000004</v>
      </c>
      <c r="C47">
        <v>0.396982</v>
      </c>
      <c r="D47">
        <v>0.98836000000000002</v>
      </c>
      <c r="E47">
        <v>1.7637130000000001</v>
      </c>
      <c r="F47">
        <v>3.3751370000000001</v>
      </c>
      <c r="G47">
        <v>1.883691</v>
      </c>
      <c r="H47">
        <v>0.40607700000000002</v>
      </c>
      <c r="I47">
        <v>0.64269200000000004</v>
      </c>
      <c r="J47">
        <v>0.66293299999999999</v>
      </c>
      <c r="K47">
        <v>0.323411</v>
      </c>
      <c r="L47">
        <v>0.44992100000000002</v>
      </c>
      <c r="M47">
        <v>0.58638100000000004</v>
      </c>
      <c r="N47">
        <v>1.2942309999999999</v>
      </c>
      <c r="O47">
        <v>0.62258400000000003</v>
      </c>
    </row>
    <row r="48" spans="1:15">
      <c r="A48" t="s">
        <v>62</v>
      </c>
      <c r="B48">
        <v>1.3893000000000001E-2</v>
      </c>
      <c r="C48">
        <v>0.32684999999999997</v>
      </c>
      <c r="D48">
        <v>0</v>
      </c>
      <c r="E48">
        <v>0</v>
      </c>
      <c r="F48">
        <v>4.744021</v>
      </c>
      <c r="G48">
        <v>5.3937039999999996</v>
      </c>
      <c r="H48">
        <v>0</v>
      </c>
      <c r="I48">
        <v>0</v>
      </c>
      <c r="J48">
        <v>0.59063299999999996</v>
      </c>
      <c r="K48">
        <v>0.30079600000000001</v>
      </c>
      <c r="L48">
        <v>0</v>
      </c>
      <c r="M48">
        <v>0</v>
      </c>
      <c r="N48">
        <v>102.40870200000001</v>
      </c>
      <c r="O48">
        <v>2390.7569960000001</v>
      </c>
    </row>
    <row r="49" spans="1:15">
      <c r="A49" t="s">
        <v>26</v>
      </c>
      <c r="B49">
        <v>0.65892300000000004</v>
      </c>
      <c r="C49">
        <v>0.34096300000000002</v>
      </c>
      <c r="D49">
        <v>2.914825</v>
      </c>
      <c r="E49">
        <v>2.104349</v>
      </c>
      <c r="F49">
        <v>4.7808890000000002</v>
      </c>
      <c r="G49">
        <v>2.2552300000000001</v>
      </c>
      <c r="H49">
        <v>0.6744</v>
      </c>
      <c r="I49">
        <v>0.34599200000000002</v>
      </c>
      <c r="J49">
        <v>0.71818099999999996</v>
      </c>
      <c r="K49">
        <v>0.26941100000000001</v>
      </c>
      <c r="L49">
        <v>1.072138</v>
      </c>
      <c r="M49">
        <v>0.57827200000000001</v>
      </c>
      <c r="N49">
        <v>1.3191109999999999</v>
      </c>
      <c r="O49">
        <v>0.597916</v>
      </c>
    </row>
    <row r="50" spans="1:15">
      <c r="A50" t="s">
        <v>59</v>
      </c>
      <c r="B50">
        <v>2.2293E-2</v>
      </c>
      <c r="C50">
        <v>0.13897999999999999</v>
      </c>
      <c r="D50">
        <v>1.5280309999999999</v>
      </c>
      <c r="E50">
        <v>4.3882469999999998</v>
      </c>
      <c r="F50">
        <v>9.2408429999999999</v>
      </c>
      <c r="G50">
        <v>7.5118330000000002</v>
      </c>
      <c r="H50">
        <v>0.36629299999999998</v>
      </c>
      <c r="I50">
        <v>0.67706500000000003</v>
      </c>
      <c r="J50">
        <v>0.64383999999999997</v>
      </c>
      <c r="K50">
        <v>0.198076</v>
      </c>
      <c r="L50">
        <v>25.349981</v>
      </c>
      <c r="M50">
        <v>153.300679</v>
      </c>
      <c r="N50">
        <v>79.281457000000003</v>
      </c>
      <c r="O50">
        <v>526.92656899999997</v>
      </c>
    </row>
    <row r="51" spans="1:15">
      <c r="A51" t="s">
        <v>54</v>
      </c>
      <c r="B51">
        <v>2.8521999999999999E-2</v>
      </c>
      <c r="C51">
        <v>0.218915</v>
      </c>
      <c r="D51">
        <v>0</v>
      </c>
      <c r="E51">
        <v>0</v>
      </c>
      <c r="F51">
        <v>19.329778000000001</v>
      </c>
      <c r="G51">
        <v>7.5934720000000002</v>
      </c>
      <c r="H51">
        <v>0</v>
      </c>
      <c r="I51">
        <v>0</v>
      </c>
      <c r="J51">
        <v>0.86882400000000004</v>
      </c>
      <c r="K51">
        <v>8.0711000000000005E-2</v>
      </c>
      <c r="L51">
        <v>0</v>
      </c>
      <c r="M51">
        <v>0</v>
      </c>
      <c r="N51">
        <v>225.596045</v>
      </c>
      <c r="O51">
        <v>1724.5570660000001</v>
      </c>
    </row>
    <row r="56" spans="1:15">
      <c r="N56" t="s">
        <v>69</v>
      </c>
    </row>
    <row r="57" spans="1:15">
      <c r="N57">
        <f>ROWS(F13:F51)</f>
        <v>39</v>
      </c>
    </row>
    <row r="61" spans="1:15">
      <c r="O61">
        <f>SUM(F2:F51)</f>
        <v>90.11022100000001</v>
      </c>
    </row>
  </sheetData>
  <sortState ref="A2:O51">
    <sortCondition ref="F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65</v>
      </c>
      <c r="B1" t="s">
        <v>70</v>
      </c>
      <c r="C1" t="s">
        <v>71</v>
      </c>
      <c r="D1" t="s">
        <v>72</v>
      </c>
    </row>
    <row r="2" spans="1:4">
      <c r="A2">
        <v>50</v>
      </c>
      <c r="B2">
        <v>41</v>
      </c>
      <c r="C2">
        <v>26</v>
      </c>
      <c r="D2">
        <v>39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47" sqref="A47:I47"/>
    </sheetView>
  </sheetViews>
  <sheetFormatPr baseColWidth="10" defaultRowHeight="15" x14ac:dyDescent="0"/>
  <sheetData>
    <row r="1" spans="1:9">
      <c r="A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15</v>
      </c>
      <c r="C2" t="s">
        <v>120</v>
      </c>
      <c r="D2">
        <v>0.51374900000000001</v>
      </c>
      <c r="E2">
        <v>0.28066200000000002</v>
      </c>
      <c r="F2">
        <v>2.1798739999999999</v>
      </c>
      <c r="G2">
        <v>1.2819370000000001</v>
      </c>
      <c r="H2">
        <v>2.3128850000000001</v>
      </c>
      <c r="I2">
        <v>1.318446</v>
      </c>
    </row>
    <row r="3" spans="1:9">
      <c r="A3" t="s">
        <v>16</v>
      </c>
      <c r="C3" t="s">
        <v>84</v>
      </c>
      <c r="D3">
        <v>4.7500000000000001E-2</v>
      </c>
      <c r="E3">
        <v>1.7506000000000001E-2</v>
      </c>
      <c r="F3">
        <v>0</v>
      </c>
      <c r="G3">
        <v>0</v>
      </c>
      <c r="H3">
        <v>0.91439700000000002</v>
      </c>
      <c r="I3">
        <v>2.0191319999999999</v>
      </c>
    </row>
    <row r="4" spans="1:9">
      <c r="A4" t="s">
        <v>18</v>
      </c>
      <c r="C4" t="s">
        <v>102</v>
      </c>
      <c r="D4">
        <v>0.21343799999999999</v>
      </c>
      <c r="E4">
        <v>0.18945200000000001</v>
      </c>
      <c r="F4">
        <v>0.32491199999999998</v>
      </c>
      <c r="G4">
        <v>0.97494800000000004</v>
      </c>
      <c r="H4">
        <v>0</v>
      </c>
      <c r="I4">
        <v>0.79903900000000005</v>
      </c>
    </row>
    <row r="5" spans="1:9">
      <c r="A5" t="s">
        <v>17</v>
      </c>
      <c r="C5" t="s">
        <v>99</v>
      </c>
      <c r="D5">
        <v>0.18507799999999999</v>
      </c>
      <c r="E5">
        <v>2.8004999999999999E-2</v>
      </c>
      <c r="F5">
        <v>0.55911100000000002</v>
      </c>
      <c r="G5">
        <v>0.89957699999999996</v>
      </c>
      <c r="H5">
        <v>0</v>
      </c>
      <c r="I5">
        <v>0.89791600000000005</v>
      </c>
    </row>
    <row r="6" spans="1:9">
      <c r="A6" t="s">
        <v>19</v>
      </c>
      <c r="C6" t="s">
        <v>106</v>
      </c>
      <c r="D6">
        <v>0.27534399999999998</v>
      </c>
      <c r="E6">
        <v>0.24222399999999999</v>
      </c>
      <c r="F6">
        <v>3.9999999999999998E-6</v>
      </c>
      <c r="G6">
        <v>0.90342699999999998</v>
      </c>
      <c r="H6">
        <v>0.23393800000000001</v>
      </c>
      <c r="I6">
        <v>0.97849600000000003</v>
      </c>
    </row>
    <row r="7" spans="1:9">
      <c r="A7" t="s">
        <v>20</v>
      </c>
      <c r="B7" t="s">
        <v>275</v>
      </c>
      <c r="C7" t="s">
        <v>108</v>
      </c>
      <c r="D7">
        <v>0.27954299999999999</v>
      </c>
      <c r="E7">
        <v>2.3321000000000001E-2</v>
      </c>
      <c r="F7">
        <v>0</v>
      </c>
      <c r="G7">
        <v>1.028527</v>
      </c>
      <c r="H7">
        <v>1.632525</v>
      </c>
      <c r="I7">
        <v>1.3241289999999999</v>
      </c>
    </row>
    <row r="8" spans="1:9">
      <c r="A8" t="s">
        <v>21</v>
      </c>
      <c r="C8" t="s">
        <v>111</v>
      </c>
      <c r="D8">
        <v>0.340115</v>
      </c>
      <c r="E8">
        <v>7.0535E-2</v>
      </c>
      <c r="F8">
        <v>0</v>
      </c>
      <c r="G8">
        <v>3.2070780000000001</v>
      </c>
      <c r="H8">
        <v>3.2625570000000002</v>
      </c>
      <c r="I8">
        <v>3.6974649999999998</v>
      </c>
    </row>
    <row r="9" spans="1:9">
      <c r="A9" t="s">
        <v>22</v>
      </c>
      <c r="C9" t="s">
        <v>96</v>
      </c>
      <c r="D9">
        <v>0.15473500000000001</v>
      </c>
      <c r="E9">
        <v>3.1968999999999997E-2</v>
      </c>
      <c r="F9">
        <v>0</v>
      </c>
      <c r="G9">
        <v>0.50849900000000003</v>
      </c>
      <c r="H9">
        <v>0.490147</v>
      </c>
      <c r="I9">
        <v>0.61981200000000003</v>
      </c>
    </row>
    <row r="10" spans="1:9">
      <c r="A10" t="s">
        <v>23</v>
      </c>
      <c r="C10" t="s">
        <v>86</v>
      </c>
      <c r="D10">
        <v>4.8812000000000001E-2</v>
      </c>
      <c r="E10">
        <v>1.7302999999999999E-2</v>
      </c>
      <c r="F10">
        <v>0.29405300000000001</v>
      </c>
      <c r="G10">
        <v>1.4546159999999999</v>
      </c>
      <c r="H10">
        <v>0.44015199999999999</v>
      </c>
      <c r="I10">
        <v>1.4229350000000001</v>
      </c>
    </row>
    <row r="11" spans="1:9">
      <c r="A11" t="s">
        <v>24</v>
      </c>
      <c r="C11" t="s">
        <v>109</v>
      </c>
      <c r="D11">
        <v>0.32045800000000002</v>
      </c>
      <c r="E11">
        <v>0.111544</v>
      </c>
      <c r="F11">
        <v>0</v>
      </c>
      <c r="G11">
        <v>1.6998009999999999</v>
      </c>
      <c r="H11">
        <v>2.2133829999999999</v>
      </c>
      <c r="I11">
        <v>1.980553</v>
      </c>
    </row>
    <row r="12" spans="1:9">
      <c r="A12" t="s">
        <v>25</v>
      </c>
      <c r="C12" t="s">
        <v>104</v>
      </c>
      <c r="D12">
        <v>0.24171899999999999</v>
      </c>
      <c r="E12">
        <v>0.13700699999999999</v>
      </c>
      <c r="F12">
        <v>0.24654400000000001</v>
      </c>
      <c r="G12">
        <v>1.1270070000000001</v>
      </c>
      <c r="H12">
        <v>0.95904999999999996</v>
      </c>
      <c r="I12">
        <v>1.105548</v>
      </c>
    </row>
    <row r="13" spans="1:9">
      <c r="A13" t="s">
        <v>26</v>
      </c>
      <c r="C13" t="s">
        <v>122</v>
      </c>
      <c r="D13">
        <v>0.65892300000000004</v>
      </c>
      <c r="E13">
        <v>0.25096299999999999</v>
      </c>
      <c r="F13">
        <v>2.914825</v>
      </c>
      <c r="G13">
        <v>2.104349</v>
      </c>
      <c r="H13">
        <v>4.7808890000000002</v>
      </c>
      <c r="I13">
        <v>2.2552300000000001</v>
      </c>
    </row>
    <row r="14" spans="1:9">
      <c r="A14" t="s">
        <v>27</v>
      </c>
      <c r="C14" t="s">
        <v>117</v>
      </c>
      <c r="D14">
        <v>0.47115800000000002</v>
      </c>
      <c r="E14">
        <v>0.19923399999999999</v>
      </c>
      <c r="F14">
        <v>1.0375799999999999</v>
      </c>
      <c r="G14">
        <v>0.95752599999999999</v>
      </c>
      <c r="H14">
        <v>1.265857</v>
      </c>
      <c r="I14">
        <v>1.000383</v>
      </c>
    </row>
    <row r="15" spans="1:9">
      <c r="A15" t="s">
        <v>28</v>
      </c>
      <c r="C15" t="s">
        <v>112</v>
      </c>
      <c r="D15">
        <v>0.34234799999999999</v>
      </c>
      <c r="E15">
        <v>0.17885599999999999</v>
      </c>
      <c r="F15">
        <v>0</v>
      </c>
      <c r="G15">
        <v>0.68564999999999998</v>
      </c>
      <c r="H15">
        <v>2.0623740000000002</v>
      </c>
      <c r="I15">
        <v>0.84664700000000004</v>
      </c>
    </row>
    <row r="16" spans="1:9">
      <c r="A16" t="s">
        <v>29</v>
      </c>
      <c r="C16" t="s">
        <v>113</v>
      </c>
      <c r="D16">
        <v>0.39306600000000003</v>
      </c>
      <c r="E16">
        <v>0.13880799999999999</v>
      </c>
      <c r="F16">
        <v>0</v>
      </c>
      <c r="G16">
        <v>4.5927910000000001</v>
      </c>
      <c r="H16">
        <v>0</v>
      </c>
      <c r="I16">
        <v>0</v>
      </c>
    </row>
    <row r="17" spans="1:9">
      <c r="A17" t="s">
        <v>30</v>
      </c>
      <c r="C17" t="s">
        <v>110</v>
      </c>
      <c r="D17">
        <v>0.32299800000000001</v>
      </c>
      <c r="E17">
        <v>0.120104</v>
      </c>
      <c r="F17">
        <v>0</v>
      </c>
      <c r="G17">
        <v>1.1525160000000001</v>
      </c>
      <c r="H17">
        <v>1.0319659999999999</v>
      </c>
      <c r="I17">
        <v>1.4630780000000001</v>
      </c>
    </row>
    <row r="18" spans="1:9">
      <c r="A18" t="s">
        <v>31</v>
      </c>
      <c r="B18" t="s">
        <v>271</v>
      </c>
      <c r="C18" t="s">
        <v>76</v>
      </c>
      <c r="D18">
        <v>3.5430000000000001E-3</v>
      </c>
      <c r="E18">
        <v>4.6309999999999997E-3</v>
      </c>
      <c r="F18">
        <v>2.2571479999999999</v>
      </c>
      <c r="G18">
        <v>1.6635439999999999</v>
      </c>
      <c r="H18">
        <v>0.78328600000000004</v>
      </c>
      <c r="I18">
        <v>1.211484</v>
      </c>
    </row>
    <row r="19" spans="1:9">
      <c r="A19" t="s">
        <v>32</v>
      </c>
      <c r="C19" t="s">
        <v>105</v>
      </c>
      <c r="D19">
        <v>0.25347199999999998</v>
      </c>
      <c r="E19">
        <v>1.5044999999999999E-2</v>
      </c>
      <c r="F19">
        <v>3.186E-3</v>
      </c>
      <c r="G19">
        <v>1.6213299999999999</v>
      </c>
      <c r="H19">
        <v>2.7839939999999999</v>
      </c>
      <c r="I19">
        <v>1.8373060000000001</v>
      </c>
    </row>
    <row r="20" spans="1:9">
      <c r="A20" t="s">
        <v>33</v>
      </c>
      <c r="B20" t="s">
        <v>33</v>
      </c>
      <c r="C20" t="s">
        <v>94</v>
      </c>
      <c r="D20">
        <v>0.12141399999999999</v>
      </c>
      <c r="E20">
        <v>9.9193000000000003E-2</v>
      </c>
      <c r="F20">
        <v>0</v>
      </c>
      <c r="G20">
        <v>0.520872</v>
      </c>
      <c r="H20">
        <v>0</v>
      </c>
      <c r="I20">
        <v>0.57342499999999996</v>
      </c>
    </row>
    <row r="21" spans="1:9">
      <c r="A21" t="s">
        <v>34</v>
      </c>
      <c r="C21" t="s">
        <v>119</v>
      </c>
      <c r="D21">
        <v>0.50673000000000001</v>
      </c>
      <c r="E21">
        <v>0.36494199999999999</v>
      </c>
      <c r="F21">
        <v>0</v>
      </c>
      <c r="G21">
        <v>2.3305289999999999</v>
      </c>
      <c r="H21">
        <v>1.7912170000000001</v>
      </c>
      <c r="I21">
        <v>2.0709740000000001</v>
      </c>
    </row>
    <row r="22" spans="1:9">
      <c r="A22" t="s">
        <v>35</v>
      </c>
      <c r="C22" t="s">
        <v>88</v>
      </c>
      <c r="D22">
        <v>5.9020000000000003E-2</v>
      </c>
      <c r="E22">
        <v>6.3058000000000003E-2</v>
      </c>
      <c r="F22">
        <v>1.0122640000000001</v>
      </c>
      <c r="G22">
        <v>0.95533299999999999</v>
      </c>
      <c r="H22">
        <v>0</v>
      </c>
      <c r="I22">
        <v>0</v>
      </c>
    </row>
    <row r="23" spans="1:9">
      <c r="A23" t="s">
        <v>36</v>
      </c>
      <c r="C23" t="s">
        <v>89</v>
      </c>
      <c r="D23">
        <v>6.1447000000000002E-2</v>
      </c>
      <c r="E23">
        <v>6.4380000000000007E-2</v>
      </c>
      <c r="F23">
        <v>4.8235520000000003</v>
      </c>
      <c r="G23">
        <v>3.3028369999999998</v>
      </c>
      <c r="H23">
        <v>2.8020659999999999</v>
      </c>
      <c r="I23">
        <v>3.1336650000000001</v>
      </c>
    </row>
    <row r="24" spans="1:9">
      <c r="A24" t="s">
        <v>37</v>
      </c>
      <c r="C24" t="s">
        <v>103</v>
      </c>
      <c r="D24">
        <v>0.22150400000000001</v>
      </c>
      <c r="E24">
        <v>8.1156000000000006E-2</v>
      </c>
      <c r="F24">
        <v>1.5838099999999999</v>
      </c>
      <c r="G24">
        <v>3.089283</v>
      </c>
      <c r="H24">
        <v>0.42154700000000001</v>
      </c>
      <c r="I24">
        <v>3.272942</v>
      </c>
    </row>
    <row r="25" spans="1:9">
      <c r="A25" t="s">
        <v>38</v>
      </c>
      <c r="C25" t="s">
        <v>107</v>
      </c>
      <c r="D25">
        <v>0.27923199999999998</v>
      </c>
      <c r="E25">
        <v>0.17016200000000001</v>
      </c>
      <c r="F25">
        <v>0.41352100000000003</v>
      </c>
      <c r="G25">
        <v>0.75482899999999997</v>
      </c>
      <c r="H25">
        <v>1.5114339999999999</v>
      </c>
      <c r="I25">
        <v>0.82228000000000001</v>
      </c>
    </row>
    <row r="26" spans="1:9">
      <c r="A26" t="s">
        <v>39</v>
      </c>
      <c r="C26" t="s">
        <v>121</v>
      </c>
      <c r="D26">
        <v>0.60311800000000004</v>
      </c>
      <c r="E26">
        <v>0.29698200000000002</v>
      </c>
      <c r="F26">
        <v>0.98836000000000002</v>
      </c>
      <c r="G26">
        <v>1.7637130000000001</v>
      </c>
      <c r="H26">
        <v>3.3751370000000001</v>
      </c>
      <c r="I26">
        <v>1.883691</v>
      </c>
    </row>
    <row r="27" spans="1:9">
      <c r="A27" t="s">
        <v>40</v>
      </c>
      <c r="C27" t="s">
        <v>78</v>
      </c>
      <c r="D27">
        <v>5.9160000000000003E-3</v>
      </c>
      <c r="E27">
        <v>0</v>
      </c>
      <c r="F27">
        <v>4.8237779999999999</v>
      </c>
      <c r="G27">
        <v>-1</v>
      </c>
      <c r="H27">
        <v>0.39637600000000001</v>
      </c>
      <c r="I27">
        <v>-1</v>
      </c>
    </row>
    <row r="28" spans="1:9">
      <c r="A28" t="s">
        <v>41</v>
      </c>
      <c r="C28" t="s">
        <v>101</v>
      </c>
      <c r="D28">
        <v>0.213176</v>
      </c>
      <c r="E28">
        <v>3.4923999999999997E-2</v>
      </c>
      <c r="F28">
        <v>0.19925699999999999</v>
      </c>
      <c r="G28">
        <v>1.533998</v>
      </c>
      <c r="H28">
        <v>1.1378010000000001</v>
      </c>
      <c r="I28">
        <v>1.3343</v>
      </c>
    </row>
    <row r="29" spans="1:9">
      <c r="A29" t="s">
        <v>42</v>
      </c>
      <c r="C29" t="s">
        <v>115</v>
      </c>
      <c r="D29">
        <v>0.44441199999999997</v>
      </c>
      <c r="E29">
        <v>2.0598000000000002E-2</v>
      </c>
      <c r="F29">
        <v>1.8649640000000001</v>
      </c>
      <c r="G29">
        <v>1.324538</v>
      </c>
      <c r="H29">
        <v>1.772575</v>
      </c>
      <c r="I29">
        <v>1.6502680000000001</v>
      </c>
    </row>
    <row r="30" spans="1:9">
      <c r="A30" t="s">
        <v>43</v>
      </c>
      <c r="B30" t="s">
        <v>287</v>
      </c>
      <c r="C30" t="s">
        <v>91</v>
      </c>
      <c r="D30">
        <v>7.3824000000000001E-2</v>
      </c>
      <c r="E30">
        <v>6.6558999999999993E-2</v>
      </c>
      <c r="F30">
        <v>0.86362499999999998</v>
      </c>
      <c r="G30">
        <v>1.5010479999999999</v>
      </c>
      <c r="H30">
        <v>0</v>
      </c>
      <c r="I30">
        <v>1.1526160000000001</v>
      </c>
    </row>
    <row r="31" spans="1:9">
      <c r="A31" t="s">
        <v>44</v>
      </c>
      <c r="B31" t="s">
        <v>289</v>
      </c>
      <c r="C31" t="s">
        <v>116</v>
      </c>
      <c r="D31">
        <v>0.45456200000000002</v>
      </c>
      <c r="E31">
        <v>0.32784999999999997</v>
      </c>
      <c r="F31">
        <v>0</v>
      </c>
      <c r="G31">
        <v>1.078897</v>
      </c>
      <c r="H31">
        <v>3.168374</v>
      </c>
      <c r="I31">
        <v>1.3996360000000001</v>
      </c>
    </row>
    <row r="32" spans="1:9">
      <c r="A32" t="s">
        <v>45</v>
      </c>
      <c r="C32" t="s">
        <v>77</v>
      </c>
      <c r="D32">
        <v>4.4140000000000004E-3</v>
      </c>
      <c r="E32">
        <v>3.1821000000000002E-2</v>
      </c>
      <c r="F32">
        <v>0</v>
      </c>
      <c r="G32">
        <v>0</v>
      </c>
      <c r="H32">
        <v>3.0656780000000001</v>
      </c>
      <c r="I32">
        <v>3.2109839999999998</v>
      </c>
    </row>
    <row r="33" spans="1:9">
      <c r="A33" t="s">
        <v>46</v>
      </c>
      <c r="C33" t="s">
        <v>114</v>
      </c>
      <c r="D33">
        <v>0.42391099999999998</v>
      </c>
      <c r="E33">
        <v>0.21345800000000001</v>
      </c>
      <c r="F33">
        <v>0</v>
      </c>
      <c r="G33">
        <v>1.0361830000000001</v>
      </c>
      <c r="H33">
        <v>0</v>
      </c>
      <c r="I33">
        <v>0.86671799999999999</v>
      </c>
    </row>
    <row r="34" spans="1:9">
      <c r="A34" t="s">
        <v>47</v>
      </c>
      <c r="C34" t="s">
        <v>97</v>
      </c>
      <c r="D34">
        <v>0.15856799999999999</v>
      </c>
      <c r="E34">
        <v>5.9935000000000002E-2</v>
      </c>
      <c r="F34">
        <v>0.46046399999999998</v>
      </c>
      <c r="G34">
        <v>1.002354</v>
      </c>
      <c r="H34">
        <v>0.48364400000000002</v>
      </c>
      <c r="I34">
        <v>1.0441389999999999</v>
      </c>
    </row>
    <row r="35" spans="1:9">
      <c r="A35" t="s">
        <v>48</v>
      </c>
      <c r="C35" t="s">
        <v>82</v>
      </c>
      <c r="D35">
        <v>4.1324E-2</v>
      </c>
      <c r="E35">
        <v>6.5333000000000002E-2</v>
      </c>
      <c r="F35">
        <v>0.30608800000000003</v>
      </c>
      <c r="G35">
        <v>1.9196359999999999</v>
      </c>
      <c r="H35">
        <v>1.2882119999999999</v>
      </c>
      <c r="I35">
        <v>1.8433820000000001</v>
      </c>
    </row>
    <row r="36" spans="1:9">
      <c r="A36" t="s">
        <v>49</v>
      </c>
      <c r="C36" t="s">
        <v>95</v>
      </c>
      <c r="D36">
        <v>0.150033</v>
      </c>
      <c r="E36">
        <v>9.5593999999999998E-2</v>
      </c>
      <c r="F36">
        <v>0</v>
      </c>
      <c r="G36">
        <v>1.010367</v>
      </c>
      <c r="H36">
        <v>0.46201700000000001</v>
      </c>
      <c r="I36">
        <v>1.51817</v>
      </c>
    </row>
    <row r="37" spans="1:9">
      <c r="A37" t="s">
        <v>50</v>
      </c>
      <c r="C37" t="s">
        <v>75</v>
      </c>
      <c r="D37">
        <v>3.3300000000000001E-3</v>
      </c>
      <c r="E37">
        <v>9.1669999999999998E-3</v>
      </c>
      <c r="F37">
        <v>1.1896</v>
      </c>
      <c r="G37">
        <v>1.1570800000000001</v>
      </c>
      <c r="H37">
        <v>1.314316</v>
      </c>
      <c r="I37">
        <v>1.2954730000000001</v>
      </c>
    </row>
    <row r="38" spans="1:9">
      <c r="A38" t="s">
        <v>51</v>
      </c>
      <c r="C38" t="s">
        <v>100</v>
      </c>
      <c r="D38">
        <v>0.197073</v>
      </c>
      <c r="E38">
        <v>8.9282E-2</v>
      </c>
      <c r="F38">
        <v>0</v>
      </c>
      <c r="G38">
        <v>1.3360700000000001</v>
      </c>
      <c r="H38">
        <v>1.1388959999999999</v>
      </c>
      <c r="I38">
        <v>1.5335700000000001</v>
      </c>
    </row>
    <row r="39" spans="1:9">
      <c r="A39" t="s">
        <v>52</v>
      </c>
      <c r="C39" t="s">
        <v>93</v>
      </c>
      <c r="D39">
        <v>9.8173999999999997E-2</v>
      </c>
      <c r="E39">
        <v>6.7813999999999999E-2</v>
      </c>
      <c r="F39">
        <v>0</v>
      </c>
      <c r="G39">
        <v>1.0493600000000001</v>
      </c>
      <c r="H39">
        <v>0.21385499999999999</v>
      </c>
      <c r="I39">
        <v>1.135121</v>
      </c>
    </row>
    <row r="40" spans="1:9">
      <c r="A40" t="s">
        <v>53</v>
      </c>
      <c r="C40" t="s">
        <v>85</v>
      </c>
      <c r="D40">
        <v>4.7870999999999997E-2</v>
      </c>
      <c r="E40">
        <v>2.8198999999999998E-2</v>
      </c>
      <c r="F40">
        <v>0.266374</v>
      </c>
      <c r="G40">
        <v>1.3297669999999999</v>
      </c>
      <c r="H40">
        <v>0</v>
      </c>
      <c r="I40">
        <v>0.817357</v>
      </c>
    </row>
    <row r="41" spans="1:9">
      <c r="A41" t="s">
        <v>54</v>
      </c>
      <c r="C41" t="s">
        <v>81</v>
      </c>
      <c r="D41">
        <v>2.8521999999999999E-2</v>
      </c>
      <c r="E41">
        <v>1.8915000000000001E-2</v>
      </c>
      <c r="F41">
        <v>0</v>
      </c>
      <c r="G41">
        <v>0</v>
      </c>
      <c r="H41">
        <v>19.329778000000001</v>
      </c>
      <c r="I41">
        <v>12.593472</v>
      </c>
    </row>
    <row r="42" spans="1:9">
      <c r="A42" t="s">
        <v>55</v>
      </c>
      <c r="B42" t="s">
        <v>288</v>
      </c>
      <c r="C42" t="s">
        <v>83</v>
      </c>
      <c r="D42">
        <v>4.3922999999999997E-2</v>
      </c>
      <c r="E42">
        <v>2.4124E-2</v>
      </c>
      <c r="F42">
        <v>9.9999999999999995E-7</v>
      </c>
      <c r="G42">
        <v>2.3675850000000001</v>
      </c>
      <c r="H42">
        <v>2.6827860000000001</v>
      </c>
      <c r="I42">
        <v>4.368201</v>
      </c>
    </row>
    <row r="43" spans="1:9">
      <c r="A43" t="s">
        <v>56</v>
      </c>
      <c r="B43" t="s">
        <v>268</v>
      </c>
      <c r="C43" t="s">
        <v>87</v>
      </c>
      <c r="D43">
        <v>5.6742000000000001E-2</v>
      </c>
      <c r="E43">
        <v>5.1610999999999997E-2</v>
      </c>
      <c r="F43">
        <v>0</v>
      </c>
      <c r="G43">
        <v>0.67616399999999999</v>
      </c>
      <c r="H43">
        <v>0</v>
      </c>
      <c r="I43">
        <v>0.80793800000000005</v>
      </c>
    </row>
    <row r="44" spans="1:9">
      <c r="A44" t="s">
        <v>57</v>
      </c>
      <c r="B44" t="s">
        <v>269</v>
      </c>
      <c r="C44" t="s">
        <v>92</v>
      </c>
      <c r="D44">
        <v>8.0759999999999998E-2</v>
      </c>
      <c r="E44">
        <v>4.0065000000000003E-2</v>
      </c>
      <c r="F44">
        <v>0.48296499999999998</v>
      </c>
      <c r="G44">
        <v>2.3525399999999999</v>
      </c>
      <c r="H44">
        <v>2.5296479999999999</v>
      </c>
      <c r="I44">
        <v>2.1952780000000001</v>
      </c>
    </row>
    <row r="45" spans="1:9">
      <c r="A45" t="s">
        <v>58</v>
      </c>
      <c r="C45" t="s">
        <v>73</v>
      </c>
      <c r="D45">
        <v>5.6700000000000001E-4</v>
      </c>
      <c r="E45">
        <v>5.3999999999999998E-5</v>
      </c>
      <c r="F45">
        <v>0.18218899999999999</v>
      </c>
      <c r="G45">
        <v>0.904721</v>
      </c>
      <c r="H45">
        <v>0</v>
      </c>
      <c r="I45">
        <v>0</v>
      </c>
    </row>
    <row r="46" spans="1:9">
      <c r="A46" t="s">
        <v>59</v>
      </c>
      <c r="C46" t="s">
        <v>80</v>
      </c>
      <c r="D46">
        <v>2.2293E-2</v>
      </c>
      <c r="E46">
        <v>1.898E-2</v>
      </c>
      <c r="F46">
        <v>1.5280309999999999</v>
      </c>
      <c r="G46">
        <v>4.3882469999999998</v>
      </c>
      <c r="H46">
        <v>9.2408429999999999</v>
      </c>
      <c r="I46">
        <v>7.5118330000000002</v>
      </c>
    </row>
    <row r="47" spans="1:9">
      <c r="A47" t="s">
        <v>60</v>
      </c>
      <c r="B47" t="s">
        <v>279</v>
      </c>
      <c r="C47" t="s">
        <v>118</v>
      </c>
      <c r="D47">
        <v>0.49458099999999999</v>
      </c>
      <c r="E47">
        <v>0.35605399999999998</v>
      </c>
      <c r="F47">
        <v>0.88603200000000004</v>
      </c>
      <c r="G47">
        <v>1.316155</v>
      </c>
      <c r="H47">
        <v>1.4167000000000001</v>
      </c>
      <c r="I47">
        <v>1.2451449999999999</v>
      </c>
    </row>
    <row r="48" spans="1:9">
      <c r="A48" t="s">
        <v>61</v>
      </c>
      <c r="C48" t="s">
        <v>98</v>
      </c>
      <c r="D48">
        <v>0.17754700000000001</v>
      </c>
      <c r="E48">
        <v>3.6830000000000002E-2</v>
      </c>
      <c r="F48">
        <v>0</v>
      </c>
      <c r="G48">
        <v>1.787342</v>
      </c>
      <c r="H48">
        <v>0.393459</v>
      </c>
      <c r="I48">
        <v>1.816093</v>
      </c>
    </row>
    <row r="49" spans="1:15">
      <c r="A49" t="s">
        <v>62</v>
      </c>
      <c r="C49" t="s">
        <v>79</v>
      </c>
      <c r="D49">
        <v>1.3893000000000001E-2</v>
      </c>
      <c r="E49">
        <v>2.6849999999999999E-2</v>
      </c>
      <c r="F49">
        <v>0</v>
      </c>
      <c r="G49">
        <v>0</v>
      </c>
      <c r="H49">
        <v>4.744021</v>
      </c>
      <c r="I49">
        <v>5.3937039999999996</v>
      </c>
    </row>
    <row r="50" spans="1:15">
      <c r="A50" t="s">
        <v>63</v>
      </c>
      <c r="C50" t="s">
        <v>74</v>
      </c>
      <c r="D50">
        <v>1.771E-3</v>
      </c>
      <c r="E50">
        <v>3.1939999999999998E-3</v>
      </c>
      <c r="F50">
        <v>0.85702</v>
      </c>
      <c r="G50">
        <v>-1</v>
      </c>
      <c r="H50">
        <v>0.26244099999999998</v>
      </c>
      <c r="I50">
        <v>-1</v>
      </c>
    </row>
    <row r="51" spans="1:15">
      <c r="A51" t="s">
        <v>64</v>
      </c>
      <c r="C51" t="s">
        <v>90</v>
      </c>
      <c r="D51">
        <v>7.1676000000000004E-2</v>
      </c>
      <c r="E51">
        <v>1.4469999999999999E-3</v>
      </c>
      <c r="F51">
        <v>0</v>
      </c>
      <c r="G51">
        <v>0</v>
      </c>
      <c r="H51">
        <v>0</v>
      </c>
      <c r="I51">
        <v>0.93461899999999998</v>
      </c>
    </row>
    <row r="56" spans="1:15">
      <c r="G56" s="2" t="s">
        <v>271</v>
      </c>
      <c r="H56" t="s">
        <v>275</v>
      </c>
      <c r="I56" t="s">
        <v>258</v>
      </c>
      <c r="J56" t="s">
        <v>15</v>
      </c>
    </row>
    <row r="58" spans="1:15">
      <c r="G58" t="s">
        <v>271</v>
      </c>
      <c r="H58" t="s">
        <v>268</v>
      </c>
      <c r="I58" t="s">
        <v>287</v>
      </c>
      <c r="J58" t="s">
        <v>275</v>
      </c>
      <c r="K58" t="s">
        <v>269</v>
      </c>
      <c r="L58" t="s">
        <v>288</v>
      </c>
      <c r="M58" t="s">
        <v>279</v>
      </c>
      <c r="N58" t="s">
        <v>289</v>
      </c>
      <c r="O58" t="s">
        <v>33</v>
      </c>
    </row>
  </sheetData>
  <sortState ref="B7:B15">
    <sortCondition ref="B61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opLeftCell="V159" workbookViewId="0">
      <selection activeCell="M155" sqref="M155:N155"/>
    </sheetView>
  </sheetViews>
  <sheetFormatPr baseColWidth="10" defaultRowHeight="15" x14ac:dyDescent="0"/>
  <sheetData>
    <row r="1" spans="1:18">
      <c r="A1" t="s">
        <v>294</v>
      </c>
      <c r="B1" t="s">
        <v>123</v>
      </c>
      <c r="J1" s="3" t="s">
        <v>294</v>
      </c>
      <c r="M1" s="1" t="s">
        <v>1</v>
      </c>
      <c r="N1" s="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>
      <c r="A2" t="s">
        <v>124</v>
      </c>
      <c r="B2" t="s">
        <v>125</v>
      </c>
      <c r="C2" t="s">
        <v>126</v>
      </c>
      <c r="D2" t="s">
        <v>127</v>
      </c>
      <c r="J2" s="2" t="s">
        <v>15</v>
      </c>
      <c r="K2" s="2" t="s">
        <v>259</v>
      </c>
      <c r="L2" s="2" t="s">
        <v>120</v>
      </c>
      <c r="M2" s="2">
        <v>0.51374900000000001</v>
      </c>
      <c r="N2" s="2">
        <v>0.28066200000000002</v>
      </c>
      <c r="O2" s="2">
        <v>2.1798739999999999</v>
      </c>
      <c r="P2" s="2">
        <v>1.2819370000000001</v>
      </c>
      <c r="Q2" s="2">
        <v>2.3128850000000001</v>
      </c>
      <c r="R2" s="2">
        <v>1.318446</v>
      </c>
    </row>
    <row r="3" spans="1:18">
      <c r="A3" t="s">
        <v>128</v>
      </c>
      <c r="B3">
        <v>31</v>
      </c>
      <c r="C3" t="s">
        <v>129</v>
      </c>
      <c r="D3">
        <v>49</v>
      </c>
      <c r="J3" s="2" t="s">
        <v>16</v>
      </c>
      <c r="K3" s="2" t="s">
        <v>261</v>
      </c>
      <c r="L3" s="2" t="s">
        <v>84</v>
      </c>
      <c r="M3" s="2">
        <v>4.7500000000000001E-2</v>
      </c>
      <c r="N3" s="2">
        <v>1.7506000000000001E-2</v>
      </c>
      <c r="O3" s="2">
        <v>0</v>
      </c>
      <c r="P3" s="2">
        <v>0</v>
      </c>
      <c r="Q3" s="2">
        <v>0.91439700000000002</v>
      </c>
      <c r="R3" s="2">
        <v>2.0191319999999999</v>
      </c>
    </row>
    <row r="4" spans="1:18">
      <c r="A4" t="s">
        <v>130</v>
      </c>
      <c r="B4">
        <v>26</v>
      </c>
      <c r="C4" t="s">
        <v>131</v>
      </c>
      <c r="D4">
        <v>49</v>
      </c>
      <c r="J4" t="s">
        <v>19</v>
      </c>
      <c r="K4" t="s">
        <v>274</v>
      </c>
      <c r="L4" t="s">
        <v>106</v>
      </c>
      <c r="M4">
        <v>0.27534399999999998</v>
      </c>
      <c r="N4">
        <v>0.24222399999999999</v>
      </c>
      <c r="O4">
        <v>3.9999999999999998E-6</v>
      </c>
      <c r="P4">
        <v>0.90342699999999998</v>
      </c>
      <c r="Q4">
        <v>0.23393800000000001</v>
      </c>
      <c r="R4">
        <v>0.97849600000000003</v>
      </c>
    </row>
    <row r="5" spans="1:18">
      <c r="A5" t="s">
        <v>132</v>
      </c>
      <c r="B5">
        <v>21</v>
      </c>
      <c r="C5" t="s">
        <v>133</v>
      </c>
      <c r="D5">
        <v>49</v>
      </c>
      <c r="J5" t="s">
        <v>20</v>
      </c>
      <c r="K5" t="s">
        <v>275</v>
      </c>
      <c r="L5" t="s">
        <v>108</v>
      </c>
      <c r="M5">
        <v>0.27954299999999999</v>
      </c>
      <c r="N5">
        <v>2.3321000000000001E-2</v>
      </c>
      <c r="O5">
        <v>0</v>
      </c>
      <c r="P5">
        <v>1.028527</v>
      </c>
      <c r="Q5">
        <v>1.632525</v>
      </c>
      <c r="R5">
        <v>1.3241289999999999</v>
      </c>
    </row>
    <row r="6" spans="1:18">
      <c r="A6" t="s">
        <v>134</v>
      </c>
      <c r="B6">
        <v>26</v>
      </c>
      <c r="C6" t="s">
        <v>131</v>
      </c>
      <c r="D6">
        <v>49</v>
      </c>
      <c r="J6" t="s">
        <v>21</v>
      </c>
      <c r="K6" t="s">
        <v>267</v>
      </c>
      <c r="L6" t="s">
        <v>111</v>
      </c>
      <c r="M6">
        <v>0.340115</v>
      </c>
      <c r="N6">
        <v>7.0535E-2</v>
      </c>
      <c r="O6">
        <v>0</v>
      </c>
      <c r="P6">
        <v>3.2070780000000001</v>
      </c>
      <c r="Q6">
        <v>3.2625570000000002</v>
      </c>
      <c r="R6">
        <v>3.6974649999999998</v>
      </c>
    </row>
    <row r="7" spans="1:18">
      <c r="A7" t="s">
        <v>135</v>
      </c>
      <c r="B7">
        <v>28</v>
      </c>
      <c r="C7" t="s">
        <v>136</v>
      </c>
      <c r="D7">
        <v>37</v>
      </c>
      <c r="J7" t="s">
        <v>25</v>
      </c>
      <c r="K7" t="s">
        <v>260</v>
      </c>
      <c r="L7" t="s">
        <v>104</v>
      </c>
      <c r="M7">
        <v>0.24171899999999999</v>
      </c>
      <c r="N7">
        <v>0.13700699999999999</v>
      </c>
      <c r="O7">
        <v>0.24654400000000001</v>
      </c>
      <c r="P7">
        <v>1.1270070000000001</v>
      </c>
      <c r="Q7">
        <v>0.95904999999999996</v>
      </c>
      <c r="R7">
        <v>1.105548</v>
      </c>
    </row>
    <row r="8" spans="1:18">
      <c r="A8" t="s">
        <v>137</v>
      </c>
      <c r="B8">
        <v>27</v>
      </c>
      <c r="C8" t="s">
        <v>138</v>
      </c>
      <c r="D8">
        <v>37</v>
      </c>
      <c r="J8" t="s">
        <v>26</v>
      </c>
      <c r="K8" t="s">
        <v>270</v>
      </c>
      <c r="L8" t="s">
        <v>122</v>
      </c>
      <c r="M8">
        <v>0.65892300000000004</v>
      </c>
      <c r="N8">
        <v>0.25096299999999999</v>
      </c>
      <c r="O8">
        <v>2.914825</v>
      </c>
      <c r="P8">
        <v>2.104349</v>
      </c>
      <c r="Q8">
        <v>4.7808890000000002</v>
      </c>
      <c r="R8">
        <v>2.2552300000000001</v>
      </c>
    </row>
    <row r="9" spans="1:18">
      <c r="A9" t="s">
        <v>139</v>
      </c>
      <c r="B9">
        <v>22</v>
      </c>
      <c r="C9" t="s">
        <v>140</v>
      </c>
      <c r="D9">
        <v>37</v>
      </c>
      <c r="J9" t="s">
        <v>27</v>
      </c>
      <c r="K9" t="s">
        <v>27</v>
      </c>
      <c r="L9" t="s">
        <v>117</v>
      </c>
      <c r="M9">
        <v>0.47115800000000002</v>
      </c>
      <c r="N9">
        <v>0.19923399999999999</v>
      </c>
      <c r="O9">
        <v>1.0375799999999999</v>
      </c>
      <c r="P9">
        <v>0.95752599999999999</v>
      </c>
      <c r="Q9">
        <v>1.265857</v>
      </c>
      <c r="R9">
        <v>1.000383</v>
      </c>
    </row>
    <row r="10" spans="1:18">
      <c r="A10" t="s">
        <v>141</v>
      </c>
      <c r="B10">
        <v>17</v>
      </c>
      <c r="C10" t="s">
        <v>142</v>
      </c>
      <c r="D10">
        <v>49</v>
      </c>
      <c r="J10" t="s">
        <v>30</v>
      </c>
      <c r="K10" t="s">
        <v>258</v>
      </c>
      <c r="L10" t="s">
        <v>110</v>
      </c>
      <c r="M10">
        <v>0.32299800000000001</v>
      </c>
      <c r="N10">
        <v>0.120104</v>
      </c>
      <c r="O10">
        <v>0</v>
      </c>
      <c r="P10">
        <v>1.1525160000000001</v>
      </c>
      <c r="Q10">
        <v>1.0319659999999999</v>
      </c>
      <c r="R10">
        <v>1.4630780000000001</v>
      </c>
    </row>
    <row r="11" spans="1:18">
      <c r="A11" t="s">
        <v>143</v>
      </c>
      <c r="B11">
        <v>15</v>
      </c>
      <c r="C11" t="s">
        <v>144</v>
      </c>
      <c r="D11">
        <v>49</v>
      </c>
      <c r="J11" t="s">
        <v>31</v>
      </c>
      <c r="K11" t="s">
        <v>271</v>
      </c>
      <c r="L11" t="s">
        <v>76</v>
      </c>
      <c r="M11">
        <v>3.5430000000000001E-3</v>
      </c>
      <c r="N11">
        <v>4.6309999999999997E-3</v>
      </c>
      <c r="O11">
        <v>2.2571479999999999</v>
      </c>
      <c r="P11">
        <v>1.6635439999999999</v>
      </c>
      <c r="Q11">
        <v>0.78328600000000004</v>
      </c>
      <c r="R11">
        <v>1.211484</v>
      </c>
    </row>
    <row r="12" spans="1:18">
      <c r="A12" t="s">
        <v>145</v>
      </c>
      <c r="B12">
        <v>17</v>
      </c>
      <c r="C12" t="s">
        <v>146</v>
      </c>
      <c r="D12">
        <v>49</v>
      </c>
      <c r="J12" t="s">
        <v>32</v>
      </c>
      <c r="K12" t="s">
        <v>280</v>
      </c>
      <c r="L12" t="s">
        <v>105</v>
      </c>
      <c r="M12">
        <v>0.25347199999999998</v>
      </c>
      <c r="N12">
        <v>1.5044999999999999E-2</v>
      </c>
      <c r="O12">
        <v>3.186E-3</v>
      </c>
      <c r="P12">
        <v>1.6213299999999999</v>
      </c>
      <c r="Q12">
        <v>2.7839939999999999</v>
      </c>
      <c r="R12">
        <v>1.8373060000000001</v>
      </c>
    </row>
    <row r="13" spans="1:18">
      <c r="A13" t="s">
        <v>147</v>
      </c>
      <c r="B13">
        <v>17</v>
      </c>
      <c r="C13" t="s">
        <v>146</v>
      </c>
      <c r="D13">
        <v>49</v>
      </c>
      <c r="J13" t="s">
        <v>33</v>
      </c>
      <c r="K13" t="s">
        <v>281</v>
      </c>
      <c r="L13" t="s">
        <v>94</v>
      </c>
      <c r="M13">
        <v>0.12141399999999999</v>
      </c>
      <c r="N13">
        <v>9.9193000000000003E-2</v>
      </c>
      <c r="O13">
        <v>0</v>
      </c>
      <c r="P13">
        <v>0.520872</v>
      </c>
      <c r="Q13">
        <v>0</v>
      </c>
      <c r="R13">
        <v>0.57342499999999996</v>
      </c>
    </row>
    <row r="14" spans="1:18">
      <c r="A14" t="s">
        <v>148</v>
      </c>
      <c r="B14">
        <v>20</v>
      </c>
      <c r="C14" t="s">
        <v>149</v>
      </c>
      <c r="D14">
        <v>49</v>
      </c>
      <c r="J14" t="s">
        <v>34</v>
      </c>
      <c r="K14" t="s">
        <v>263</v>
      </c>
      <c r="L14" t="s">
        <v>119</v>
      </c>
      <c r="M14">
        <v>0.50673000000000001</v>
      </c>
      <c r="N14">
        <v>0.36494199999999999</v>
      </c>
      <c r="O14">
        <v>0</v>
      </c>
      <c r="P14">
        <v>2.3305289999999999</v>
      </c>
      <c r="Q14">
        <v>1.7912170000000001</v>
      </c>
      <c r="R14">
        <v>2.0709740000000001</v>
      </c>
    </row>
    <row r="15" spans="1:18">
      <c r="A15" t="s">
        <v>150</v>
      </c>
      <c r="B15">
        <v>19</v>
      </c>
      <c r="C15" t="s">
        <v>151</v>
      </c>
      <c r="D15">
        <v>49</v>
      </c>
      <c r="J15" t="s">
        <v>35</v>
      </c>
      <c r="K15" t="s">
        <v>285</v>
      </c>
      <c r="L15" t="s">
        <v>88</v>
      </c>
      <c r="M15">
        <v>5.9020000000000003E-2</v>
      </c>
      <c r="N15">
        <v>6.3058000000000003E-2</v>
      </c>
      <c r="O15">
        <v>1.0122640000000001</v>
      </c>
      <c r="P15">
        <v>0.95533299999999999</v>
      </c>
      <c r="Q15">
        <v>0</v>
      </c>
      <c r="R15">
        <v>0</v>
      </c>
    </row>
    <row r="16" spans="1:18">
      <c r="A16" t="s">
        <v>152</v>
      </c>
      <c r="B16">
        <v>10</v>
      </c>
      <c r="C16" t="s">
        <v>153</v>
      </c>
      <c r="D16">
        <v>49</v>
      </c>
      <c r="J16" t="s">
        <v>36</v>
      </c>
      <c r="K16" t="s">
        <v>266</v>
      </c>
      <c r="L16" t="s">
        <v>89</v>
      </c>
      <c r="M16">
        <v>6.1447000000000002E-2</v>
      </c>
      <c r="N16">
        <v>6.4380000000000007E-2</v>
      </c>
      <c r="O16">
        <v>4.8235520000000003</v>
      </c>
      <c r="P16">
        <v>3.3028369999999998</v>
      </c>
      <c r="Q16">
        <v>2.8020659999999999</v>
      </c>
      <c r="R16">
        <v>3.1336650000000001</v>
      </c>
    </row>
    <row r="17" spans="1:18">
      <c r="A17" t="s">
        <v>152</v>
      </c>
      <c r="B17">
        <v>10</v>
      </c>
      <c r="C17" t="s">
        <v>153</v>
      </c>
      <c r="D17">
        <v>49</v>
      </c>
      <c r="J17" t="s">
        <v>37</v>
      </c>
      <c r="K17" t="s">
        <v>286</v>
      </c>
      <c r="L17" t="s">
        <v>103</v>
      </c>
      <c r="M17">
        <v>0.22150400000000001</v>
      </c>
      <c r="N17">
        <v>8.1156000000000006E-2</v>
      </c>
      <c r="O17">
        <v>1.5838099999999999</v>
      </c>
      <c r="P17">
        <v>3.089283</v>
      </c>
      <c r="Q17">
        <v>0.42154700000000001</v>
      </c>
      <c r="R17">
        <v>3.272942</v>
      </c>
    </row>
    <row r="18" spans="1:18">
      <c r="J18" t="s">
        <v>38</v>
      </c>
      <c r="K18" t="s">
        <v>282</v>
      </c>
      <c r="L18" t="s">
        <v>107</v>
      </c>
      <c r="M18">
        <v>0.27923199999999998</v>
      </c>
      <c r="N18">
        <v>0.17016200000000001</v>
      </c>
      <c r="O18">
        <v>0.41352100000000003</v>
      </c>
      <c r="P18">
        <v>0.75482899999999997</v>
      </c>
      <c r="Q18">
        <v>1.5114339999999999</v>
      </c>
      <c r="R18">
        <v>0.82228000000000001</v>
      </c>
    </row>
    <row r="19" spans="1:18">
      <c r="A19" t="s">
        <v>251</v>
      </c>
      <c r="B19" t="s">
        <v>154</v>
      </c>
      <c r="J19" t="s">
        <v>39</v>
      </c>
      <c r="K19" t="s">
        <v>284</v>
      </c>
      <c r="L19" t="s">
        <v>121</v>
      </c>
      <c r="M19">
        <v>0.60311800000000004</v>
      </c>
      <c r="N19">
        <v>0.29698200000000002</v>
      </c>
      <c r="O19">
        <v>0.98836000000000002</v>
      </c>
      <c r="P19">
        <v>1.7637130000000001</v>
      </c>
      <c r="Q19">
        <v>3.3751370000000001</v>
      </c>
      <c r="R19">
        <v>1.883691</v>
      </c>
    </row>
    <row r="20" spans="1:18">
      <c r="A20" t="s">
        <v>124</v>
      </c>
      <c r="B20" t="s">
        <v>125</v>
      </c>
      <c r="C20" t="s">
        <v>126</v>
      </c>
      <c r="D20" t="s">
        <v>127</v>
      </c>
      <c r="J20" t="s">
        <v>40</v>
      </c>
      <c r="K20" t="s">
        <v>283</v>
      </c>
      <c r="L20" t="s">
        <v>78</v>
      </c>
      <c r="M20">
        <v>5.9160000000000003E-3</v>
      </c>
      <c r="N20">
        <v>0</v>
      </c>
      <c r="O20">
        <v>4.8237779999999999</v>
      </c>
      <c r="P20">
        <v>-1</v>
      </c>
      <c r="Q20">
        <v>0.39637600000000001</v>
      </c>
      <c r="R20">
        <v>-1</v>
      </c>
    </row>
    <row r="21" spans="1:18">
      <c r="A21" t="s">
        <v>155</v>
      </c>
      <c r="B21">
        <v>5</v>
      </c>
      <c r="C21" t="s">
        <v>156</v>
      </c>
      <c r="D21">
        <v>38</v>
      </c>
      <c r="J21" t="s">
        <v>42</v>
      </c>
      <c r="K21" t="s">
        <v>264</v>
      </c>
      <c r="L21" t="s">
        <v>115</v>
      </c>
      <c r="M21">
        <v>0.44441199999999997</v>
      </c>
      <c r="N21">
        <v>2.0598000000000002E-2</v>
      </c>
      <c r="O21">
        <v>1.8649640000000001</v>
      </c>
      <c r="P21">
        <v>1.324538</v>
      </c>
      <c r="Q21">
        <v>1.772575</v>
      </c>
      <c r="R21">
        <v>1.6502680000000001</v>
      </c>
    </row>
    <row r="22" spans="1:18">
      <c r="A22" t="s">
        <v>157</v>
      </c>
      <c r="B22">
        <v>9</v>
      </c>
      <c r="C22" t="s">
        <v>158</v>
      </c>
      <c r="D22">
        <v>38</v>
      </c>
      <c r="J22" t="s">
        <v>46</v>
      </c>
      <c r="K22" t="s">
        <v>277</v>
      </c>
      <c r="L22" t="s">
        <v>114</v>
      </c>
      <c r="M22">
        <v>0.42391099999999998</v>
      </c>
      <c r="N22">
        <v>0.21345800000000001</v>
      </c>
      <c r="O22">
        <v>0</v>
      </c>
      <c r="P22">
        <v>1.0361830000000001</v>
      </c>
      <c r="Q22">
        <v>0</v>
      </c>
      <c r="R22">
        <v>0.86671799999999999</v>
      </c>
    </row>
    <row r="23" spans="1:18">
      <c r="A23" t="s">
        <v>159</v>
      </c>
      <c r="B23">
        <v>5</v>
      </c>
      <c r="C23" t="s">
        <v>156</v>
      </c>
      <c r="D23">
        <v>38</v>
      </c>
      <c r="J23" t="s">
        <v>47</v>
      </c>
      <c r="K23" t="s">
        <v>276</v>
      </c>
      <c r="L23" t="s">
        <v>97</v>
      </c>
      <c r="M23">
        <v>0.15856799999999999</v>
      </c>
      <c r="N23">
        <v>5.9935000000000002E-2</v>
      </c>
      <c r="O23">
        <v>0.46046399999999998</v>
      </c>
      <c r="P23">
        <v>1.002354</v>
      </c>
      <c r="Q23">
        <v>0.48364400000000002</v>
      </c>
      <c r="R23">
        <v>1.0441389999999999</v>
      </c>
    </row>
    <row r="24" spans="1:18">
      <c r="A24" t="s">
        <v>160</v>
      </c>
      <c r="B24">
        <v>6</v>
      </c>
      <c r="C24" t="s">
        <v>161</v>
      </c>
      <c r="D24">
        <v>38</v>
      </c>
      <c r="J24" t="s">
        <v>48</v>
      </c>
      <c r="K24" t="s">
        <v>257</v>
      </c>
      <c r="L24" t="s">
        <v>82</v>
      </c>
      <c r="M24">
        <v>4.1324E-2</v>
      </c>
      <c r="N24">
        <v>6.5333000000000002E-2</v>
      </c>
      <c r="O24">
        <v>0.30608800000000003</v>
      </c>
      <c r="P24">
        <v>1.9196359999999999</v>
      </c>
      <c r="Q24">
        <v>1.2882119999999999</v>
      </c>
      <c r="R24">
        <v>1.8433820000000001</v>
      </c>
    </row>
    <row r="25" spans="1:18">
      <c r="J25" t="s">
        <v>49</v>
      </c>
      <c r="K25" t="s">
        <v>273</v>
      </c>
      <c r="L25" t="s">
        <v>95</v>
      </c>
      <c r="M25">
        <v>0.150033</v>
      </c>
      <c r="N25">
        <v>9.5593999999999998E-2</v>
      </c>
      <c r="O25">
        <v>0</v>
      </c>
      <c r="P25">
        <v>1.010367</v>
      </c>
      <c r="Q25">
        <v>0.46201700000000001</v>
      </c>
      <c r="R25">
        <v>1.51817</v>
      </c>
    </row>
    <row r="26" spans="1:18">
      <c r="A26" t="s">
        <v>252</v>
      </c>
      <c r="B26" t="s">
        <v>162</v>
      </c>
      <c r="J26" t="s">
        <v>51</v>
      </c>
      <c r="K26" t="s">
        <v>278</v>
      </c>
      <c r="L26" t="s">
        <v>100</v>
      </c>
      <c r="M26">
        <v>0.197073</v>
      </c>
      <c r="N26">
        <v>8.9282E-2</v>
      </c>
      <c r="O26">
        <v>0</v>
      </c>
      <c r="P26">
        <v>1.3360700000000001</v>
      </c>
      <c r="Q26">
        <v>1.1388959999999999</v>
      </c>
      <c r="R26">
        <v>1.5335700000000001</v>
      </c>
    </row>
    <row r="27" spans="1:18">
      <c r="A27" t="s">
        <v>124</v>
      </c>
      <c r="B27" t="s">
        <v>125</v>
      </c>
      <c r="C27" t="s">
        <v>126</v>
      </c>
      <c r="D27" t="s">
        <v>127</v>
      </c>
      <c r="J27" t="s">
        <v>53</v>
      </c>
      <c r="K27" t="s">
        <v>265</v>
      </c>
      <c r="L27" t="s">
        <v>85</v>
      </c>
      <c r="M27">
        <v>4.7870999999999997E-2</v>
      </c>
      <c r="N27">
        <v>2.8198999999999998E-2</v>
      </c>
      <c r="O27">
        <v>0.266374</v>
      </c>
      <c r="P27">
        <v>1.3297669999999999</v>
      </c>
      <c r="Q27">
        <v>0</v>
      </c>
      <c r="R27">
        <v>0.817357</v>
      </c>
    </row>
    <row r="28" spans="1:18">
      <c r="A28" t="s">
        <v>163</v>
      </c>
      <c r="B28">
        <v>7</v>
      </c>
      <c r="C28" t="s">
        <v>164</v>
      </c>
      <c r="D28">
        <v>33</v>
      </c>
      <c r="J28" t="s">
        <v>56</v>
      </c>
      <c r="K28" t="s">
        <v>268</v>
      </c>
      <c r="L28" t="s">
        <v>87</v>
      </c>
      <c r="M28">
        <v>5.6742000000000001E-2</v>
      </c>
      <c r="N28">
        <v>5.1610999999999997E-2</v>
      </c>
      <c r="O28">
        <v>0</v>
      </c>
      <c r="P28">
        <v>0.67616399999999999</v>
      </c>
      <c r="Q28">
        <v>0</v>
      </c>
      <c r="R28">
        <v>0.80793800000000005</v>
      </c>
    </row>
    <row r="29" spans="1:18">
      <c r="A29" t="s">
        <v>165</v>
      </c>
      <c r="B29">
        <v>7</v>
      </c>
      <c r="C29" t="s">
        <v>164</v>
      </c>
      <c r="D29">
        <v>33</v>
      </c>
      <c r="J29" t="s">
        <v>57</v>
      </c>
      <c r="K29" t="s">
        <v>269</v>
      </c>
      <c r="L29" t="s">
        <v>92</v>
      </c>
      <c r="M29">
        <v>8.0759999999999998E-2</v>
      </c>
      <c r="N29">
        <v>4.0065000000000003E-2</v>
      </c>
      <c r="O29">
        <v>0.48296499999999998</v>
      </c>
      <c r="P29">
        <v>2.3525399999999999</v>
      </c>
      <c r="Q29">
        <v>2.5296479999999999</v>
      </c>
      <c r="R29">
        <v>2.1952780000000001</v>
      </c>
    </row>
    <row r="30" spans="1:18">
      <c r="A30" t="s">
        <v>166</v>
      </c>
      <c r="B30">
        <v>7</v>
      </c>
      <c r="C30" t="s">
        <v>164</v>
      </c>
      <c r="D30">
        <v>33</v>
      </c>
      <c r="J30" t="s">
        <v>60</v>
      </c>
      <c r="K30" t="s">
        <v>279</v>
      </c>
      <c r="L30" t="s">
        <v>118</v>
      </c>
      <c r="M30">
        <v>0.49458099999999999</v>
      </c>
      <c r="N30">
        <v>0.35605399999999998</v>
      </c>
      <c r="O30">
        <v>0.88603200000000004</v>
      </c>
      <c r="P30">
        <v>1.316155</v>
      </c>
      <c r="Q30">
        <v>1.4167000000000001</v>
      </c>
      <c r="R30">
        <v>1.2451449999999999</v>
      </c>
    </row>
    <row r="31" spans="1:18">
      <c r="A31" t="s">
        <v>167</v>
      </c>
      <c r="B31">
        <v>6</v>
      </c>
      <c r="C31" t="s">
        <v>168</v>
      </c>
      <c r="D31">
        <v>33</v>
      </c>
      <c r="J31" t="s">
        <v>61</v>
      </c>
      <c r="K31" t="s">
        <v>262</v>
      </c>
      <c r="L31" t="s">
        <v>98</v>
      </c>
      <c r="M31">
        <v>0.17754700000000001</v>
      </c>
      <c r="N31">
        <v>3.6830000000000002E-2</v>
      </c>
      <c r="O31">
        <v>0</v>
      </c>
      <c r="P31">
        <v>1.787342</v>
      </c>
      <c r="Q31">
        <v>0.393459</v>
      </c>
      <c r="R31">
        <v>1.816093</v>
      </c>
    </row>
    <row r="32" spans="1:18">
      <c r="A32" t="s">
        <v>169</v>
      </c>
      <c r="B32">
        <v>8</v>
      </c>
      <c r="C32" t="s">
        <v>170</v>
      </c>
      <c r="D32">
        <v>38</v>
      </c>
      <c r="J32" t="s">
        <v>62</v>
      </c>
      <c r="K32" t="s">
        <v>272</v>
      </c>
      <c r="L32" t="s">
        <v>79</v>
      </c>
      <c r="M32">
        <v>1.3893000000000001E-2</v>
      </c>
      <c r="N32">
        <v>2.6849999999999999E-2</v>
      </c>
      <c r="O32">
        <v>0</v>
      </c>
      <c r="P32">
        <v>0</v>
      </c>
      <c r="Q32">
        <v>4.744021</v>
      </c>
      <c r="R32">
        <v>5.3937039999999996</v>
      </c>
    </row>
    <row r="33" spans="1:18">
      <c r="A33" t="s">
        <v>171</v>
      </c>
      <c r="B33">
        <v>5</v>
      </c>
      <c r="C33" t="s">
        <v>172</v>
      </c>
      <c r="D33">
        <v>33</v>
      </c>
      <c r="L33" t="s">
        <v>292</v>
      </c>
      <c r="M33" s="4">
        <f>AVERAGE(M2:M32)</f>
        <v>0.2436503225806452</v>
      </c>
      <c r="N33" s="4">
        <f t="shared" ref="N33:R33" si="0">AVERAGE(N2:N32)</f>
        <v>0.11564238709677417</v>
      </c>
      <c r="O33" s="4">
        <f>AVERAGE(O2:O32)</f>
        <v>0.8564946129032257</v>
      </c>
      <c r="P33" s="4">
        <f t="shared" si="0"/>
        <v>1.3501855806451613</v>
      </c>
      <c r="Q33" s="4">
        <f t="shared" si="0"/>
        <v>1.435106225806452</v>
      </c>
      <c r="R33" s="4">
        <f t="shared" si="0"/>
        <v>1.6032076129032258</v>
      </c>
    </row>
    <row r="34" spans="1:18">
      <c r="A34" t="s">
        <v>173</v>
      </c>
      <c r="B34">
        <v>4</v>
      </c>
      <c r="C34" t="s">
        <v>174</v>
      </c>
      <c r="D34">
        <v>38</v>
      </c>
      <c r="L34" t="s">
        <v>291</v>
      </c>
      <c r="M34" s="4">
        <f>SUM(M2:M32)</f>
        <v>7.553160000000001</v>
      </c>
      <c r="N34" s="4">
        <f t="shared" ref="N34:R34" si="1">SUM(N2:N32)</f>
        <v>3.5849139999999995</v>
      </c>
      <c r="O34" s="4">
        <f t="shared" si="1"/>
        <v>26.551332999999996</v>
      </c>
      <c r="P34" s="4">
        <f t="shared" si="1"/>
        <v>41.855753</v>
      </c>
      <c r="Q34" s="4">
        <f t="shared" si="1"/>
        <v>44.488293000000013</v>
      </c>
      <c r="R34" s="4">
        <f t="shared" si="1"/>
        <v>49.699435999999999</v>
      </c>
    </row>
    <row r="35" spans="1:18">
      <c r="A35" t="s">
        <v>175</v>
      </c>
      <c r="B35">
        <v>3</v>
      </c>
      <c r="C35" t="s">
        <v>176</v>
      </c>
      <c r="D35">
        <v>33</v>
      </c>
      <c r="J35" t="s">
        <v>251</v>
      </c>
    </row>
    <row r="36" spans="1:18">
      <c r="A36" t="s">
        <v>177</v>
      </c>
      <c r="B36">
        <v>3</v>
      </c>
      <c r="C36" t="s">
        <v>178</v>
      </c>
      <c r="D36">
        <v>49</v>
      </c>
      <c r="J36" s="2" t="s">
        <v>20</v>
      </c>
      <c r="K36" s="2" t="s">
        <v>275</v>
      </c>
      <c r="L36" s="2" t="s">
        <v>108</v>
      </c>
      <c r="M36" s="2">
        <v>0.27954299999999999</v>
      </c>
      <c r="N36" s="2">
        <v>2.3321000000000001E-2</v>
      </c>
      <c r="O36" s="2">
        <v>0</v>
      </c>
      <c r="P36" s="2">
        <v>1.028527</v>
      </c>
      <c r="Q36" s="2">
        <v>1.632525</v>
      </c>
      <c r="R36" s="2">
        <v>1.3241289999999999</v>
      </c>
    </row>
    <row r="37" spans="1:18">
      <c r="A37" t="s">
        <v>179</v>
      </c>
      <c r="B37">
        <v>5</v>
      </c>
      <c r="C37" t="s">
        <v>180</v>
      </c>
      <c r="D37">
        <v>38</v>
      </c>
      <c r="J37" t="s">
        <v>30</v>
      </c>
      <c r="K37" t="s">
        <v>271</v>
      </c>
      <c r="L37" t="s">
        <v>110</v>
      </c>
      <c r="M37">
        <v>0.32299800000000001</v>
      </c>
      <c r="N37">
        <v>0.120104</v>
      </c>
      <c r="O37">
        <v>0</v>
      </c>
      <c r="P37">
        <v>1.1525160000000001</v>
      </c>
      <c r="Q37">
        <v>1.0319659999999999</v>
      </c>
      <c r="R37">
        <v>1.4630780000000001</v>
      </c>
    </row>
    <row r="38" spans="1:18">
      <c r="A38" t="s">
        <v>181</v>
      </c>
      <c r="B38">
        <v>3</v>
      </c>
      <c r="C38" t="s">
        <v>176</v>
      </c>
      <c r="D38">
        <v>33</v>
      </c>
      <c r="J38" t="s">
        <v>33</v>
      </c>
      <c r="K38" t="s">
        <v>33</v>
      </c>
      <c r="L38" t="s">
        <v>94</v>
      </c>
      <c r="M38">
        <v>0.12141399999999999</v>
      </c>
      <c r="N38">
        <v>9.9193000000000003E-2</v>
      </c>
      <c r="O38">
        <v>0</v>
      </c>
      <c r="P38">
        <v>0.520872</v>
      </c>
      <c r="Q38">
        <v>0</v>
      </c>
      <c r="R38">
        <v>0.57342499999999996</v>
      </c>
    </row>
    <row r="39" spans="1:18">
      <c r="A39" t="s">
        <v>182</v>
      </c>
      <c r="B39">
        <v>3</v>
      </c>
      <c r="C39" t="s">
        <v>176</v>
      </c>
      <c r="D39">
        <v>33</v>
      </c>
      <c r="J39" t="s">
        <v>43</v>
      </c>
      <c r="K39" t="s">
        <v>287</v>
      </c>
      <c r="L39" t="s">
        <v>91</v>
      </c>
      <c r="M39">
        <v>7.3824000000000001E-2</v>
      </c>
      <c r="N39">
        <v>6.6558999999999993E-2</v>
      </c>
      <c r="O39">
        <v>0.86362499999999998</v>
      </c>
      <c r="P39">
        <v>1.5010479999999999</v>
      </c>
      <c r="Q39">
        <v>0</v>
      </c>
      <c r="R39">
        <v>1.1526160000000001</v>
      </c>
    </row>
    <row r="40" spans="1:18">
      <c r="A40" t="s">
        <v>183</v>
      </c>
      <c r="B40">
        <v>3</v>
      </c>
      <c r="C40" t="s">
        <v>178</v>
      </c>
      <c r="D40">
        <v>33</v>
      </c>
      <c r="J40" t="s">
        <v>44</v>
      </c>
      <c r="K40" t="s">
        <v>289</v>
      </c>
      <c r="L40" t="s">
        <v>116</v>
      </c>
      <c r="M40">
        <v>0.45456200000000002</v>
      </c>
      <c r="N40">
        <v>0.32784999999999997</v>
      </c>
      <c r="O40">
        <v>0</v>
      </c>
      <c r="P40">
        <v>1.078897</v>
      </c>
      <c r="Q40">
        <v>3.168374</v>
      </c>
      <c r="R40">
        <v>1.3996360000000001</v>
      </c>
    </row>
    <row r="41" spans="1:18">
      <c r="A41" t="s">
        <v>184</v>
      </c>
      <c r="B41">
        <v>3</v>
      </c>
      <c r="C41" t="s">
        <v>178</v>
      </c>
      <c r="D41">
        <v>49</v>
      </c>
      <c r="J41" t="s">
        <v>55</v>
      </c>
      <c r="K41" t="s">
        <v>288</v>
      </c>
      <c r="L41" t="s">
        <v>83</v>
      </c>
      <c r="M41">
        <v>4.3922999999999997E-2</v>
      </c>
      <c r="N41">
        <v>2.4124E-2</v>
      </c>
      <c r="O41">
        <v>9.9999999999999995E-7</v>
      </c>
      <c r="P41">
        <v>2.3675850000000001</v>
      </c>
      <c r="Q41">
        <v>2.6827860000000001</v>
      </c>
      <c r="R41">
        <v>4.368201</v>
      </c>
    </row>
    <row r="42" spans="1:18">
      <c r="A42" t="s">
        <v>185</v>
      </c>
      <c r="B42">
        <v>4</v>
      </c>
      <c r="C42" t="s">
        <v>186</v>
      </c>
      <c r="D42">
        <v>49</v>
      </c>
      <c r="J42" t="s">
        <v>56</v>
      </c>
      <c r="K42" t="s">
        <v>268</v>
      </c>
      <c r="L42" t="s">
        <v>87</v>
      </c>
      <c r="M42">
        <v>5.6742000000000001E-2</v>
      </c>
      <c r="N42">
        <v>5.1610999999999997E-2</v>
      </c>
      <c r="O42">
        <v>0</v>
      </c>
      <c r="P42">
        <v>0.67616399999999999</v>
      </c>
      <c r="Q42">
        <v>0</v>
      </c>
      <c r="R42">
        <v>0.80793800000000005</v>
      </c>
    </row>
    <row r="43" spans="1:18">
      <c r="A43" t="s">
        <v>187</v>
      </c>
      <c r="B43">
        <v>9</v>
      </c>
      <c r="C43" t="s">
        <v>188</v>
      </c>
      <c r="D43">
        <v>49</v>
      </c>
      <c r="J43" t="s">
        <v>57</v>
      </c>
      <c r="K43" t="s">
        <v>269</v>
      </c>
      <c r="L43" t="s">
        <v>92</v>
      </c>
      <c r="M43">
        <v>8.0759999999999998E-2</v>
      </c>
      <c r="N43">
        <v>4.0065000000000003E-2</v>
      </c>
      <c r="O43">
        <v>0.48296499999999998</v>
      </c>
      <c r="P43">
        <v>2.3525399999999999</v>
      </c>
      <c r="Q43">
        <v>2.5296479999999999</v>
      </c>
      <c r="R43">
        <v>2.1952780000000001</v>
      </c>
    </row>
    <row r="44" spans="1:18">
      <c r="A44" t="s">
        <v>189</v>
      </c>
      <c r="B44">
        <v>5</v>
      </c>
      <c r="C44" t="s">
        <v>190</v>
      </c>
      <c r="D44">
        <v>49</v>
      </c>
      <c r="J44" t="s">
        <v>60</v>
      </c>
      <c r="K44" t="s">
        <v>279</v>
      </c>
      <c r="L44" t="s">
        <v>118</v>
      </c>
      <c r="M44">
        <v>0.49458099999999999</v>
      </c>
      <c r="N44">
        <v>0.35605399999999998</v>
      </c>
      <c r="O44">
        <v>0.88603200000000004</v>
      </c>
      <c r="P44">
        <v>1.316155</v>
      </c>
      <c r="Q44">
        <v>1.4167000000000001</v>
      </c>
      <c r="R44">
        <v>1.2451449999999999</v>
      </c>
    </row>
    <row r="45" spans="1:18">
      <c r="A45" t="s">
        <v>191</v>
      </c>
      <c r="B45">
        <v>4</v>
      </c>
      <c r="C45" t="s">
        <v>174</v>
      </c>
      <c r="D45">
        <v>38</v>
      </c>
      <c r="M45" s="4">
        <f>AVERAGE(M36:M44)</f>
        <v>0.21426077777777774</v>
      </c>
      <c r="N45" s="4">
        <f>AVERAGE(N36:N44)</f>
        <v>0.123209</v>
      </c>
      <c r="O45" s="4">
        <f t="shared" ref="O45:R45" si="2">AVERAGE(O36:O44)</f>
        <v>0.24806922222222225</v>
      </c>
      <c r="P45" s="4">
        <f t="shared" si="2"/>
        <v>1.3327004444444444</v>
      </c>
      <c r="Q45" s="4">
        <f t="shared" si="2"/>
        <v>1.3846665555555555</v>
      </c>
      <c r="R45" s="4">
        <f t="shared" si="2"/>
        <v>1.6143828888888889</v>
      </c>
    </row>
    <row r="46" spans="1:18">
      <c r="A46" t="s">
        <v>192</v>
      </c>
      <c r="B46">
        <v>5</v>
      </c>
      <c r="C46" t="s">
        <v>180</v>
      </c>
      <c r="D46">
        <v>38</v>
      </c>
      <c r="L46" t="s">
        <v>291</v>
      </c>
      <c r="M46" s="4">
        <f>SUM(M36:M44)</f>
        <v>1.9283469999999998</v>
      </c>
      <c r="N46" s="4">
        <f t="shared" ref="N46:R46" si="3">SUM(N36:N44)</f>
        <v>1.108881</v>
      </c>
      <c r="O46" s="4">
        <f t="shared" si="3"/>
        <v>2.2326230000000002</v>
      </c>
      <c r="P46" s="4">
        <f t="shared" si="3"/>
        <v>11.994304</v>
      </c>
      <c r="Q46" s="4">
        <f t="shared" si="3"/>
        <v>12.461999</v>
      </c>
      <c r="R46" s="4">
        <f t="shared" si="3"/>
        <v>14.529446</v>
      </c>
    </row>
    <row r="47" spans="1:18">
      <c r="A47" t="s">
        <v>193</v>
      </c>
      <c r="B47">
        <v>3</v>
      </c>
      <c r="C47" t="s">
        <v>178</v>
      </c>
      <c r="D47">
        <v>33</v>
      </c>
    </row>
    <row r="48" spans="1:18">
      <c r="A48" t="s">
        <v>194</v>
      </c>
      <c r="B48">
        <v>3</v>
      </c>
      <c r="C48" t="s">
        <v>178</v>
      </c>
      <c r="D48">
        <v>33</v>
      </c>
      <c r="J48" t="s">
        <v>252</v>
      </c>
    </row>
    <row r="49" spans="1:18">
      <c r="A49" t="s">
        <v>195</v>
      </c>
      <c r="B49">
        <v>3</v>
      </c>
      <c r="C49" t="s">
        <v>178</v>
      </c>
      <c r="D49">
        <v>33</v>
      </c>
      <c r="J49" t="s">
        <v>16</v>
      </c>
      <c r="K49" t="s">
        <v>261</v>
      </c>
      <c r="L49" t="s">
        <v>84</v>
      </c>
      <c r="M49">
        <v>4.7500000000000001E-2</v>
      </c>
      <c r="N49">
        <v>1.7506000000000001E-2</v>
      </c>
      <c r="O49">
        <v>0</v>
      </c>
      <c r="P49">
        <v>0</v>
      </c>
      <c r="Q49">
        <v>0.91439700000000002</v>
      </c>
      <c r="R49">
        <v>2.0191319999999999</v>
      </c>
    </row>
    <row r="50" spans="1:18">
      <c r="A50" t="s">
        <v>196</v>
      </c>
      <c r="B50">
        <v>3</v>
      </c>
      <c r="C50" t="s">
        <v>197</v>
      </c>
      <c r="D50">
        <v>38</v>
      </c>
      <c r="J50" t="s">
        <v>30</v>
      </c>
      <c r="K50" t="s">
        <v>258</v>
      </c>
      <c r="L50" t="s">
        <v>110</v>
      </c>
      <c r="M50">
        <v>0.32299800000000001</v>
      </c>
      <c r="N50">
        <v>0.120104</v>
      </c>
      <c r="O50">
        <v>0</v>
      </c>
      <c r="P50">
        <v>1.1525160000000001</v>
      </c>
      <c r="Q50">
        <v>1.0319659999999999</v>
      </c>
      <c r="R50">
        <v>1.4630780000000001</v>
      </c>
    </row>
    <row r="51" spans="1:18">
      <c r="J51" t="s">
        <v>31</v>
      </c>
      <c r="K51" t="s">
        <v>271</v>
      </c>
      <c r="L51" t="s">
        <v>76</v>
      </c>
      <c r="M51">
        <v>3.5430000000000001E-3</v>
      </c>
      <c r="N51">
        <v>4.6309999999999997E-3</v>
      </c>
      <c r="O51">
        <v>2.2571479999999999</v>
      </c>
      <c r="P51">
        <v>1.6635439999999999</v>
      </c>
      <c r="Q51">
        <v>0.78328600000000004</v>
      </c>
      <c r="R51">
        <v>1.211484</v>
      </c>
    </row>
    <row r="52" spans="1:18">
      <c r="A52" t="s">
        <v>253</v>
      </c>
      <c r="B52" t="s">
        <v>198</v>
      </c>
      <c r="J52" t="s">
        <v>37</v>
      </c>
      <c r="K52" t="s">
        <v>286</v>
      </c>
      <c r="L52" t="s">
        <v>103</v>
      </c>
      <c r="M52">
        <v>0.22150400000000001</v>
      </c>
      <c r="N52">
        <v>8.1156000000000006E-2</v>
      </c>
      <c r="O52">
        <v>1.5838099999999999</v>
      </c>
      <c r="P52">
        <v>3.089283</v>
      </c>
      <c r="Q52">
        <v>0.42154700000000001</v>
      </c>
      <c r="R52">
        <v>3.272942</v>
      </c>
    </row>
    <row r="53" spans="1:18">
      <c r="A53" t="s">
        <v>124</v>
      </c>
      <c r="B53" t="s">
        <v>125</v>
      </c>
      <c r="C53" t="s">
        <v>126</v>
      </c>
      <c r="D53" t="s">
        <v>127</v>
      </c>
      <c r="J53" t="s">
        <v>38</v>
      </c>
      <c r="K53" t="s">
        <v>38</v>
      </c>
      <c r="L53" t="s">
        <v>107</v>
      </c>
      <c r="M53">
        <v>0.27923199999999998</v>
      </c>
      <c r="N53">
        <v>0.17016200000000001</v>
      </c>
      <c r="O53">
        <v>0.41352100000000003</v>
      </c>
      <c r="P53">
        <v>0.75482899999999997</v>
      </c>
      <c r="Q53">
        <v>1.5114339999999999</v>
      </c>
      <c r="R53">
        <v>0.82228000000000001</v>
      </c>
    </row>
    <row r="54" spans="1:18">
      <c r="A54" t="s">
        <v>199</v>
      </c>
      <c r="B54">
        <v>3</v>
      </c>
      <c r="C54" t="s">
        <v>200</v>
      </c>
      <c r="D54">
        <v>33</v>
      </c>
      <c r="J54" t="s">
        <v>45</v>
      </c>
      <c r="K54" t="s">
        <v>290</v>
      </c>
      <c r="L54" t="s">
        <v>77</v>
      </c>
      <c r="M54">
        <v>4.4140000000000004E-3</v>
      </c>
      <c r="N54">
        <v>3.1821000000000002E-2</v>
      </c>
      <c r="O54">
        <v>0</v>
      </c>
      <c r="P54">
        <v>0</v>
      </c>
      <c r="Q54">
        <v>3.0656780000000001</v>
      </c>
      <c r="R54">
        <v>3.2109839999999998</v>
      </c>
    </row>
    <row r="55" spans="1:18">
      <c r="A55" t="s">
        <v>201</v>
      </c>
      <c r="B55">
        <v>3</v>
      </c>
      <c r="C55" t="s">
        <v>200</v>
      </c>
      <c r="D55">
        <v>33</v>
      </c>
      <c r="J55" t="s">
        <v>56</v>
      </c>
      <c r="K55" t="s">
        <v>268</v>
      </c>
      <c r="L55" t="s">
        <v>87</v>
      </c>
      <c r="M55">
        <v>5.6742000000000001E-2</v>
      </c>
      <c r="N55">
        <v>5.1610999999999997E-2</v>
      </c>
      <c r="O55">
        <v>0</v>
      </c>
      <c r="P55">
        <v>0.67616399999999999</v>
      </c>
      <c r="Q55">
        <v>0</v>
      </c>
      <c r="R55">
        <v>0.80793800000000005</v>
      </c>
    </row>
    <row r="56" spans="1:18">
      <c r="A56" t="s">
        <v>202</v>
      </c>
      <c r="B56">
        <v>4</v>
      </c>
      <c r="C56" t="s">
        <v>203</v>
      </c>
      <c r="D56">
        <v>15</v>
      </c>
      <c r="J56" t="s">
        <v>57</v>
      </c>
      <c r="K56" t="s">
        <v>269</v>
      </c>
      <c r="L56" t="s">
        <v>92</v>
      </c>
      <c r="M56">
        <v>8.0759999999999998E-2</v>
      </c>
      <c r="N56">
        <v>4.0065000000000003E-2</v>
      </c>
      <c r="O56">
        <v>0.48296499999999998</v>
      </c>
      <c r="P56">
        <v>2.3525399999999999</v>
      </c>
      <c r="Q56">
        <v>2.5296479999999999</v>
      </c>
      <c r="R56">
        <v>2.1952780000000001</v>
      </c>
    </row>
    <row r="57" spans="1:18">
      <c r="J57" t="s">
        <v>60</v>
      </c>
      <c r="K57" t="s">
        <v>279</v>
      </c>
      <c r="L57" t="s">
        <v>118</v>
      </c>
      <c r="M57">
        <v>0.49458099999999999</v>
      </c>
      <c r="N57">
        <v>0.35605399999999998</v>
      </c>
      <c r="O57">
        <v>0.88603200000000004</v>
      </c>
      <c r="P57">
        <v>1.316155</v>
      </c>
      <c r="Q57">
        <v>1.4167000000000001</v>
      </c>
      <c r="R57">
        <v>1.2451449999999999</v>
      </c>
    </row>
    <row r="58" spans="1:18">
      <c r="A58" t="s">
        <v>254</v>
      </c>
      <c r="B58" t="s">
        <v>204</v>
      </c>
      <c r="M58" s="4">
        <f>AVERAGE(M49:M57)</f>
        <v>0.16791933333333331</v>
      </c>
      <c r="N58" s="4">
        <f t="shared" ref="N58:R58" si="4">AVERAGE(N49:N57)</f>
        <v>9.7012222222222222E-2</v>
      </c>
      <c r="O58" s="4">
        <f t="shared" si="4"/>
        <v>0.62483066666666665</v>
      </c>
      <c r="P58" s="4">
        <f t="shared" si="4"/>
        <v>1.2227812222222223</v>
      </c>
      <c r="Q58" s="4">
        <f t="shared" si="4"/>
        <v>1.2971840000000001</v>
      </c>
      <c r="R58" s="4">
        <f t="shared" si="4"/>
        <v>1.8053623333333333</v>
      </c>
    </row>
    <row r="59" spans="1:18">
      <c r="A59" t="s">
        <v>124</v>
      </c>
      <c r="B59" t="s">
        <v>125</v>
      </c>
      <c r="C59" t="s">
        <v>126</v>
      </c>
      <c r="D59" t="s">
        <v>127</v>
      </c>
      <c r="L59" t="s">
        <v>291</v>
      </c>
      <c r="M59" s="4">
        <f>SUM(M49:M57)</f>
        <v>1.5112739999999998</v>
      </c>
      <c r="N59" s="4">
        <f t="shared" ref="N59:R59" si="5">SUM(N49:N57)</f>
        <v>0.87310999999999994</v>
      </c>
      <c r="O59" s="4">
        <f t="shared" si="5"/>
        <v>5.6234760000000001</v>
      </c>
      <c r="P59" s="4">
        <f t="shared" si="5"/>
        <v>11.005031000000001</v>
      </c>
      <c r="Q59" s="4">
        <f t="shared" si="5"/>
        <v>11.674656000000001</v>
      </c>
      <c r="R59" s="4">
        <f t="shared" si="5"/>
        <v>16.248260999999999</v>
      </c>
    </row>
    <row r="60" spans="1:18">
      <c r="A60" t="s">
        <v>205</v>
      </c>
      <c r="B60">
        <v>6</v>
      </c>
      <c r="C60" t="s">
        <v>206</v>
      </c>
      <c r="D60">
        <v>38</v>
      </c>
      <c r="J60" t="s">
        <v>253</v>
      </c>
    </row>
    <row r="61" spans="1:18">
      <c r="A61" t="s">
        <v>157</v>
      </c>
      <c r="B61">
        <v>9</v>
      </c>
      <c r="C61" t="s">
        <v>158</v>
      </c>
      <c r="D61">
        <v>38</v>
      </c>
      <c r="J61" s="2" t="s">
        <v>15</v>
      </c>
      <c r="K61" s="2" t="s">
        <v>15</v>
      </c>
      <c r="L61" s="2" t="s">
        <v>120</v>
      </c>
      <c r="M61" s="2">
        <v>0.51374900000000001</v>
      </c>
      <c r="N61" s="2">
        <v>0.28066200000000002</v>
      </c>
      <c r="O61" s="2">
        <v>2.1798739999999999</v>
      </c>
      <c r="P61" s="2">
        <v>1.2819370000000001</v>
      </c>
      <c r="Q61" s="2">
        <v>2.3128850000000001</v>
      </c>
      <c r="R61" s="2">
        <v>1.318446</v>
      </c>
    </row>
    <row r="62" spans="1:18">
      <c r="A62" t="s">
        <v>207</v>
      </c>
      <c r="B62">
        <v>7</v>
      </c>
      <c r="C62" t="s">
        <v>208</v>
      </c>
      <c r="D62">
        <v>38</v>
      </c>
      <c r="J62" t="s">
        <v>20</v>
      </c>
      <c r="K62" t="s">
        <v>275</v>
      </c>
      <c r="L62" t="s">
        <v>108</v>
      </c>
      <c r="M62">
        <v>0.27954299999999999</v>
      </c>
      <c r="N62">
        <v>2.3321000000000001E-2</v>
      </c>
      <c r="O62">
        <v>0</v>
      </c>
      <c r="P62">
        <v>1.028527</v>
      </c>
      <c r="Q62">
        <v>1.632525</v>
      </c>
      <c r="R62">
        <v>1.3241289999999999</v>
      </c>
    </row>
    <row r="63" spans="1:18">
      <c r="A63" t="s">
        <v>209</v>
      </c>
      <c r="B63">
        <v>6</v>
      </c>
      <c r="C63" t="s">
        <v>210</v>
      </c>
      <c r="D63">
        <v>38</v>
      </c>
      <c r="J63" t="s">
        <v>30</v>
      </c>
      <c r="K63" t="s">
        <v>258</v>
      </c>
      <c r="L63" t="s">
        <v>110</v>
      </c>
      <c r="M63">
        <v>0.32299800000000001</v>
      </c>
      <c r="N63">
        <v>0.120104</v>
      </c>
      <c r="O63">
        <v>0</v>
      </c>
      <c r="P63">
        <v>1.1525160000000001</v>
      </c>
      <c r="Q63">
        <v>1.0319659999999999</v>
      </c>
      <c r="R63">
        <v>1.4630780000000001</v>
      </c>
    </row>
    <row r="64" spans="1:18">
      <c r="A64" t="s">
        <v>211</v>
      </c>
      <c r="B64">
        <v>3</v>
      </c>
      <c r="C64" t="s">
        <v>212</v>
      </c>
      <c r="D64">
        <v>38</v>
      </c>
      <c r="J64" t="s">
        <v>31</v>
      </c>
      <c r="K64" s="2" t="s">
        <v>271</v>
      </c>
      <c r="L64" t="s">
        <v>76</v>
      </c>
      <c r="M64">
        <v>3.5430000000000001E-3</v>
      </c>
      <c r="N64">
        <v>4.6309999999999997E-3</v>
      </c>
      <c r="O64">
        <v>2.2571479999999999</v>
      </c>
      <c r="P64">
        <v>1.6635439999999999</v>
      </c>
      <c r="Q64">
        <v>0.78328600000000004</v>
      </c>
      <c r="R64">
        <v>1.211484</v>
      </c>
    </row>
    <row r="65" spans="1:18">
      <c r="A65" t="s">
        <v>213</v>
      </c>
      <c r="B65">
        <v>3</v>
      </c>
      <c r="C65" t="s">
        <v>212</v>
      </c>
      <c r="D65">
        <v>38</v>
      </c>
      <c r="M65" s="4">
        <f>AVERAGE(M61:M64)</f>
        <v>0.27995825000000002</v>
      </c>
      <c r="N65" s="4">
        <f t="shared" ref="N65:R65" si="6">AVERAGE(N61:N64)</f>
        <v>0.1071795</v>
      </c>
      <c r="O65" s="4">
        <f t="shared" si="6"/>
        <v>1.1092554999999999</v>
      </c>
      <c r="P65" s="4">
        <f t="shared" si="6"/>
        <v>1.281631</v>
      </c>
      <c r="Q65" s="4">
        <f t="shared" si="6"/>
        <v>1.4401655</v>
      </c>
      <c r="R65" s="4">
        <f t="shared" si="6"/>
        <v>1.3292842500000002</v>
      </c>
    </row>
    <row r="66" spans="1:18">
      <c r="L66" t="s">
        <v>291</v>
      </c>
      <c r="M66" s="4">
        <f>SUM(M61:M64)</f>
        <v>1.1198330000000001</v>
      </c>
      <c r="N66" s="4">
        <f t="shared" ref="N66:R66" si="7">SUM(N61:N64)</f>
        <v>0.42871799999999999</v>
      </c>
      <c r="O66" s="4">
        <f t="shared" si="7"/>
        <v>4.4370219999999998</v>
      </c>
      <c r="P66" s="4">
        <f t="shared" si="7"/>
        <v>5.1265239999999999</v>
      </c>
      <c r="Q66" s="4">
        <f t="shared" si="7"/>
        <v>5.7606619999999999</v>
      </c>
      <c r="R66" s="4">
        <f t="shared" si="7"/>
        <v>5.3171370000000007</v>
      </c>
    </row>
    <row r="67" spans="1:18">
      <c r="A67" t="s">
        <v>255</v>
      </c>
      <c r="B67" t="s">
        <v>214</v>
      </c>
      <c r="J67" t="s">
        <v>254</v>
      </c>
    </row>
    <row r="68" spans="1:18">
      <c r="A68" t="s">
        <v>124</v>
      </c>
      <c r="B68" t="s">
        <v>125</v>
      </c>
      <c r="C68" t="s">
        <v>126</v>
      </c>
      <c r="D68" t="s">
        <v>127</v>
      </c>
      <c r="J68" t="s">
        <v>20</v>
      </c>
      <c r="K68" t="s">
        <v>275</v>
      </c>
      <c r="L68" t="s">
        <v>108</v>
      </c>
      <c r="M68">
        <v>0.27954299999999999</v>
      </c>
      <c r="N68">
        <v>2.3321000000000001E-2</v>
      </c>
      <c r="O68">
        <v>0</v>
      </c>
      <c r="P68">
        <v>1.028527</v>
      </c>
      <c r="Q68">
        <v>1.632525</v>
      </c>
      <c r="R68">
        <v>1.3241289999999999</v>
      </c>
    </row>
    <row r="69" spans="1:18">
      <c r="A69" t="s">
        <v>215</v>
      </c>
      <c r="B69">
        <v>4</v>
      </c>
      <c r="C69" t="s">
        <v>216</v>
      </c>
      <c r="D69">
        <v>49</v>
      </c>
      <c r="J69" t="s">
        <v>31</v>
      </c>
      <c r="K69" t="s">
        <v>271</v>
      </c>
      <c r="L69" t="s">
        <v>76</v>
      </c>
      <c r="M69">
        <v>3.5430000000000001E-3</v>
      </c>
      <c r="N69">
        <v>4.6309999999999997E-3</v>
      </c>
      <c r="O69">
        <v>2.2571479999999999</v>
      </c>
      <c r="P69">
        <v>1.6635439999999999</v>
      </c>
      <c r="Q69">
        <v>0.78328600000000004</v>
      </c>
      <c r="R69">
        <v>1.211484</v>
      </c>
    </row>
    <row r="70" spans="1:18">
      <c r="A70" t="s">
        <v>217</v>
      </c>
      <c r="B70">
        <v>5</v>
      </c>
      <c r="C70" t="s">
        <v>218</v>
      </c>
      <c r="D70">
        <v>37</v>
      </c>
      <c r="J70" t="s">
        <v>33</v>
      </c>
      <c r="K70" t="s">
        <v>33</v>
      </c>
      <c r="L70" t="s">
        <v>94</v>
      </c>
      <c r="M70">
        <v>0.12141399999999999</v>
      </c>
      <c r="N70">
        <v>9.9193000000000003E-2</v>
      </c>
      <c r="O70">
        <v>0</v>
      </c>
      <c r="P70">
        <v>0.520872</v>
      </c>
      <c r="Q70">
        <v>0</v>
      </c>
      <c r="R70">
        <v>0.57342499999999996</v>
      </c>
    </row>
    <row r="71" spans="1:18">
      <c r="A71" t="s">
        <v>219</v>
      </c>
      <c r="B71">
        <v>3</v>
      </c>
      <c r="C71" t="s">
        <v>220</v>
      </c>
      <c r="D71">
        <v>49</v>
      </c>
      <c r="J71" t="s">
        <v>43</v>
      </c>
      <c r="K71" t="s">
        <v>287</v>
      </c>
      <c r="L71" t="s">
        <v>91</v>
      </c>
      <c r="M71">
        <v>7.3824000000000001E-2</v>
      </c>
      <c r="N71">
        <v>6.6558999999999993E-2</v>
      </c>
      <c r="O71">
        <v>0.86362499999999998</v>
      </c>
      <c r="P71">
        <v>1.5010479999999999</v>
      </c>
      <c r="Q71">
        <v>0</v>
      </c>
      <c r="R71">
        <v>1.1526160000000001</v>
      </c>
    </row>
    <row r="72" spans="1:18">
      <c r="A72" t="s">
        <v>221</v>
      </c>
      <c r="B72">
        <v>4</v>
      </c>
      <c r="C72" t="s">
        <v>216</v>
      </c>
      <c r="D72">
        <v>37</v>
      </c>
      <c r="J72" t="s">
        <v>44</v>
      </c>
      <c r="K72" t="s">
        <v>289</v>
      </c>
      <c r="L72" t="s">
        <v>116</v>
      </c>
      <c r="M72">
        <v>0.45456200000000002</v>
      </c>
      <c r="N72">
        <v>0.32784999999999997</v>
      </c>
      <c r="O72">
        <v>0</v>
      </c>
      <c r="P72">
        <v>1.078897</v>
      </c>
      <c r="Q72">
        <v>3.168374</v>
      </c>
      <c r="R72">
        <v>1.3996360000000001</v>
      </c>
    </row>
    <row r="73" spans="1:18">
      <c r="A73" t="s">
        <v>222</v>
      </c>
      <c r="B73">
        <v>3</v>
      </c>
      <c r="C73" t="s">
        <v>220</v>
      </c>
      <c r="D73">
        <v>37</v>
      </c>
      <c r="J73" t="s">
        <v>55</v>
      </c>
      <c r="K73" t="s">
        <v>288</v>
      </c>
      <c r="L73" t="s">
        <v>83</v>
      </c>
      <c r="M73">
        <v>4.3922999999999997E-2</v>
      </c>
      <c r="N73">
        <v>2.4124E-2</v>
      </c>
      <c r="O73">
        <v>9.9999999999999995E-7</v>
      </c>
      <c r="P73">
        <v>2.3675850000000001</v>
      </c>
      <c r="Q73">
        <v>2.6827860000000001</v>
      </c>
      <c r="R73">
        <v>4.368201</v>
      </c>
    </row>
    <row r="74" spans="1:18">
      <c r="A74" t="s">
        <v>223</v>
      </c>
      <c r="B74">
        <v>4</v>
      </c>
      <c r="C74" t="s">
        <v>216</v>
      </c>
      <c r="D74">
        <v>49</v>
      </c>
      <c r="J74" t="s">
        <v>56</v>
      </c>
      <c r="K74" t="s">
        <v>268</v>
      </c>
      <c r="L74" t="s">
        <v>87</v>
      </c>
      <c r="M74">
        <v>5.6742000000000001E-2</v>
      </c>
      <c r="N74">
        <v>5.1610999999999997E-2</v>
      </c>
      <c r="O74">
        <v>0</v>
      </c>
      <c r="P74">
        <v>0.67616399999999999</v>
      </c>
      <c r="Q74">
        <v>0</v>
      </c>
      <c r="R74">
        <v>0.80793800000000005</v>
      </c>
    </row>
    <row r="75" spans="1:18">
      <c r="A75" t="s">
        <v>224</v>
      </c>
      <c r="B75">
        <v>4</v>
      </c>
      <c r="C75" t="s">
        <v>216</v>
      </c>
      <c r="D75">
        <v>37</v>
      </c>
      <c r="J75" t="s">
        <v>57</v>
      </c>
      <c r="K75" t="s">
        <v>269</v>
      </c>
      <c r="L75" t="s">
        <v>92</v>
      </c>
      <c r="M75">
        <v>8.0759999999999998E-2</v>
      </c>
      <c r="N75">
        <v>4.0065000000000003E-2</v>
      </c>
      <c r="O75">
        <v>0.48296499999999998</v>
      </c>
      <c r="P75">
        <v>2.3525399999999999</v>
      </c>
      <c r="Q75">
        <v>2.5296479999999999</v>
      </c>
      <c r="R75">
        <v>2.1952780000000001</v>
      </c>
    </row>
    <row r="76" spans="1:18">
      <c r="J76" t="s">
        <v>60</v>
      </c>
      <c r="K76" t="s">
        <v>279</v>
      </c>
      <c r="L76" t="s">
        <v>118</v>
      </c>
      <c r="M76">
        <v>0.49458099999999999</v>
      </c>
      <c r="N76">
        <v>0.35605399999999998</v>
      </c>
      <c r="O76">
        <v>0.88603200000000004</v>
      </c>
      <c r="P76">
        <v>1.316155</v>
      </c>
      <c r="Q76">
        <v>1.4167000000000001</v>
      </c>
      <c r="R76">
        <v>1.2451449999999999</v>
      </c>
    </row>
    <row r="77" spans="1:18">
      <c r="A77" t="s">
        <v>256</v>
      </c>
      <c r="B77" t="s">
        <v>225</v>
      </c>
      <c r="M77" s="4">
        <f>AVERAGE(M68:M76)</f>
        <v>0.17876577777777777</v>
      </c>
      <c r="N77" s="4">
        <f t="shared" ref="N77:R77" si="8">AVERAGE(N68:N76)</f>
        <v>0.11037866666666667</v>
      </c>
      <c r="O77" s="4">
        <f t="shared" si="8"/>
        <v>0.49886344444444447</v>
      </c>
      <c r="P77" s="4">
        <f t="shared" si="8"/>
        <v>1.3894813333333333</v>
      </c>
      <c r="Q77" s="4">
        <f t="shared" si="8"/>
        <v>1.3570354444444446</v>
      </c>
      <c r="R77" s="4">
        <f t="shared" si="8"/>
        <v>1.5864279999999999</v>
      </c>
    </row>
    <row r="78" spans="1:18">
      <c r="A78" t="s">
        <v>124</v>
      </c>
      <c r="B78" t="s">
        <v>125</v>
      </c>
      <c r="C78" t="s">
        <v>126</v>
      </c>
      <c r="D78" t="s">
        <v>127</v>
      </c>
      <c r="L78" t="s">
        <v>291</v>
      </c>
      <c r="M78" s="4">
        <f>SUM(M68:M76)</f>
        <v>1.608892</v>
      </c>
      <c r="N78" s="4">
        <f t="shared" ref="N78:R78" si="9">SUM(N68:N76)</f>
        <v>0.99340799999999996</v>
      </c>
      <c r="O78" s="4">
        <f t="shared" si="9"/>
        <v>4.4897710000000002</v>
      </c>
      <c r="P78" s="4">
        <f t="shared" si="9"/>
        <v>12.505331999999999</v>
      </c>
      <c r="Q78" s="4">
        <f t="shared" si="9"/>
        <v>12.213319</v>
      </c>
      <c r="R78" s="4">
        <f t="shared" si="9"/>
        <v>14.277851999999999</v>
      </c>
    </row>
    <row r="79" spans="1:18">
      <c r="A79" t="s">
        <v>226</v>
      </c>
      <c r="B79">
        <v>3</v>
      </c>
      <c r="C79" t="s">
        <v>227</v>
      </c>
      <c r="D79">
        <v>38</v>
      </c>
    </row>
    <row r="80" spans="1:18">
      <c r="A80" t="s">
        <v>228</v>
      </c>
      <c r="B80">
        <v>3</v>
      </c>
      <c r="C80" t="s">
        <v>229</v>
      </c>
      <c r="D80">
        <v>49</v>
      </c>
    </row>
    <row r="81" spans="1:11">
      <c r="A81" t="s">
        <v>230</v>
      </c>
      <c r="B81">
        <v>3</v>
      </c>
      <c r="C81" t="s">
        <v>229</v>
      </c>
      <c r="D81">
        <v>38</v>
      </c>
    </row>
    <row r="82" spans="1:11">
      <c r="A82" t="s">
        <v>231</v>
      </c>
      <c r="B82">
        <v>3</v>
      </c>
      <c r="C82" t="s">
        <v>232</v>
      </c>
      <c r="D82">
        <v>38</v>
      </c>
    </row>
    <row r="83" spans="1:11">
      <c r="A83" t="s">
        <v>233</v>
      </c>
      <c r="B83">
        <v>3</v>
      </c>
      <c r="C83" t="s">
        <v>232</v>
      </c>
      <c r="D83">
        <v>38</v>
      </c>
    </row>
    <row r="84" spans="1:11">
      <c r="A84" t="s">
        <v>234</v>
      </c>
      <c r="B84">
        <v>3</v>
      </c>
      <c r="C84" t="s">
        <v>232</v>
      </c>
      <c r="D84">
        <v>38</v>
      </c>
    </row>
    <row r="85" spans="1:11">
      <c r="A85" t="s">
        <v>235</v>
      </c>
      <c r="B85">
        <v>5</v>
      </c>
      <c r="C85" t="s">
        <v>236</v>
      </c>
      <c r="D85">
        <v>49</v>
      </c>
      <c r="J85" t="s">
        <v>293</v>
      </c>
      <c r="K85" t="s">
        <v>3</v>
      </c>
    </row>
    <row r="86" spans="1:11">
      <c r="A86" t="s">
        <v>237</v>
      </c>
      <c r="B86">
        <v>3</v>
      </c>
      <c r="C86" t="s">
        <v>232</v>
      </c>
      <c r="D86">
        <v>33</v>
      </c>
      <c r="J86" t="s">
        <v>251</v>
      </c>
      <c r="K86" s="4">
        <v>0.24806922222222225</v>
      </c>
    </row>
    <row r="87" spans="1:11">
      <c r="A87" t="s">
        <v>238</v>
      </c>
      <c r="B87">
        <v>6</v>
      </c>
      <c r="C87" t="s">
        <v>239</v>
      </c>
      <c r="D87">
        <v>33</v>
      </c>
      <c r="J87" t="s">
        <v>254</v>
      </c>
      <c r="K87" s="4">
        <v>0.49886344444444447</v>
      </c>
    </row>
    <row r="88" spans="1:11">
      <c r="A88" t="s">
        <v>240</v>
      </c>
      <c r="B88">
        <v>4</v>
      </c>
      <c r="C88" t="s">
        <v>241</v>
      </c>
      <c r="D88">
        <v>33</v>
      </c>
      <c r="J88" t="s">
        <v>252</v>
      </c>
      <c r="K88" s="4">
        <v>0.62483066666666665</v>
      </c>
    </row>
    <row r="89" spans="1:11">
      <c r="A89" t="s">
        <v>242</v>
      </c>
      <c r="B89">
        <v>5</v>
      </c>
      <c r="C89" t="s">
        <v>243</v>
      </c>
      <c r="D89">
        <v>49</v>
      </c>
      <c r="J89" s="3" t="s">
        <v>294</v>
      </c>
      <c r="K89" s="4">
        <v>0.8564946129032257</v>
      </c>
    </row>
    <row r="90" spans="1:11">
      <c r="A90" t="s">
        <v>244</v>
      </c>
      <c r="B90">
        <v>5</v>
      </c>
      <c r="C90" t="s">
        <v>243</v>
      </c>
      <c r="D90">
        <v>49</v>
      </c>
      <c r="J90" t="s">
        <v>253</v>
      </c>
      <c r="K90" s="4">
        <v>1.1092554999999999</v>
      </c>
    </row>
    <row r="91" spans="1:11">
      <c r="A91" t="s">
        <v>245</v>
      </c>
      <c r="B91">
        <v>5</v>
      </c>
      <c r="C91" t="s">
        <v>243</v>
      </c>
      <c r="D91">
        <v>38</v>
      </c>
    </row>
    <row r="92" spans="1:11">
      <c r="A92" t="s">
        <v>246</v>
      </c>
      <c r="B92">
        <v>6</v>
      </c>
      <c r="C92" t="s">
        <v>247</v>
      </c>
      <c r="D92">
        <v>38</v>
      </c>
    </row>
    <row r="93" spans="1:11">
      <c r="A93" t="s">
        <v>248</v>
      </c>
      <c r="B93">
        <v>4</v>
      </c>
      <c r="C93" t="s">
        <v>241</v>
      </c>
      <c r="D93">
        <v>38</v>
      </c>
      <c r="J93" t="s">
        <v>291</v>
      </c>
      <c r="K93" t="s">
        <v>3</v>
      </c>
    </row>
    <row r="94" spans="1:11">
      <c r="A94" t="s">
        <v>249</v>
      </c>
      <c r="B94">
        <v>4</v>
      </c>
      <c r="C94" t="s">
        <v>241</v>
      </c>
      <c r="D94">
        <v>38</v>
      </c>
      <c r="J94" t="s">
        <v>251</v>
      </c>
      <c r="K94" s="4">
        <v>2.2326230000000002</v>
      </c>
    </row>
    <row r="95" spans="1:11">
      <c r="A95" t="s">
        <v>250</v>
      </c>
      <c r="B95">
        <v>5</v>
      </c>
      <c r="C95" t="s">
        <v>236</v>
      </c>
      <c r="D95">
        <v>49</v>
      </c>
      <c r="J95" t="s">
        <v>253</v>
      </c>
      <c r="K95" s="4">
        <v>4.4370219999999998</v>
      </c>
    </row>
    <row r="96" spans="1:11">
      <c r="J96" t="s">
        <v>254</v>
      </c>
      <c r="K96" s="4">
        <v>4.4897710000000002</v>
      </c>
    </row>
    <row r="97" spans="10:11">
      <c r="J97" t="s">
        <v>252</v>
      </c>
      <c r="K97" s="4">
        <v>5.6234760000000001</v>
      </c>
    </row>
    <row r="98" spans="10:11">
      <c r="J98" s="3" t="s">
        <v>294</v>
      </c>
      <c r="K98" s="4">
        <v>26.551332999999996</v>
      </c>
    </row>
    <row r="102" spans="10:11">
      <c r="J102" t="s">
        <v>293</v>
      </c>
      <c r="K102" t="s">
        <v>5</v>
      </c>
    </row>
    <row r="103" spans="10:11">
      <c r="J103" t="s">
        <v>252</v>
      </c>
      <c r="K103" s="4">
        <v>1.2971840000000001</v>
      </c>
    </row>
    <row r="104" spans="10:11">
      <c r="J104" t="s">
        <v>254</v>
      </c>
      <c r="K104" s="4">
        <v>1.3570354444444446</v>
      </c>
    </row>
    <row r="105" spans="10:11">
      <c r="J105" t="s">
        <v>251</v>
      </c>
      <c r="K105" s="4">
        <v>1.3846665555555555</v>
      </c>
    </row>
    <row r="106" spans="10:11">
      <c r="J106" s="3" t="s">
        <v>294</v>
      </c>
      <c r="K106" s="4">
        <v>1.435106225806452</v>
      </c>
    </row>
    <row r="107" spans="10:11">
      <c r="J107" t="s">
        <v>253</v>
      </c>
      <c r="K107" s="4">
        <v>1.4401655</v>
      </c>
    </row>
    <row r="109" spans="10:11">
      <c r="J109" t="s">
        <v>291</v>
      </c>
      <c r="K109" t="s">
        <v>5</v>
      </c>
    </row>
    <row r="110" spans="10:11">
      <c r="J110" t="s">
        <v>253</v>
      </c>
      <c r="K110" s="4">
        <v>5.7606619999999999</v>
      </c>
    </row>
    <row r="111" spans="10:11">
      <c r="J111" t="s">
        <v>252</v>
      </c>
      <c r="K111" s="4">
        <v>11.674656000000001</v>
      </c>
    </row>
    <row r="112" spans="10:11">
      <c r="J112" t="s">
        <v>254</v>
      </c>
      <c r="K112" s="4">
        <v>12.213319</v>
      </c>
    </row>
    <row r="113" spans="10:11">
      <c r="J113" t="s">
        <v>251</v>
      </c>
      <c r="K113" s="4">
        <v>12.461999</v>
      </c>
    </row>
    <row r="114" spans="10:11">
      <c r="J114" s="3" t="s">
        <v>294</v>
      </c>
      <c r="K114" s="4">
        <v>44.488293000000013</v>
      </c>
    </row>
    <row r="146" spans="11:14">
      <c r="K146" t="s">
        <v>293</v>
      </c>
      <c r="L146" t="s">
        <v>5</v>
      </c>
      <c r="M146" t="s">
        <v>293</v>
      </c>
      <c r="N146" t="s">
        <v>3</v>
      </c>
    </row>
    <row r="147" spans="11:14">
      <c r="K147" t="s">
        <v>252</v>
      </c>
      <c r="L147" s="4">
        <v>1.2971840000000001</v>
      </c>
      <c r="M147" t="s">
        <v>252</v>
      </c>
      <c r="N147" s="4">
        <v>0.62483066666666665</v>
      </c>
    </row>
    <row r="148" spans="11:14">
      <c r="K148" t="s">
        <v>254</v>
      </c>
      <c r="L148" s="4">
        <v>1.3570354444444446</v>
      </c>
      <c r="M148" t="s">
        <v>254</v>
      </c>
      <c r="N148" s="4">
        <v>0.49886344444444447</v>
      </c>
    </row>
    <row r="149" spans="11:14">
      <c r="K149" t="s">
        <v>251</v>
      </c>
      <c r="L149" s="4">
        <v>1.3846665555555555</v>
      </c>
      <c r="M149" t="s">
        <v>251</v>
      </c>
      <c r="N149" s="4">
        <v>0.24806922222222225</v>
      </c>
    </row>
    <row r="150" spans="11:14">
      <c r="K150" s="3" t="s">
        <v>294</v>
      </c>
      <c r="L150" s="4">
        <v>1.435106225806452</v>
      </c>
      <c r="M150" s="3" t="s">
        <v>294</v>
      </c>
      <c r="N150" s="4">
        <v>0.8564946129032257</v>
      </c>
    </row>
    <row r="151" spans="11:14">
      <c r="K151" t="s">
        <v>253</v>
      </c>
      <c r="L151" s="4">
        <v>1.4401655</v>
      </c>
      <c r="M151" t="s">
        <v>253</v>
      </c>
      <c r="N151" s="4">
        <v>1.1092554999999999</v>
      </c>
    </row>
    <row r="153" spans="11:14">
      <c r="K153" t="s">
        <v>291</v>
      </c>
      <c r="L153" t="s">
        <v>5</v>
      </c>
      <c r="M153" t="s">
        <v>291</v>
      </c>
      <c r="N153" t="s">
        <v>3</v>
      </c>
    </row>
    <row r="154" spans="11:14">
      <c r="K154" t="s">
        <v>253</v>
      </c>
      <c r="L154" s="4">
        <v>5.7606619999999999</v>
      </c>
      <c r="M154" t="s">
        <v>253</v>
      </c>
      <c r="N154" s="4">
        <v>4.4370219999999998</v>
      </c>
    </row>
    <row r="155" spans="11:14">
      <c r="K155" t="s">
        <v>252</v>
      </c>
      <c r="L155" s="4">
        <v>11.674656000000001</v>
      </c>
      <c r="M155" t="s">
        <v>252</v>
      </c>
      <c r="N155" s="4">
        <v>5.6234760000000001</v>
      </c>
    </row>
    <row r="156" spans="11:14">
      <c r="K156" t="s">
        <v>254</v>
      </c>
      <c r="L156" s="4">
        <v>12.213319</v>
      </c>
      <c r="M156" t="s">
        <v>254</v>
      </c>
      <c r="N156" s="4">
        <v>4.4897710000000002</v>
      </c>
    </row>
    <row r="157" spans="11:14">
      <c r="K157" t="s">
        <v>251</v>
      </c>
      <c r="L157" s="4">
        <v>12.461999</v>
      </c>
      <c r="M157" t="s">
        <v>251</v>
      </c>
      <c r="N157" s="4">
        <v>2.2326230000000002</v>
      </c>
    </row>
    <row r="158" spans="11:14">
      <c r="K158" s="3" t="s">
        <v>294</v>
      </c>
      <c r="L158" s="4">
        <v>44.488293000000013</v>
      </c>
      <c r="M158" s="3" t="s">
        <v>294</v>
      </c>
      <c r="N158" s="4">
        <v>26.551332999999996</v>
      </c>
    </row>
  </sheetData>
  <sortState ref="J110:K114">
    <sortCondition ref="K110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</vt:lpstr>
      <vt:lpstr>E_A</vt:lpstr>
      <vt:lpstr>E_W</vt:lpstr>
      <vt:lpstr>Summary</vt:lpstr>
      <vt:lpstr>Function</vt:lpstr>
      <vt:lpstr>Clustering</vt:lpstr>
    </vt:vector>
  </TitlesOfParts>
  <Company>CMDB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Gelsinger</dc:creator>
  <cp:lastModifiedBy>Diego Gelsinger</cp:lastModifiedBy>
  <dcterms:created xsi:type="dcterms:W3CDTF">2015-05-10T13:53:25Z</dcterms:created>
  <dcterms:modified xsi:type="dcterms:W3CDTF">2015-05-14T02:12:16Z</dcterms:modified>
</cp:coreProperties>
</file>