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5500" tabRatio="500" activeTab="2"/>
  </bookViews>
  <sheets>
    <sheet name="p" sheetId="1" r:id="rId1"/>
    <sheet name="E_A" sheetId="2" r:id="rId2"/>
    <sheet name="E_W" sheetId="3" r:id="rId3"/>
    <sheet name="summary" sheetId="4" r:id="rId4"/>
    <sheet name="Function" sheetId="5" r:id="rId5"/>
    <sheet name="Sheet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7" i="3" l="1"/>
  <c r="N50" i="2"/>
  <c r="O47" i="1"/>
  <c r="W75" i="6"/>
  <c r="X75" i="6"/>
  <c r="W76" i="6"/>
  <c r="X76" i="6"/>
  <c r="V76" i="6"/>
  <c r="V75" i="6"/>
  <c r="W65" i="6"/>
  <c r="X65" i="6"/>
  <c r="W66" i="6"/>
  <c r="X66" i="6"/>
  <c r="V66" i="6"/>
  <c r="V65" i="6"/>
  <c r="W57" i="6"/>
  <c r="X57" i="6"/>
  <c r="W58" i="6"/>
  <c r="X58" i="6"/>
  <c r="V58" i="6"/>
  <c r="V57" i="6"/>
  <c r="W48" i="6"/>
  <c r="X48" i="6"/>
  <c r="W49" i="6"/>
  <c r="X49" i="6"/>
  <c r="V49" i="6"/>
  <c r="V48" i="6"/>
  <c r="W32" i="6"/>
  <c r="X32" i="6"/>
  <c r="W33" i="6"/>
  <c r="X33" i="6"/>
  <c r="V33" i="6"/>
  <c r="V32" i="6"/>
  <c r="X24" i="6"/>
  <c r="X25" i="6"/>
  <c r="W24" i="6"/>
  <c r="Y24" i="6"/>
  <c r="W25" i="6"/>
  <c r="Y25" i="6"/>
  <c r="V25" i="6"/>
  <c r="V24" i="6"/>
  <c r="Y70" i="6"/>
  <c r="Y45" i="6"/>
  <c r="Y44" i="6"/>
  <c r="Y2" i="6"/>
  <c r="I10" i="5"/>
  <c r="I3" i="5"/>
  <c r="I24" i="5"/>
  <c r="I26" i="5"/>
  <c r="I40" i="5"/>
  <c r="L47" i="1"/>
  <c r="K47" i="1"/>
  <c r="O46" i="2"/>
  <c r="N46" i="2"/>
  <c r="P44" i="3"/>
  <c r="O44" i="3"/>
  <c r="N44" i="3"/>
  <c r="G7" i="3"/>
  <c r="G6" i="3"/>
  <c r="G4" i="3"/>
  <c r="G3" i="3"/>
  <c r="G2" i="3"/>
  <c r="G25" i="2"/>
  <c r="G20" i="2"/>
  <c r="G15" i="2"/>
  <c r="G4" i="2"/>
  <c r="G2" i="2"/>
  <c r="G2" i="1"/>
  <c r="G4" i="1"/>
  <c r="G25" i="1"/>
  <c r="G35" i="1"/>
  <c r="G30" i="1"/>
</calcChain>
</file>

<file path=xl/sharedStrings.xml><?xml version="1.0" encoding="utf-8"?>
<sst xmlns="http://schemas.openxmlformats.org/spreadsheetml/2006/main" count="910" uniqueCount="260">
  <si>
    <t>dataID</t>
  </si>
  <si>
    <t>rho</t>
  </si>
  <si>
    <t>rho_stderr</t>
  </si>
  <si>
    <t>E[A]</t>
  </si>
  <si>
    <t>E[A]_stderr</t>
  </si>
  <si>
    <t>E[W]</t>
  </si>
  <si>
    <t>E[W]_stderr</t>
  </si>
  <si>
    <t>alpha</t>
  </si>
  <si>
    <t>alpha_stderr</t>
  </si>
  <si>
    <t>tau</t>
  </si>
  <si>
    <t>tau_stderr</t>
  </si>
  <si>
    <t>eta</t>
  </si>
  <si>
    <t>eta_stderr</t>
  </si>
  <si>
    <t>gamma</t>
  </si>
  <si>
    <t>gamma_stderr</t>
  </si>
  <si>
    <t>lnLd</t>
  </si>
  <si>
    <t>LRT[rho&gt;0]</t>
  </si>
  <si>
    <t>LRT[eta&gt;0]</t>
  </si>
  <si>
    <t>LRT[gamma&gt;0]</t>
  </si>
  <si>
    <t>em_status</t>
  </si>
  <si>
    <t>main-converged-rho0-converged-eta0-converged-gam0-converged</t>
  </si>
  <si>
    <t>ADCYAP1R1</t>
  </si>
  <si>
    <t>AQP4</t>
  </si>
  <si>
    <t>C2orf80</t>
  </si>
  <si>
    <t>C10orf90</t>
  </si>
  <si>
    <t>CCKBR</t>
  </si>
  <si>
    <t>CIT</t>
  </si>
  <si>
    <t>CDH20</t>
  </si>
  <si>
    <t>CPE</t>
  </si>
  <si>
    <t>CSRNP3</t>
  </si>
  <si>
    <t>FAM169A</t>
  </si>
  <si>
    <t>FAM181B</t>
  </si>
  <si>
    <t>GABRB1</t>
  </si>
  <si>
    <t>GABRG1</t>
  </si>
  <si>
    <t>GPR37L1</t>
  </si>
  <si>
    <t>HEPACAM</t>
  </si>
  <si>
    <t>IGSF11</t>
  </si>
  <si>
    <t>KCNH8</t>
  </si>
  <si>
    <t>KCNJ10</t>
  </si>
  <si>
    <t>KIAA0408</t>
  </si>
  <si>
    <t>KSR2</t>
  </si>
  <si>
    <t>LHFPL4</t>
  </si>
  <si>
    <t>MEGF10</t>
  </si>
  <si>
    <t>NPY</t>
  </si>
  <si>
    <t>NR2E1</t>
  </si>
  <si>
    <t>NSF</t>
  </si>
  <si>
    <t>OMG</t>
  </si>
  <si>
    <t>PSD3</t>
  </si>
  <si>
    <t>PTPRD</t>
  </si>
  <si>
    <t>RANBP3L</t>
  </si>
  <si>
    <t>RFTN2</t>
  </si>
  <si>
    <t>RFX4</t>
  </si>
  <si>
    <t>RNF182</t>
  </si>
  <si>
    <t>SHC3</t>
  </si>
  <si>
    <t>SLC1A3</t>
  </si>
  <si>
    <t>SLC24A2</t>
  </si>
  <si>
    <t>SLC25A48</t>
  </si>
  <si>
    <t>SPP1</t>
  </si>
  <si>
    <t>SYT9</t>
  </si>
  <si>
    <t>WASF3</t>
  </si>
  <si>
    <t># of downregulated genes</t>
  </si>
  <si>
    <t># of dr genes with E_W</t>
  </si>
  <si>
    <t># of dr genes without E_W</t>
  </si>
  <si>
    <t># of dr genes with E_A</t>
  </si>
  <si>
    <t># of dr genes without E_A</t>
  </si>
  <si>
    <t># of dr genes under selection</t>
  </si>
  <si>
    <t># of dr genes not under significant selection</t>
  </si>
  <si>
    <t>Regulatory sites under positive selection</t>
  </si>
  <si>
    <t>Regulatory sites under negative selection</t>
  </si>
  <si>
    <t>Regulatory elements under selection</t>
  </si>
  <si>
    <t>Down-regulated genes</t>
  </si>
  <si>
    <t>WAS protein family, member 3</t>
  </si>
  <si>
    <t>SHC (Src homology 2 domain containing) transforming protein 3</t>
  </si>
  <si>
    <t>N-ethylmaleimide-sensitive factor</t>
  </si>
  <si>
    <t>Chromosome 10 open reading frame 90</t>
  </si>
  <si>
    <t>Immunoglobulin superfamily, member 11</t>
  </si>
  <si>
    <t>Oligodendrocyte myelin glycoprotein</t>
  </si>
  <si>
    <t>Solute carrier family 24 (sodium/potassium/calcium exchanger), member 2</t>
  </si>
  <si>
    <t>RAN binding protein 3-like</t>
  </si>
  <si>
    <t>Nuclear receptor subfamily 2, group E, member 1</t>
  </si>
  <si>
    <t>Kinase suppressor of ras 2</t>
  </si>
  <si>
    <t>Gamma-aminobutyric acid (GABA) A receptor, gamma 1</t>
  </si>
  <si>
    <t>G protein-coupled receptor 37 like 1</t>
  </si>
  <si>
    <t>Cadherin 20, type 2</t>
  </si>
  <si>
    <t>Raftlin family member 2</t>
  </si>
  <si>
    <t>Secreted phosphoprotein 1</t>
  </si>
  <si>
    <t>Adenylate cyclase activating polypeptide 1 (pituitary) receptor type I</t>
  </si>
  <si>
    <t>Ring finger protein 182</t>
  </si>
  <si>
    <t>Lipoma HMGIC fusion partner-like 4</t>
  </si>
  <si>
    <t>Potassium voltage-gated channel, subfamily H (eag-related), member 8</t>
  </si>
  <si>
    <t>Chromosome 2 open reading frame 80</t>
  </si>
  <si>
    <t>Potassium inwardly-rectifying channel, subfamily J, member 10</t>
  </si>
  <si>
    <t>Cholecystokinin B receptor</t>
  </si>
  <si>
    <t>Family with sequence similarity 181, member B</t>
  </si>
  <si>
    <t>Neuropeptide Y</t>
  </si>
  <si>
    <t>Family with sequence similarity 169, member A</t>
  </si>
  <si>
    <t>Pleckstrin and Sec7 domain containing 3</t>
  </si>
  <si>
    <t>Solute carrier family 25, member 48</t>
  </si>
  <si>
    <t>Carboxypeptidase E</t>
  </si>
  <si>
    <t>Aquaporin 4</t>
  </si>
  <si>
    <t>Multiple EGF-like-domains 10</t>
  </si>
  <si>
    <t>Synaptotagmin IX</t>
  </si>
  <si>
    <t>Gamma-aminobutyric acid (GABA) A receptor, beta 1</t>
  </si>
  <si>
    <t>Cysteine-serine-rich nuclear protein 3</t>
  </si>
  <si>
    <t>Citron (rho-interacting, serine/threonine kinase 21)</t>
  </si>
  <si>
    <t>Solute carrier family 1 (glial high affinity glutamate transporter), member 3</t>
  </si>
  <si>
    <t>Protein tyrosine phosphatase, receptor type, D</t>
  </si>
  <si>
    <t>Hepatic and glial cell adhesion molecule</t>
  </si>
  <si>
    <t>Regulatory factor X, 4 (influences HLA class II expression)</t>
  </si>
  <si>
    <t>Enrichment Score: 2.3576786363807627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</si>
  <si>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</si>
  <si>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</si>
  <si>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</si>
  <si>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</si>
  <si>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</si>
  <si>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</si>
  <si>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</si>
  <si>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</si>
  <si>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</si>
  <si>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</si>
  <si>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</si>
  <si>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</si>
  <si>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</si>
  <si>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GOTERM_CC_FAT</t>
  </si>
  <si>
    <t>GO:0005886~plasma membrane</t>
  </si>
  <si>
    <t>GABRG1, PTPRD, CCKBR, GABRB1, ADCYAP1R1, PSD3, AQP4, SYT9, KCNJ10, RFTN2, MEGF10, GPR37L1, IGSF11, CDH20, SLC1A3, HEPACAM, CPE, OMG</t>
  </si>
  <si>
    <t>SP_PIR_KEYWORDS</t>
  </si>
  <si>
    <t>membrane</t>
  </si>
  <si>
    <t>GABRG1, PTPRD, CCKBR, GABRB1, ADCYAP1R1, PSD3, AQP4, SYT9, KCNJ10, RFTN2, MEGF10, RNF182, GPR37L1, IGSF11, CDH20, KSR2, SLC1A3, LHFPL4, HEPACAM, SLC24A2, KIAA0408, KCNH8, OMG</t>
  </si>
  <si>
    <t>UP_SEQ_FEATURE</t>
  </si>
  <si>
    <t>topological domain:Cytoplasmic</t>
  </si>
  <si>
    <t>GABRG1, PTPRD, CCKBR, GABRB1, ADCYAP1R1, AQP4, SYT9, KCNJ10, MEGF10, GPR37L1, IGSF11, CDH20, SLC1A3, HEPACAM, SLC24A2, KCNH8</t>
  </si>
  <si>
    <t>topological domain:Extracellular</t>
  </si>
  <si>
    <t>GABRG1, IGSF11, CDH20, PTPRD, SLC1A3, CCKBR, HEPACAM, SLC24A2, ADCYAP1R1, GABRB1, AQP4, KCNJ10, MEGF10, GPR37L1</t>
  </si>
  <si>
    <t>signal</t>
  </si>
  <si>
    <t>GABRG1, PTPRD, GABRB1, ADCYAP1R1, MEGF10, GPR37L1, IGSF11, CDH20, HEPACAM, CPE, NPY, SLC24A2, KIAA0408, OMG, SPP1</t>
  </si>
  <si>
    <t>signal peptide</t>
  </si>
  <si>
    <t>GO:0031224~intrinsic to membrane</t>
  </si>
  <si>
    <t>GABRG1, PTPRD, CCKBR, GABRB1, ADCYAP1R1, AQP4, SYT9, KCNJ10, RFTN2, MEGF10, RNF182, GPR37L1, IGSF11, CDH20, SLC1A3, LHFPL4, HEPACAM, SLC24A2, KIAA0408, KCNH8, OMG</t>
  </si>
  <si>
    <t>transmembrane region</t>
  </si>
  <si>
    <t>GABRG1, PTPRD, CCKBR, GABRB1, ADCYAP1R1, AQP4, SYT9, KCNJ10, MEGF10, RNF182, GPR37L1, IGSF11, CDH20, SLC1A3, LHFPL4, HEPACAM, SLC24A2, KIAA0408, KCNH8</t>
  </si>
  <si>
    <t>transmembrane</t>
  </si>
  <si>
    <t>glycoprotein</t>
  </si>
  <si>
    <t>GABRG1, PTPRD, CCKBR, GABRB1, ADCYAP1R1, AQP4, MEGF10, GPR37L1, IGSF11, CDH20, SLC1A3, HEPACAM, CPE, SLC24A2, KCNH8, OMG, SPP1</t>
  </si>
  <si>
    <t>cell membrane</t>
  </si>
  <si>
    <t>GABRG1, IGSF11, CDH20, CCKBR, GABRB1, ADCYAP1R1, PSD3, RFTN2, OMG, MEGF10, GPR37L1</t>
  </si>
  <si>
    <t>glycosylation site:N-linked (GlcNAc...)</t>
  </si>
  <si>
    <t>GABRG1, PTPRD, CCKBR, GABRB1, ADCYAP1R1, AQP4, MEGF10, GPR37L1, IGSF11, CDH20, HEPACAM, CPE, SLC24A2, KCNH8, OMG, SPP1</t>
  </si>
  <si>
    <t>GO:0016021~integral to membrane</t>
  </si>
  <si>
    <t>disulfide bond</t>
  </si>
  <si>
    <t>GABRG1, IGSF11, PTPRD, HEPACAM, CCKBR, GABRB1, MEGF10, GPR37L1</t>
  </si>
  <si>
    <t>Enrichment Score: 1.9711534808943818</t>
  </si>
  <si>
    <t>KEGG_PATHWAY</t>
  </si>
  <si>
    <t>hsa04080:Neuroactive ligand-receptor interaction</t>
  </si>
  <si>
    <t>GABRG1, CCKBR, GABRB1, ADCYAP1R1</t>
  </si>
  <si>
    <t>GOTERM_MF_FAT</t>
  </si>
  <si>
    <t>GO:0030594~neurotransmitter receptor activity</t>
  </si>
  <si>
    <t>GABRG1, CCKBR, GABRB1</t>
  </si>
  <si>
    <t>GO:0042165~neurotransmitter binding</t>
  </si>
  <si>
    <t>Enrichment Score: 1.8886037972998733</t>
  </si>
  <si>
    <t>GO:0022838~substrate specific channel activity</t>
  </si>
  <si>
    <t>GABRG1, GABRB1, SLC24A2, AQP4, KCNJ10, KCNH8</t>
  </si>
  <si>
    <t>GO:0015267~channel activity</t>
  </si>
  <si>
    <t>GO:0022803~passive transmembrane transporter activity</t>
  </si>
  <si>
    <t>GOTERM_BP_FAT</t>
  </si>
  <si>
    <t>GO:0006811~ion transport</t>
  </si>
  <si>
    <t>GABRG1, SLC1A3, NPY, GABRB1, SLC24A2, KCNJ10, KCNH8, NSF</t>
  </si>
  <si>
    <t>GO:0005216~ion channel activity</t>
  </si>
  <si>
    <t>GABRG1, GABRB1, SLC24A2, KCNJ10, KCNH8</t>
  </si>
  <si>
    <t>GO:0006813~potassium ion transport</t>
  </si>
  <si>
    <t>SLC24A2, KCNJ10, KCNH8, NSF</t>
  </si>
  <si>
    <t>GO:0030001~metal ion transport</t>
  </si>
  <si>
    <t>NPY, SLC24A2, KCNJ10, KCNH8, NSF</t>
  </si>
  <si>
    <t>GO:0022836~gated channel activity</t>
  </si>
  <si>
    <t>GABRG1, GABRB1, KCNJ10, KCNH8</t>
  </si>
  <si>
    <t>GO:0015276~ligand-gated ion channel activity</t>
  </si>
  <si>
    <t>GABRG1, GABRB1, KCNJ10</t>
  </si>
  <si>
    <t>GO:0022834~ligand-gated channel activity</t>
  </si>
  <si>
    <t>GO:0030955~potassium ion binding</t>
  </si>
  <si>
    <t>SLC24A2, KCNJ10, KCNH8</t>
  </si>
  <si>
    <t>potassium transport</t>
  </si>
  <si>
    <t>ionic channel</t>
  </si>
  <si>
    <t>ion transport</t>
  </si>
  <si>
    <t>potassium</t>
  </si>
  <si>
    <t>GO:0006812~cation transport</t>
  </si>
  <si>
    <t>GO:0015672~monovalent inorganic cation transport</t>
  </si>
  <si>
    <t>transport</t>
  </si>
  <si>
    <t>GABRG1, SLC1A3, GABRB1, SLC24A2, AQP4, KCNJ10, KCNH8, NSF</t>
  </si>
  <si>
    <t>GO:0031420~alkali metal ion binding</t>
  </si>
  <si>
    <t>GO:0005261~cation channel activity</t>
  </si>
  <si>
    <t>GO:0046873~metal ion transmembrane transporter activity</t>
  </si>
  <si>
    <t>GO:0055085~transmembrane transport</t>
  </si>
  <si>
    <t>SLC24A2, AQP4, KCNH8</t>
  </si>
  <si>
    <t>Enrichment Score: 1.6571043813764772</t>
  </si>
  <si>
    <t>GO:0045202~synapse</t>
  </si>
  <si>
    <t>GABRG1, SLC1A3, GABRB1, PSD3, SYT9</t>
  </si>
  <si>
    <t>synapse</t>
  </si>
  <si>
    <t>GABRG1, GABRB1, PSD3, SYT9</t>
  </si>
  <si>
    <t>GO:0044456~synapse part</t>
  </si>
  <si>
    <t>postsynaptic cell membrane</t>
  </si>
  <si>
    <t>GABRG1, GABRB1, PSD3</t>
  </si>
  <si>
    <t>GO:0045211~postsynaptic membrane</t>
  </si>
  <si>
    <t>cell junction</t>
  </si>
  <si>
    <t>GO:0030054~cell junction</t>
  </si>
  <si>
    <t>Enrichment Score: 1.2774645549497943</t>
  </si>
  <si>
    <t>GO:0045664~regulation of neuron differentiation</t>
  </si>
  <si>
    <t>OMG, NR2E1, SPP1</t>
  </si>
  <si>
    <t>GO:0050767~regulation of neurogenesis</t>
  </si>
  <si>
    <t>GO:0051960~regulation of nervous system development</t>
  </si>
  <si>
    <t>GO:0060284~regulation of cell development</t>
  </si>
  <si>
    <t>GO:0045596~negative regulation of cell differentiation</t>
  </si>
  <si>
    <t>Enrichment Score: 1.2087954194182322</t>
  </si>
  <si>
    <t>GO:0007610~behavior</t>
  </si>
  <si>
    <t>SLC1A3, NPY, CCKBR, SLC24A2, SHC3, NR2E1</t>
  </si>
  <si>
    <t>GO:0007268~synaptic transmission</t>
  </si>
  <si>
    <t>GABRG1, SLC1A3, NPY, SHC3</t>
  </si>
  <si>
    <t>GO:0050877~neurological system process</t>
  </si>
  <si>
    <t>GABRG1, SLC1A3, NPY, CCKBR, SLC24A2, SHC3, NR2E1</t>
  </si>
  <si>
    <t>GO:0019226~transmission of nerve impulse</t>
  </si>
  <si>
    <t>GO:0050890~cognition</t>
  </si>
  <si>
    <t>GO:0007600~sensory perception</t>
  </si>
  <si>
    <t>SLC1A3, NPY, CCKBR, SLC24A2, NR2E1</t>
  </si>
  <si>
    <t>GO:0007267~cell-cell signaling</t>
  </si>
  <si>
    <t>GO:0005624~membrane fraction</t>
  </si>
  <si>
    <t>SLC1A3, CCKBR, SLC24A2, PSD3</t>
  </si>
  <si>
    <t>GO:0005626~insoluble fraction</t>
  </si>
  <si>
    <t>GO:0000267~cell fraction</t>
  </si>
  <si>
    <t>Cognition, Behavior, Sensory Perception</t>
  </si>
  <si>
    <t>Neurotransmitter Activity</t>
  </si>
  <si>
    <t>Ion Channels</t>
  </si>
  <si>
    <t>Synaptic Transmission/Signaling</t>
  </si>
  <si>
    <t>Glycosylation-associated</t>
  </si>
  <si>
    <t>Neuron Development</t>
  </si>
  <si>
    <t>GABRG1,</t>
  </si>
  <si>
    <t>PTPRD,</t>
  </si>
  <si>
    <t>CCKBR,</t>
  </si>
  <si>
    <t>GABRB1,</t>
  </si>
  <si>
    <t>PSD3,</t>
  </si>
  <si>
    <t>AQP4,</t>
  </si>
  <si>
    <t>SYT9,</t>
  </si>
  <si>
    <t>KCNJ10,</t>
  </si>
  <si>
    <t>RFTN2,</t>
  </si>
  <si>
    <t>MEGF10,</t>
  </si>
  <si>
    <t>RNF182,</t>
  </si>
  <si>
    <t>GPR37L1,</t>
  </si>
  <si>
    <t>IGSF11,</t>
  </si>
  <si>
    <t>CDH20,</t>
  </si>
  <si>
    <t>KSR2,</t>
  </si>
  <si>
    <t>SLC1A3,</t>
  </si>
  <si>
    <t>LHFPL4,</t>
  </si>
  <si>
    <t>HEPACAM,</t>
  </si>
  <si>
    <t>SLC24A2,</t>
  </si>
  <si>
    <t>KIAA0408,</t>
  </si>
  <si>
    <t>KCNH8,</t>
  </si>
  <si>
    <t>NPY,</t>
  </si>
  <si>
    <t>SHC3,</t>
  </si>
  <si>
    <t>average</t>
  </si>
  <si>
    <t>sum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</si>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</sst>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3" fillId="0" borderId="0" xfId="0" applyFont="1"/>
    <xf numFmtId="4" fontId="0" fillId="0" borderId="0" xfId="0" applyNumberFormat="1"/>
    <xf numFmtId="2" fontId="0" fillId="0" borderId="0" xfId="0" applyNumberFormat="1"/>
  </cellXfs>
  <cellStyles count="1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Normal" xfId="0" builtinId="0"/>
  </cellStyles>
  <dxfs count="0"/>
  <tableStyles count="0" defaultTableStyle="TableStyleMedium9" defaultPivotStyle="PivotStyleMedium4"/>
  <colors>
    <mruColors>
      <color rgb="FF00B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p!$C$2:$C$40</c:f>
                <c:numCache>
                  <c:formatCode>General</c:formatCode>
                  <c:ptCount val="39"/>
                  <c:pt idx="0">
                    <c:v>0.000905</c:v>
                  </c:pt>
                  <c:pt idx="1">
                    <c:v>0.021023</c:v>
                  </c:pt>
                  <c:pt idx="2">
                    <c:v>0.00168</c:v>
                  </c:pt>
                  <c:pt idx="3">
                    <c:v>0.02843</c:v>
                  </c:pt>
                  <c:pt idx="4">
                    <c:v>0.059595</c:v>
                  </c:pt>
                  <c:pt idx="5">
                    <c:v>0.050981</c:v>
                  </c:pt>
                  <c:pt idx="6">
                    <c:v>0.089207</c:v>
                  </c:pt>
                  <c:pt idx="7">
                    <c:v>0.070648</c:v>
                  </c:pt>
                  <c:pt idx="8">
                    <c:v>0.129269</c:v>
                  </c:pt>
                  <c:pt idx="9">
                    <c:v>0.004753</c:v>
                  </c:pt>
                  <c:pt idx="10">
                    <c:v>0.004933</c:v>
                  </c:pt>
                  <c:pt idx="11">
                    <c:v>0.002145</c:v>
                  </c:pt>
                  <c:pt idx="12">
                    <c:v>0.002154</c:v>
                  </c:pt>
                  <c:pt idx="13">
                    <c:v>0.024454</c:v>
                  </c:pt>
                  <c:pt idx="14">
                    <c:v>0.017661</c:v>
                  </c:pt>
                  <c:pt idx="15">
                    <c:v>0.009653</c:v>
                  </c:pt>
                  <c:pt idx="16">
                    <c:v>0.008124</c:v>
                  </c:pt>
                  <c:pt idx="17">
                    <c:v>0.002108</c:v>
                  </c:pt>
                  <c:pt idx="18">
                    <c:v>0.010256</c:v>
                  </c:pt>
                  <c:pt idx="19">
                    <c:v>0.002241</c:v>
                  </c:pt>
                  <c:pt idx="20">
                    <c:v>0.012657</c:v>
                  </c:pt>
                  <c:pt idx="21">
                    <c:v>0.070255</c:v>
                  </c:pt>
                  <c:pt idx="22">
                    <c:v>0.02234</c:v>
                  </c:pt>
                  <c:pt idx="23">
                    <c:v>0.015309</c:v>
                  </c:pt>
                  <c:pt idx="24">
                    <c:v>0.135034</c:v>
                  </c:pt>
                  <c:pt idx="25">
                    <c:v>0.099412</c:v>
                  </c:pt>
                  <c:pt idx="26">
                    <c:v>0.097693</c:v>
                  </c:pt>
                  <c:pt idx="27">
                    <c:v>0.122064</c:v>
                  </c:pt>
                  <c:pt idx="28">
                    <c:v>0.020431</c:v>
                  </c:pt>
                  <c:pt idx="29">
                    <c:v>0.157592</c:v>
                  </c:pt>
                  <c:pt idx="30">
                    <c:v>0.254072</c:v>
                  </c:pt>
                  <c:pt idx="31">
                    <c:v>0.272993</c:v>
                  </c:pt>
                  <c:pt idx="32">
                    <c:v>0.265241</c:v>
                  </c:pt>
                  <c:pt idx="33">
                    <c:v>0.009895</c:v>
                  </c:pt>
                  <c:pt idx="34">
                    <c:v>0.173823</c:v>
                  </c:pt>
                  <c:pt idx="35">
                    <c:v>0.211674</c:v>
                  </c:pt>
                  <c:pt idx="36">
                    <c:v>0.341693</c:v>
                  </c:pt>
                  <c:pt idx="37">
                    <c:v>0.231703</c:v>
                  </c:pt>
                  <c:pt idx="38">
                    <c:v>0.131703</c:v>
                  </c:pt>
                </c:numCache>
              </c:numRef>
            </c:plus>
            <c:minus>
              <c:numRef>
                <c:f>p!$C$2:$C$40</c:f>
                <c:numCache>
                  <c:formatCode>General</c:formatCode>
                  <c:ptCount val="39"/>
                  <c:pt idx="0">
                    <c:v>0.000905</c:v>
                  </c:pt>
                  <c:pt idx="1">
                    <c:v>0.021023</c:v>
                  </c:pt>
                  <c:pt idx="2">
                    <c:v>0.00168</c:v>
                  </c:pt>
                  <c:pt idx="3">
                    <c:v>0.02843</c:v>
                  </c:pt>
                  <c:pt idx="4">
                    <c:v>0.059595</c:v>
                  </c:pt>
                  <c:pt idx="5">
                    <c:v>0.050981</c:v>
                  </c:pt>
                  <c:pt idx="6">
                    <c:v>0.089207</c:v>
                  </c:pt>
                  <c:pt idx="7">
                    <c:v>0.070648</c:v>
                  </c:pt>
                  <c:pt idx="8">
                    <c:v>0.129269</c:v>
                  </c:pt>
                  <c:pt idx="9">
                    <c:v>0.004753</c:v>
                  </c:pt>
                  <c:pt idx="10">
                    <c:v>0.004933</c:v>
                  </c:pt>
                  <c:pt idx="11">
                    <c:v>0.002145</c:v>
                  </c:pt>
                  <c:pt idx="12">
                    <c:v>0.002154</c:v>
                  </c:pt>
                  <c:pt idx="13">
                    <c:v>0.024454</c:v>
                  </c:pt>
                  <c:pt idx="14">
                    <c:v>0.017661</c:v>
                  </c:pt>
                  <c:pt idx="15">
                    <c:v>0.009653</c:v>
                  </c:pt>
                  <c:pt idx="16">
                    <c:v>0.008124</c:v>
                  </c:pt>
                  <c:pt idx="17">
                    <c:v>0.002108</c:v>
                  </c:pt>
                  <c:pt idx="18">
                    <c:v>0.010256</c:v>
                  </c:pt>
                  <c:pt idx="19">
                    <c:v>0.002241</c:v>
                  </c:pt>
                  <c:pt idx="20">
                    <c:v>0.012657</c:v>
                  </c:pt>
                  <c:pt idx="21">
                    <c:v>0.070255</c:v>
                  </c:pt>
                  <c:pt idx="22">
                    <c:v>0.02234</c:v>
                  </c:pt>
                  <c:pt idx="23">
                    <c:v>0.015309</c:v>
                  </c:pt>
                  <c:pt idx="24">
                    <c:v>0.135034</c:v>
                  </c:pt>
                  <c:pt idx="25">
                    <c:v>0.099412</c:v>
                  </c:pt>
                  <c:pt idx="26">
                    <c:v>0.097693</c:v>
                  </c:pt>
                  <c:pt idx="27">
                    <c:v>0.122064</c:v>
                  </c:pt>
                  <c:pt idx="28">
                    <c:v>0.020431</c:v>
                  </c:pt>
                  <c:pt idx="29">
                    <c:v>0.157592</c:v>
                  </c:pt>
                  <c:pt idx="30">
                    <c:v>0.254072</c:v>
                  </c:pt>
                  <c:pt idx="31">
                    <c:v>0.272993</c:v>
                  </c:pt>
                  <c:pt idx="32">
                    <c:v>0.265241</c:v>
                  </c:pt>
                  <c:pt idx="33">
                    <c:v>0.009895</c:v>
                  </c:pt>
                  <c:pt idx="34">
                    <c:v>0.173823</c:v>
                  </c:pt>
                  <c:pt idx="35">
                    <c:v>0.211674</c:v>
                  </c:pt>
                  <c:pt idx="36">
                    <c:v>0.341693</c:v>
                  </c:pt>
                  <c:pt idx="37">
                    <c:v>0.231703</c:v>
                  </c:pt>
                  <c:pt idx="38">
                    <c:v>0.131703</c:v>
                  </c:pt>
                </c:numCache>
              </c:numRef>
            </c:minus>
          </c:errBars>
          <c:cat>
            <c:strRef>
              <c:f>p!$A$2:$A$40</c:f>
              <c:strCache>
                <c:ptCount val="39"/>
                <c:pt idx="0">
                  <c:v>WASF3</c:v>
                </c:pt>
                <c:pt idx="1">
                  <c:v>SHC3</c:v>
                </c:pt>
                <c:pt idx="2">
                  <c:v>NSF</c:v>
                </c:pt>
                <c:pt idx="3">
                  <c:v>C10orf90</c:v>
                </c:pt>
                <c:pt idx="4">
                  <c:v>IGSF11</c:v>
                </c:pt>
                <c:pt idx="5">
                  <c:v>OMG</c:v>
                </c:pt>
                <c:pt idx="6">
                  <c:v>SLC24A2</c:v>
                </c:pt>
                <c:pt idx="7">
                  <c:v>RANBP3L</c:v>
                </c:pt>
                <c:pt idx="8">
                  <c:v>NR2E1</c:v>
                </c:pt>
                <c:pt idx="9">
                  <c:v>KSR2</c:v>
                </c:pt>
                <c:pt idx="10">
                  <c:v>GABRG1</c:v>
                </c:pt>
                <c:pt idx="11">
                  <c:v>GPR37L1</c:v>
                </c:pt>
                <c:pt idx="12">
                  <c:v>CDH20</c:v>
                </c:pt>
                <c:pt idx="13">
                  <c:v>RFTN2</c:v>
                </c:pt>
                <c:pt idx="14">
                  <c:v>SPP1</c:v>
                </c:pt>
                <c:pt idx="15">
                  <c:v>ADCYAP1R1</c:v>
                </c:pt>
                <c:pt idx="16">
                  <c:v>RNF182</c:v>
                </c:pt>
                <c:pt idx="17">
                  <c:v>LHFPL4</c:v>
                </c:pt>
                <c:pt idx="18">
                  <c:v>KCNH8</c:v>
                </c:pt>
                <c:pt idx="19">
                  <c:v>C2orf80</c:v>
                </c:pt>
                <c:pt idx="20">
                  <c:v>KCNJ10</c:v>
                </c:pt>
                <c:pt idx="21">
                  <c:v>CCKBR</c:v>
                </c:pt>
                <c:pt idx="22">
                  <c:v>FAM181B</c:v>
                </c:pt>
                <c:pt idx="23">
                  <c:v>NPY</c:v>
                </c:pt>
                <c:pt idx="24">
                  <c:v>FAM169A</c:v>
                </c:pt>
                <c:pt idx="25">
                  <c:v>PSD3</c:v>
                </c:pt>
                <c:pt idx="26">
                  <c:v>SLC25A48</c:v>
                </c:pt>
                <c:pt idx="27">
                  <c:v>CPE</c:v>
                </c:pt>
                <c:pt idx="28">
                  <c:v>AQP4</c:v>
                </c:pt>
                <c:pt idx="29">
                  <c:v>MEGF10</c:v>
                </c:pt>
                <c:pt idx="30">
                  <c:v>KIAA0408</c:v>
                </c:pt>
                <c:pt idx="31">
                  <c:v>SYT9</c:v>
                </c:pt>
                <c:pt idx="32">
                  <c:v>GABRB1</c:v>
                </c:pt>
                <c:pt idx="33">
                  <c:v>CSRNP3</c:v>
                </c:pt>
                <c:pt idx="34">
                  <c:v>CIT</c:v>
                </c:pt>
                <c:pt idx="35">
                  <c:v>SLC1A3</c:v>
                </c:pt>
                <c:pt idx="36">
                  <c:v>PTPRD</c:v>
                </c:pt>
                <c:pt idx="37">
                  <c:v>HEPACAM</c:v>
                </c:pt>
                <c:pt idx="38">
                  <c:v>RFX4</c:v>
                </c:pt>
              </c:strCache>
            </c:strRef>
          </c:cat>
          <c:val>
            <c:numRef>
              <c:f>p!$B$2:$B$40</c:f>
              <c:numCache>
                <c:formatCode>General</c:formatCode>
                <c:ptCount val="39"/>
                <c:pt idx="0">
                  <c:v>0.00018</c:v>
                </c:pt>
                <c:pt idx="1">
                  <c:v>0.000794</c:v>
                </c:pt>
                <c:pt idx="2">
                  <c:v>0.000811</c:v>
                </c:pt>
                <c:pt idx="3">
                  <c:v>0.001671</c:v>
                </c:pt>
                <c:pt idx="4">
                  <c:v>0.002562</c:v>
                </c:pt>
                <c:pt idx="5">
                  <c:v>0.002874</c:v>
                </c:pt>
                <c:pt idx="6">
                  <c:v>0.003871</c:v>
                </c:pt>
                <c:pt idx="7">
                  <c:v>0.004031</c:v>
                </c:pt>
                <c:pt idx="8">
                  <c:v>0.004224</c:v>
                </c:pt>
                <c:pt idx="9">
                  <c:v>0.004349</c:v>
                </c:pt>
                <c:pt idx="10">
                  <c:v>0.004573</c:v>
                </c:pt>
                <c:pt idx="11">
                  <c:v>0.006015</c:v>
                </c:pt>
                <c:pt idx="12">
                  <c:v>0.006074</c:v>
                </c:pt>
                <c:pt idx="13">
                  <c:v>0.006145</c:v>
                </c:pt>
                <c:pt idx="14">
                  <c:v>0.008602</c:v>
                </c:pt>
                <c:pt idx="15">
                  <c:v>0.010751</c:v>
                </c:pt>
                <c:pt idx="16">
                  <c:v>0.010877</c:v>
                </c:pt>
                <c:pt idx="17">
                  <c:v>0.011953</c:v>
                </c:pt>
                <c:pt idx="18">
                  <c:v>0.012388</c:v>
                </c:pt>
                <c:pt idx="19">
                  <c:v>0.020815</c:v>
                </c:pt>
                <c:pt idx="20">
                  <c:v>0.021374</c:v>
                </c:pt>
                <c:pt idx="21">
                  <c:v>0.044939</c:v>
                </c:pt>
                <c:pt idx="22">
                  <c:v>0.049063</c:v>
                </c:pt>
                <c:pt idx="23">
                  <c:v>0.153183</c:v>
                </c:pt>
                <c:pt idx="24">
                  <c:v>0.163371</c:v>
                </c:pt>
                <c:pt idx="25">
                  <c:v>0.194701</c:v>
                </c:pt>
                <c:pt idx="26">
                  <c:v>0.199992</c:v>
                </c:pt>
                <c:pt idx="27">
                  <c:v>0.200245</c:v>
                </c:pt>
                <c:pt idx="28">
                  <c:v>0.206781</c:v>
                </c:pt>
                <c:pt idx="29">
                  <c:v>0.264513</c:v>
                </c:pt>
                <c:pt idx="30">
                  <c:v>0.300204</c:v>
                </c:pt>
                <c:pt idx="31">
                  <c:v>0.325478</c:v>
                </c:pt>
                <c:pt idx="32">
                  <c:v>0.333274</c:v>
                </c:pt>
                <c:pt idx="33">
                  <c:v>0.436676</c:v>
                </c:pt>
                <c:pt idx="34">
                  <c:v>0.461479</c:v>
                </c:pt>
                <c:pt idx="35">
                  <c:v>0.487045</c:v>
                </c:pt>
                <c:pt idx="36">
                  <c:v>0.528577</c:v>
                </c:pt>
                <c:pt idx="37">
                  <c:v>0.598562</c:v>
                </c:pt>
                <c:pt idx="38">
                  <c:v>0.631692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880120"/>
        <c:axId val="-2061067432"/>
      </c:barChart>
      <c:catAx>
        <c:axId val="-2098880120"/>
        <c:scaling>
          <c:orientation val="minMax"/>
        </c:scaling>
        <c:delete val="0"/>
        <c:axPos val="l"/>
        <c:majorTickMark val="out"/>
        <c:minorTickMark val="none"/>
        <c:tickLblPos val="nextTo"/>
        <c:crossAx val="-2061067432"/>
        <c:crosses val="autoZero"/>
        <c:auto val="1"/>
        <c:lblAlgn val="ctr"/>
        <c:lblOffset val="100"/>
        <c:noMultiLvlLbl val="0"/>
      </c:catAx>
      <c:valAx>
        <c:axId val="-2061067432"/>
        <c:scaling>
          <c:orientation val="minMax"/>
          <c:max val="1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ρ (Fraction of sites under selection within functional elements)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562207085434"/>
              <c:y val="0.917362637362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8880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</a:t>
            </a:r>
            <a:r>
              <a:rPr lang="en-US" baseline="0"/>
              <a:t> Promoter Regions </a:t>
            </a:r>
            <a:r>
              <a:rPr lang="en-US"/>
              <a:t>of Down-Regulated Brain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Sheet2!$Q$121:$Q$126</c:f>
              <c:strCache>
                <c:ptCount val="6"/>
                <c:pt idx="0">
                  <c:v>Synaptic Transmission/Signaling</c:v>
                </c:pt>
                <c:pt idx="1">
                  <c:v>Neuron Development</c:v>
                </c:pt>
                <c:pt idx="2">
                  <c:v>Ion Channels</c:v>
                </c:pt>
                <c:pt idx="3">
                  <c:v>Cognition, Behavior, Sensory Perception</c:v>
                </c:pt>
                <c:pt idx="4">
                  <c:v>Neurotransmitter Activity</c:v>
                </c:pt>
                <c:pt idx="5">
                  <c:v>Glycosylation-associated</c:v>
                </c:pt>
              </c:strCache>
            </c:strRef>
          </c:cat>
          <c:val>
            <c:numRef>
              <c:f>Sheet2!$S$121:$S$126</c:f>
              <c:numCache>
                <c:formatCode>0.00</c:formatCode>
                <c:ptCount val="6"/>
                <c:pt idx="0">
                  <c:v>0.661683</c:v>
                </c:pt>
                <c:pt idx="1">
                  <c:v>3.16773</c:v>
                </c:pt>
                <c:pt idx="2">
                  <c:v>3.332049</c:v>
                </c:pt>
                <c:pt idx="3">
                  <c:v>2.63771</c:v>
                </c:pt>
                <c:pt idx="4">
                  <c:v>10.02031</c:v>
                </c:pt>
                <c:pt idx="5">
                  <c:v>56.6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Sheet2!$Q$121:$Q$126</c:f>
              <c:strCache>
                <c:ptCount val="6"/>
                <c:pt idx="0">
                  <c:v>Synaptic Transmission/Signaling</c:v>
                </c:pt>
                <c:pt idx="1">
                  <c:v>Neuron Development</c:v>
                </c:pt>
                <c:pt idx="2">
                  <c:v>Ion Channels</c:v>
                </c:pt>
                <c:pt idx="3">
                  <c:v>Cognition, Behavior, Sensory Perception</c:v>
                </c:pt>
                <c:pt idx="4">
                  <c:v>Neurotransmitter Activity</c:v>
                </c:pt>
                <c:pt idx="5">
                  <c:v>Glycosylation-associated</c:v>
                </c:pt>
              </c:strCache>
            </c:strRef>
          </c:cat>
          <c:val>
            <c:numRef>
              <c:f>Sheet2!$P$121:$P$126</c:f>
              <c:numCache>
                <c:formatCode>0.00</c:formatCode>
                <c:ptCount val="6"/>
                <c:pt idx="0">
                  <c:v>14.015058</c:v>
                </c:pt>
                <c:pt idx="1">
                  <c:v>7.775048</c:v>
                </c:pt>
                <c:pt idx="2">
                  <c:v>33.645732</c:v>
                </c:pt>
                <c:pt idx="3">
                  <c:v>48.13548300000001</c:v>
                </c:pt>
                <c:pt idx="4">
                  <c:v>51.040501</c:v>
                </c:pt>
                <c:pt idx="5">
                  <c:v>72.415891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89515128"/>
        <c:axId val="1549417192"/>
      </c:barChart>
      <c:valAx>
        <c:axId val="1549417192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89515128"/>
        <c:crosses val="autoZero"/>
        <c:crossBetween val="between"/>
      </c:valAx>
      <c:catAx>
        <c:axId val="-20895151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94171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E_A!$D$1</c:f>
              <c:strCache>
                <c:ptCount val="1"/>
                <c:pt idx="0">
                  <c:v>E[A]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E_A!$E$2:$E$40</c:f>
                <c:numCache>
                  <c:formatCode>General</c:formatCode>
                  <c:ptCount val="39"/>
                  <c:pt idx="0">
                    <c:v>0.899072</c:v>
                  </c:pt>
                  <c:pt idx="1">
                    <c:v>0.0</c:v>
                  </c:pt>
                  <c:pt idx="2">
                    <c:v>1.676678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18.324171</c:v>
                  </c:pt>
                  <c:pt idx="14">
                    <c:v>0.0</c:v>
                  </c:pt>
                  <c:pt idx="15">
                    <c:v>2.323468</c:v>
                  </c:pt>
                  <c:pt idx="16">
                    <c:v>0.0</c:v>
                  </c:pt>
                  <c:pt idx="17">
                    <c:v>4.680415</c:v>
                  </c:pt>
                  <c:pt idx="18">
                    <c:v>26.543888</c:v>
                  </c:pt>
                  <c:pt idx="19">
                    <c:v>2.845283</c:v>
                  </c:pt>
                  <c:pt idx="20">
                    <c:v>1.051348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27.979268</c:v>
                  </c:pt>
                  <c:pt idx="24">
                    <c:v>7.217352</c:v>
                  </c:pt>
                  <c:pt idx="25">
                    <c:v>-1.0</c:v>
                  </c:pt>
                  <c:pt idx="26">
                    <c:v>-1.0</c:v>
                  </c:pt>
                  <c:pt idx="27">
                    <c:v>1.599953</c:v>
                  </c:pt>
                  <c:pt idx="28">
                    <c:v>2.112455</c:v>
                  </c:pt>
                  <c:pt idx="29">
                    <c:v>1.836363</c:v>
                  </c:pt>
                  <c:pt idx="30">
                    <c:v>4.975738</c:v>
                  </c:pt>
                  <c:pt idx="31">
                    <c:v>6.605566</c:v>
                  </c:pt>
                  <c:pt idx="32">
                    <c:v>6.785229</c:v>
                  </c:pt>
                  <c:pt idx="33">
                    <c:v>4.890479</c:v>
                  </c:pt>
                  <c:pt idx="34">
                    <c:v>4.06226</c:v>
                  </c:pt>
                  <c:pt idx="35">
                    <c:v>9.506713</c:v>
                  </c:pt>
                  <c:pt idx="36">
                    <c:v>4.567749</c:v>
                  </c:pt>
                  <c:pt idx="37">
                    <c:v>22.496362</c:v>
                  </c:pt>
                  <c:pt idx="38">
                    <c:v>38.848687</c:v>
                  </c:pt>
                </c:numCache>
              </c:numRef>
            </c:plus>
            <c:minus>
              <c:numRef>
                <c:f>E_A!$E$2:$E$40</c:f>
                <c:numCache>
                  <c:formatCode>General</c:formatCode>
                  <c:ptCount val="39"/>
                  <c:pt idx="0">
                    <c:v>0.899072</c:v>
                  </c:pt>
                  <c:pt idx="1">
                    <c:v>0.0</c:v>
                  </c:pt>
                  <c:pt idx="2">
                    <c:v>1.676678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18.324171</c:v>
                  </c:pt>
                  <c:pt idx="14">
                    <c:v>0.0</c:v>
                  </c:pt>
                  <c:pt idx="15">
                    <c:v>2.323468</c:v>
                  </c:pt>
                  <c:pt idx="16">
                    <c:v>0.0</c:v>
                  </c:pt>
                  <c:pt idx="17">
                    <c:v>4.680415</c:v>
                  </c:pt>
                  <c:pt idx="18">
                    <c:v>26.543888</c:v>
                  </c:pt>
                  <c:pt idx="19">
                    <c:v>2.845283</c:v>
                  </c:pt>
                  <c:pt idx="20">
                    <c:v>1.051348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27.979268</c:v>
                  </c:pt>
                  <c:pt idx="24">
                    <c:v>7.217352</c:v>
                  </c:pt>
                  <c:pt idx="25">
                    <c:v>-1.0</c:v>
                  </c:pt>
                  <c:pt idx="26">
                    <c:v>-1.0</c:v>
                  </c:pt>
                  <c:pt idx="27">
                    <c:v>1.599953</c:v>
                  </c:pt>
                  <c:pt idx="28">
                    <c:v>2.112455</c:v>
                  </c:pt>
                  <c:pt idx="29">
                    <c:v>1.836363</c:v>
                  </c:pt>
                  <c:pt idx="30">
                    <c:v>4.975738</c:v>
                  </c:pt>
                  <c:pt idx="31">
                    <c:v>6.605566</c:v>
                  </c:pt>
                  <c:pt idx="32">
                    <c:v>6.785229</c:v>
                  </c:pt>
                  <c:pt idx="33">
                    <c:v>4.890479</c:v>
                  </c:pt>
                  <c:pt idx="34">
                    <c:v>4.06226</c:v>
                  </c:pt>
                  <c:pt idx="35">
                    <c:v>9.506713</c:v>
                  </c:pt>
                  <c:pt idx="36">
                    <c:v>4.567749</c:v>
                  </c:pt>
                  <c:pt idx="37">
                    <c:v>22.496362</c:v>
                  </c:pt>
                  <c:pt idx="38">
                    <c:v>38.848687</c:v>
                  </c:pt>
                </c:numCache>
              </c:numRef>
            </c:minus>
          </c:errBars>
          <c:cat>
            <c:strRef>
              <c:f>E_A!$A$2:$A$40</c:f>
              <c:strCache>
                <c:ptCount val="39"/>
                <c:pt idx="0">
                  <c:v>WASF3</c:v>
                </c:pt>
                <c:pt idx="1">
                  <c:v>SHC3</c:v>
                </c:pt>
                <c:pt idx="2">
                  <c:v>NSF</c:v>
                </c:pt>
                <c:pt idx="3">
                  <c:v>C10orf90</c:v>
                </c:pt>
                <c:pt idx="4">
                  <c:v>KSR2</c:v>
                </c:pt>
                <c:pt idx="5">
                  <c:v>GABRG1</c:v>
                </c:pt>
                <c:pt idx="6">
                  <c:v>GPR37L1</c:v>
                </c:pt>
                <c:pt idx="7">
                  <c:v>CDH20</c:v>
                </c:pt>
                <c:pt idx="8">
                  <c:v>RFTN2</c:v>
                </c:pt>
                <c:pt idx="9">
                  <c:v>SPP1</c:v>
                </c:pt>
                <c:pt idx="10">
                  <c:v>RNF182</c:v>
                </c:pt>
                <c:pt idx="11">
                  <c:v>KCNH8</c:v>
                </c:pt>
                <c:pt idx="12">
                  <c:v>KCNJ10</c:v>
                </c:pt>
                <c:pt idx="13">
                  <c:v>NPY</c:v>
                </c:pt>
                <c:pt idx="14">
                  <c:v>FAM169A</c:v>
                </c:pt>
                <c:pt idx="15">
                  <c:v>PSD3</c:v>
                </c:pt>
                <c:pt idx="16">
                  <c:v>SLC25A48</c:v>
                </c:pt>
                <c:pt idx="17">
                  <c:v>CPE</c:v>
                </c:pt>
                <c:pt idx="18">
                  <c:v>AQP4</c:v>
                </c:pt>
                <c:pt idx="19">
                  <c:v>MEGF10</c:v>
                </c:pt>
                <c:pt idx="20">
                  <c:v>KIAA0408</c:v>
                </c:pt>
                <c:pt idx="21">
                  <c:v>SYT9</c:v>
                </c:pt>
                <c:pt idx="22">
                  <c:v>GABRB1</c:v>
                </c:pt>
                <c:pt idx="23">
                  <c:v>CSRNP3</c:v>
                </c:pt>
                <c:pt idx="24">
                  <c:v>PTPRD</c:v>
                </c:pt>
                <c:pt idx="25">
                  <c:v>HEPACAM</c:v>
                </c:pt>
                <c:pt idx="26">
                  <c:v>RFX4</c:v>
                </c:pt>
                <c:pt idx="27">
                  <c:v>CIT</c:v>
                </c:pt>
                <c:pt idx="28">
                  <c:v>SLC1A3</c:v>
                </c:pt>
                <c:pt idx="29">
                  <c:v>NR2E1</c:v>
                </c:pt>
                <c:pt idx="30">
                  <c:v>IGSF11</c:v>
                </c:pt>
                <c:pt idx="31">
                  <c:v>OMG</c:v>
                </c:pt>
                <c:pt idx="32">
                  <c:v>SLC24A2</c:v>
                </c:pt>
                <c:pt idx="33">
                  <c:v>RANBP3L</c:v>
                </c:pt>
                <c:pt idx="34">
                  <c:v>C2orf80</c:v>
                </c:pt>
                <c:pt idx="35">
                  <c:v>LHFPL4</c:v>
                </c:pt>
                <c:pt idx="36">
                  <c:v>ADCYAP1R1</c:v>
                </c:pt>
                <c:pt idx="37">
                  <c:v>FAM181B</c:v>
                </c:pt>
                <c:pt idx="38">
                  <c:v>CCKBR</c:v>
                </c:pt>
              </c:strCache>
            </c:strRef>
          </c:cat>
          <c:val>
            <c:numRef>
              <c:f>E_A!$D$2:$D$40</c:f>
              <c:numCache>
                <c:formatCode>General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1.2E-5</c:v>
                </c:pt>
                <c:pt idx="28">
                  <c:v>0.661683</c:v>
                </c:pt>
                <c:pt idx="29">
                  <c:v>0.672296</c:v>
                </c:pt>
                <c:pt idx="30">
                  <c:v>1.378815</c:v>
                </c:pt>
                <c:pt idx="31">
                  <c:v>2.495434</c:v>
                </c:pt>
                <c:pt idx="32">
                  <c:v>2.670366</c:v>
                </c:pt>
                <c:pt idx="33">
                  <c:v>3.026852</c:v>
                </c:pt>
                <c:pt idx="34">
                  <c:v>4.088321</c:v>
                </c:pt>
                <c:pt idx="35">
                  <c:v>5.25823</c:v>
                </c:pt>
                <c:pt idx="36">
                  <c:v>6.909363</c:v>
                </c:pt>
                <c:pt idx="37">
                  <c:v>36.506546</c:v>
                </c:pt>
                <c:pt idx="38">
                  <c:v>44.131138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118840"/>
        <c:axId val="1549452232"/>
      </c:barChart>
      <c:catAx>
        <c:axId val="21261188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49452232"/>
        <c:crosses val="autoZero"/>
        <c:auto val="1"/>
        <c:lblAlgn val="ctr"/>
        <c:lblOffset val="100"/>
        <c:noMultiLvlLbl val="0"/>
      </c:catAx>
      <c:valAx>
        <c:axId val="154945223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E[A] per kilobase (Number of fixed differences due to positive selection - adaptive substitutions)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118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E_W!$G$2:$G$40</c:f>
                <c:numCache>
                  <c:formatCode>General</c:formatCode>
                  <c:ptCount val="3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2.640127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1.712322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4.665675</c:v>
                  </c:pt>
                  <c:pt idx="18">
                    <c:v>3.413003</c:v>
                  </c:pt>
                  <c:pt idx="19">
                    <c:v>3.660984</c:v>
                  </c:pt>
                  <c:pt idx="20">
                    <c:v>4.101022</c:v>
                  </c:pt>
                  <c:pt idx="21">
                    <c:v>1.26504</c:v>
                  </c:pt>
                  <c:pt idx="22">
                    <c:v>3.102751</c:v>
                  </c:pt>
                  <c:pt idx="23">
                    <c:v>3.745511</c:v>
                  </c:pt>
                  <c:pt idx="24">
                    <c:v>4.399673</c:v>
                  </c:pt>
                  <c:pt idx="25">
                    <c:v>5.141127</c:v>
                  </c:pt>
                  <c:pt idx="26">
                    <c:v>2.527565</c:v>
                  </c:pt>
                  <c:pt idx="27">
                    <c:v>4.443633</c:v>
                  </c:pt>
                  <c:pt idx="28">
                    <c:v>4.869457</c:v>
                  </c:pt>
                  <c:pt idx="29">
                    <c:v>7.385255</c:v>
                  </c:pt>
                  <c:pt idx="30">
                    <c:v>7.313415</c:v>
                  </c:pt>
                  <c:pt idx="31">
                    <c:v>5.080783</c:v>
                  </c:pt>
                  <c:pt idx="32">
                    <c:v>4.230534</c:v>
                  </c:pt>
                  <c:pt idx="33">
                    <c:v>1.984506</c:v>
                  </c:pt>
                  <c:pt idx="34">
                    <c:v>4.757988</c:v>
                  </c:pt>
                  <c:pt idx="35">
                    <c:v>2.260274</c:v>
                  </c:pt>
                  <c:pt idx="36">
                    <c:v>6.828909</c:v>
                  </c:pt>
                  <c:pt idx="37">
                    <c:v>10.878942</c:v>
                  </c:pt>
                  <c:pt idx="38">
                    <c:v>20.375571</c:v>
                  </c:pt>
                </c:numCache>
              </c:numRef>
            </c:plus>
            <c:minus>
              <c:numRef>
                <c:f>E_W!$G$2:$G$40</c:f>
                <c:numCache>
                  <c:formatCode>General</c:formatCode>
                  <c:ptCount val="39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2.640127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1.712322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  <c:pt idx="12">
                    <c:v>0.0</c:v>
                  </c:pt>
                  <c:pt idx="13">
                    <c:v>0.0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4.665675</c:v>
                  </c:pt>
                  <c:pt idx="18">
                    <c:v>3.413003</c:v>
                  </c:pt>
                  <c:pt idx="19">
                    <c:v>3.660984</c:v>
                  </c:pt>
                  <c:pt idx="20">
                    <c:v>4.101022</c:v>
                  </c:pt>
                  <c:pt idx="21">
                    <c:v>1.26504</c:v>
                  </c:pt>
                  <c:pt idx="22">
                    <c:v>3.102751</c:v>
                  </c:pt>
                  <c:pt idx="23">
                    <c:v>3.745511</c:v>
                  </c:pt>
                  <c:pt idx="24">
                    <c:v>4.399673</c:v>
                  </c:pt>
                  <c:pt idx="25">
                    <c:v>5.141127</c:v>
                  </c:pt>
                  <c:pt idx="26">
                    <c:v>2.527565</c:v>
                  </c:pt>
                  <c:pt idx="27">
                    <c:v>4.443633</c:v>
                  </c:pt>
                  <c:pt idx="28">
                    <c:v>4.869457</c:v>
                  </c:pt>
                  <c:pt idx="29">
                    <c:v>7.385255</c:v>
                  </c:pt>
                  <c:pt idx="30">
                    <c:v>7.313415</c:v>
                  </c:pt>
                  <c:pt idx="31">
                    <c:v>5.080783</c:v>
                  </c:pt>
                  <c:pt idx="32">
                    <c:v>4.230534</c:v>
                  </c:pt>
                  <c:pt idx="33">
                    <c:v>1.984506</c:v>
                  </c:pt>
                  <c:pt idx="34">
                    <c:v>4.757988</c:v>
                  </c:pt>
                  <c:pt idx="35">
                    <c:v>2.260274</c:v>
                  </c:pt>
                  <c:pt idx="36">
                    <c:v>6.828909</c:v>
                  </c:pt>
                  <c:pt idx="37">
                    <c:v>10.878942</c:v>
                  </c:pt>
                  <c:pt idx="38">
                    <c:v>20.375571</c:v>
                  </c:pt>
                </c:numCache>
              </c:numRef>
            </c:minus>
          </c:errBars>
          <c:cat>
            <c:strRef>
              <c:f>E_W!$A$2:$A$40</c:f>
              <c:strCache>
                <c:ptCount val="39"/>
                <c:pt idx="0">
                  <c:v>WASF3</c:v>
                </c:pt>
                <c:pt idx="1">
                  <c:v>NSF</c:v>
                </c:pt>
                <c:pt idx="2">
                  <c:v>NPY</c:v>
                </c:pt>
                <c:pt idx="3">
                  <c:v>PSD3</c:v>
                </c:pt>
                <c:pt idx="4">
                  <c:v>AQP4</c:v>
                </c:pt>
                <c:pt idx="5">
                  <c:v>CSRNP3</c:v>
                </c:pt>
                <c:pt idx="6">
                  <c:v>HEPACAM</c:v>
                </c:pt>
                <c:pt idx="7">
                  <c:v>RFX4</c:v>
                </c:pt>
                <c:pt idx="8">
                  <c:v>CIT</c:v>
                </c:pt>
                <c:pt idx="9">
                  <c:v>NR2E1</c:v>
                </c:pt>
                <c:pt idx="10">
                  <c:v>IGSF11</c:v>
                </c:pt>
                <c:pt idx="11">
                  <c:v>OMG</c:v>
                </c:pt>
                <c:pt idx="12">
                  <c:v>SLC24A2</c:v>
                </c:pt>
                <c:pt idx="13">
                  <c:v>RANBP3L</c:v>
                </c:pt>
                <c:pt idx="14">
                  <c:v>C2orf80</c:v>
                </c:pt>
                <c:pt idx="15">
                  <c:v>ADCYAP1R1</c:v>
                </c:pt>
                <c:pt idx="16">
                  <c:v>CCKBR</c:v>
                </c:pt>
                <c:pt idx="17">
                  <c:v>KCNH8</c:v>
                </c:pt>
                <c:pt idx="18">
                  <c:v>SHC3</c:v>
                </c:pt>
                <c:pt idx="19">
                  <c:v>CPE</c:v>
                </c:pt>
                <c:pt idx="20">
                  <c:v>FAM169A</c:v>
                </c:pt>
                <c:pt idx="21">
                  <c:v>KIAA0408</c:v>
                </c:pt>
                <c:pt idx="22">
                  <c:v>C10orf90</c:v>
                </c:pt>
                <c:pt idx="23">
                  <c:v>RFTN2</c:v>
                </c:pt>
                <c:pt idx="24">
                  <c:v>PTPRD</c:v>
                </c:pt>
                <c:pt idx="25">
                  <c:v>SYT9</c:v>
                </c:pt>
                <c:pt idx="26">
                  <c:v>SLC1A3</c:v>
                </c:pt>
                <c:pt idx="27">
                  <c:v>SLC25A48</c:v>
                </c:pt>
                <c:pt idx="28">
                  <c:v>KSR2</c:v>
                </c:pt>
                <c:pt idx="29">
                  <c:v>GABRG1</c:v>
                </c:pt>
                <c:pt idx="30">
                  <c:v>RNF182</c:v>
                </c:pt>
                <c:pt idx="31">
                  <c:v>CDH20</c:v>
                </c:pt>
                <c:pt idx="32">
                  <c:v>GABRB1</c:v>
                </c:pt>
                <c:pt idx="33">
                  <c:v>GPR37L1</c:v>
                </c:pt>
                <c:pt idx="34">
                  <c:v>MEGF10</c:v>
                </c:pt>
                <c:pt idx="35">
                  <c:v>LHFPL4</c:v>
                </c:pt>
                <c:pt idx="36">
                  <c:v>SPP1</c:v>
                </c:pt>
                <c:pt idx="37">
                  <c:v>FAM181B</c:v>
                </c:pt>
                <c:pt idx="38">
                  <c:v>KCNJ10</c:v>
                </c:pt>
              </c:strCache>
            </c:strRef>
          </c:cat>
          <c:val>
            <c:numRef>
              <c:f>E_W!$F$2:$F$40</c:f>
              <c:numCache>
                <c:formatCode>General</c:formatCode>
                <c:ptCount val="3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0.177456</c:v>
                </c:pt>
                <c:pt idx="18">
                  <c:v>0.595451</c:v>
                </c:pt>
                <c:pt idx="19">
                  <c:v>0.875688</c:v>
                </c:pt>
                <c:pt idx="20">
                  <c:v>1.009949</c:v>
                </c:pt>
                <c:pt idx="21">
                  <c:v>1.105289</c:v>
                </c:pt>
                <c:pt idx="22">
                  <c:v>1.304219</c:v>
                </c:pt>
                <c:pt idx="23">
                  <c:v>1.467332</c:v>
                </c:pt>
                <c:pt idx="24">
                  <c:v>1.860133</c:v>
                </c:pt>
                <c:pt idx="25">
                  <c:v>1.952489</c:v>
                </c:pt>
                <c:pt idx="26">
                  <c:v>2.042259</c:v>
                </c:pt>
                <c:pt idx="27">
                  <c:v>2.122634</c:v>
                </c:pt>
                <c:pt idx="28">
                  <c:v>3.927115</c:v>
                </c:pt>
                <c:pt idx="29">
                  <c:v>4.487469</c:v>
                </c:pt>
                <c:pt idx="30">
                  <c:v>4.697286</c:v>
                </c:pt>
                <c:pt idx="31">
                  <c:v>5.06677</c:v>
                </c:pt>
                <c:pt idx="32">
                  <c:v>5.532841</c:v>
                </c:pt>
                <c:pt idx="33">
                  <c:v>5.577304</c:v>
                </c:pt>
                <c:pt idx="34">
                  <c:v>6.543391</c:v>
                </c:pt>
                <c:pt idx="35">
                  <c:v>6.57305</c:v>
                </c:pt>
                <c:pt idx="36">
                  <c:v>7.775048</c:v>
                </c:pt>
                <c:pt idx="37">
                  <c:v>13.170612</c:v>
                </c:pt>
                <c:pt idx="38">
                  <c:v>21.405707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7697512"/>
        <c:axId val="1542263560"/>
      </c:barChart>
      <c:catAx>
        <c:axId val="-2077697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542263560"/>
        <c:crosses val="autoZero"/>
        <c:auto val="1"/>
        <c:lblAlgn val="ctr"/>
        <c:lblOffset val="100"/>
        <c:noMultiLvlLbl val="0"/>
      </c:catAx>
      <c:valAx>
        <c:axId val="1542263560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E[W]  per kilobase (Number of polymorphic sites subject to weak negative selection)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76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tx1"/>
                </a:solidFill>
              </a:ln>
              <a:effectLst/>
            </c:spPr>
          </c:dPt>
          <c:cat>
            <c:strRef>
              <c:f>summary!$A$1:$D$1</c:f>
              <c:strCache>
                <c:ptCount val="4"/>
                <c:pt idx="0">
                  <c:v>Down-regulated genes</c:v>
                </c:pt>
                <c:pt idx="1">
                  <c:v>Regulatory elements under selection</c:v>
                </c:pt>
                <c:pt idx="2">
                  <c:v>Regulatory sites under positive selection</c:v>
                </c:pt>
                <c:pt idx="3">
                  <c:v>Regulatory sites under negative selection</c:v>
                </c:pt>
              </c:strCache>
            </c:strRef>
          </c:cat>
          <c:val>
            <c:numRef>
              <c:f>summary!$A$2:$D$2</c:f>
              <c:numCache>
                <c:formatCode>General</c:formatCode>
                <c:ptCount val="4"/>
                <c:pt idx="0">
                  <c:v>39.0</c:v>
                </c:pt>
                <c:pt idx="1">
                  <c:v>24.0</c:v>
                </c:pt>
                <c:pt idx="2">
                  <c:v>8.0</c:v>
                </c:pt>
                <c:pt idx="3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561512"/>
        <c:axId val="-2077751464"/>
      </c:barChart>
      <c:catAx>
        <c:axId val="15445615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-2077751464"/>
        <c:crosses val="autoZero"/>
        <c:auto val="1"/>
        <c:lblAlgn val="ctr"/>
        <c:lblOffset val="100"/>
        <c:noMultiLvlLbl val="0"/>
      </c:catAx>
      <c:valAx>
        <c:axId val="-2077751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Down-regulated Brain-specific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4561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Sites in Promoter</a:t>
            </a:r>
            <a:r>
              <a:rPr lang="en-US" baseline="0"/>
              <a:t> Regions </a:t>
            </a:r>
            <a:r>
              <a:rPr lang="en-US"/>
              <a:t>of Down-Regulated Brain</a:t>
            </a:r>
            <a:r>
              <a:rPr lang="en-US" baseline="0"/>
              <a:t> Genes</a:t>
            </a:r>
            <a:r>
              <a:rPr lang="en-US"/>
              <a:t> under Positive Selection (E[A])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Sheet2!$Q$79:$Q$84</c:f>
              <c:strCache>
                <c:ptCount val="6"/>
                <c:pt idx="0">
                  <c:v>Synaptic Transmission/Signaling</c:v>
                </c:pt>
                <c:pt idx="1">
                  <c:v>Ion Channels</c:v>
                </c:pt>
                <c:pt idx="2">
                  <c:v>Neuron Development</c:v>
                </c:pt>
                <c:pt idx="3">
                  <c:v>Glycosylation-associated</c:v>
                </c:pt>
                <c:pt idx="4">
                  <c:v>Cognition, Behavior, Sensory Perception</c:v>
                </c:pt>
                <c:pt idx="5">
                  <c:v>Neurotransmitter Activity</c:v>
                </c:pt>
              </c:strCache>
            </c:strRef>
          </c:cat>
          <c:val>
            <c:numRef>
              <c:f>Sheet2!$R$79:$R$84</c:f>
              <c:numCache>
                <c:formatCode>0.00</c:formatCode>
                <c:ptCount val="6"/>
                <c:pt idx="0">
                  <c:v>0.1323366</c:v>
                </c:pt>
                <c:pt idx="1">
                  <c:v>0.416506125</c:v>
                </c:pt>
                <c:pt idx="2">
                  <c:v>1.05591</c:v>
                </c:pt>
                <c:pt idx="3">
                  <c:v>2.572530272727273</c:v>
                </c:pt>
                <c:pt idx="4">
                  <c:v>8.0225805</c:v>
                </c:pt>
                <c:pt idx="5">
                  <c:v>12.76012525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80632328"/>
        <c:axId val="1550157832"/>
      </c:barChart>
      <c:valAx>
        <c:axId val="1550157832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Positive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80632328"/>
        <c:crosses val="autoZero"/>
        <c:crossBetween val="between"/>
      </c:valAx>
      <c:catAx>
        <c:axId val="-208063232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5015783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Sites in Enhancer Promoter of Down-Regulated Brain Genes under Positive Selection (E[A])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Sheet2!$Q$87:$Q$92</c:f>
              <c:strCache>
                <c:ptCount val="6"/>
                <c:pt idx="0">
                  <c:v>Synaptic Transmission/Signaling</c:v>
                </c:pt>
                <c:pt idx="1">
                  <c:v>Neuron Development</c:v>
                </c:pt>
                <c:pt idx="2">
                  <c:v>Ion Channels</c:v>
                </c:pt>
                <c:pt idx="3">
                  <c:v>Cognition, Behavior, Sensory Perception</c:v>
                </c:pt>
                <c:pt idx="4">
                  <c:v>Neurotransmitter Activity</c:v>
                </c:pt>
                <c:pt idx="5">
                  <c:v>Glycosylation-associated</c:v>
                </c:pt>
              </c:strCache>
            </c:strRef>
          </c:cat>
          <c:val>
            <c:numRef>
              <c:f>Sheet2!$R$87:$R$92</c:f>
              <c:numCache>
                <c:formatCode>0.00</c:formatCode>
                <c:ptCount val="6"/>
                <c:pt idx="0">
                  <c:v>0.661683</c:v>
                </c:pt>
                <c:pt idx="1">
                  <c:v>3.16773</c:v>
                </c:pt>
                <c:pt idx="2">
                  <c:v>3.332049</c:v>
                </c:pt>
                <c:pt idx="3">
                  <c:v>48.13548300000001</c:v>
                </c:pt>
                <c:pt idx="4">
                  <c:v>51.040501</c:v>
                </c:pt>
                <c:pt idx="5">
                  <c:v>56.59566600000001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80903688"/>
        <c:axId val="-2105227512"/>
      </c:barChart>
      <c:valAx>
        <c:axId val="-210522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r>
                  <a:rPr lang="en-US" sz="1600" b="1">
                    <a:latin typeface="Arial"/>
                    <a:cs typeface="Arial"/>
                  </a:rPr>
                  <a:t>Total Number of Sites in Promoter Regions under Positive Selection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80903688"/>
        <c:crosses val="autoZero"/>
        <c:crossBetween val="between"/>
      </c:valAx>
      <c:catAx>
        <c:axId val="-208090368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10522751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Down-Regulated Brain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Sheet2!$Q$95:$Q$100</c:f>
              <c:strCache>
                <c:ptCount val="6"/>
                <c:pt idx="0">
                  <c:v>Cognition, Behavior, Sensory Perception</c:v>
                </c:pt>
                <c:pt idx="1">
                  <c:v>Neurotransmitter Activity</c:v>
                </c:pt>
                <c:pt idx="2">
                  <c:v>Neuron Development</c:v>
                </c:pt>
                <c:pt idx="3">
                  <c:v>Synaptic Transmission/Signaling</c:v>
                </c:pt>
                <c:pt idx="4">
                  <c:v>Glycosylation-associated</c:v>
                </c:pt>
                <c:pt idx="5">
                  <c:v>Ion Channels</c:v>
                </c:pt>
              </c:strCache>
            </c:strRef>
          </c:cat>
          <c:val>
            <c:numRef>
              <c:f>Sheet2!$R$95:$R$100</c:f>
              <c:numCache>
                <c:formatCode>0.00</c:formatCode>
                <c:ptCount val="6"/>
                <c:pt idx="0">
                  <c:v>0.439618333333333</c:v>
                </c:pt>
                <c:pt idx="1">
                  <c:v>2.5050775</c:v>
                </c:pt>
                <c:pt idx="2">
                  <c:v>2.591682666666667</c:v>
                </c:pt>
                <c:pt idx="3">
                  <c:v>2.8030116</c:v>
                </c:pt>
                <c:pt idx="4">
                  <c:v>3.291631409090909</c:v>
                </c:pt>
                <c:pt idx="5">
                  <c:v>4.2057165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60285016"/>
        <c:axId val="1545071464"/>
      </c:barChart>
      <c:valAx>
        <c:axId val="1545071464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60285016"/>
        <c:crosses val="autoZero"/>
        <c:crossBetween val="between"/>
      </c:valAx>
      <c:catAx>
        <c:axId val="-206028501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507146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Down-Regulated Brain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Sheet2!$Q$103:$Q$108</c:f>
              <c:strCache>
                <c:ptCount val="6"/>
                <c:pt idx="0">
                  <c:v>Cognition, Behavior, Sensory Perception</c:v>
                </c:pt>
                <c:pt idx="1">
                  <c:v>Neuron Development</c:v>
                </c:pt>
                <c:pt idx="2">
                  <c:v>Neurotransmitter Activity</c:v>
                </c:pt>
                <c:pt idx="3">
                  <c:v>Synaptic Transmission/Signaling</c:v>
                </c:pt>
                <c:pt idx="4">
                  <c:v>Ion Channels</c:v>
                </c:pt>
                <c:pt idx="5">
                  <c:v>Glycosylation-associated</c:v>
                </c:pt>
              </c:strCache>
            </c:strRef>
          </c:cat>
          <c:val>
            <c:numRef>
              <c:f>Sheet2!$R$103:$R$108</c:f>
              <c:numCache>
                <c:formatCode>0.00</c:formatCode>
                <c:ptCount val="6"/>
                <c:pt idx="0">
                  <c:v>2.63771</c:v>
                </c:pt>
                <c:pt idx="1">
                  <c:v>7.775048</c:v>
                </c:pt>
                <c:pt idx="2">
                  <c:v>10.02031</c:v>
                </c:pt>
                <c:pt idx="3">
                  <c:v>14.015058</c:v>
                </c:pt>
                <c:pt idx="4">
                  <c:v>33.645732</c:v>
                </c:pt>
                <c:pt idx="5">
                  <c:v>72.415891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42071912"/>
        <c:axId val="1543459192"/>
      </c:barChart>
      <c:valAx>
        <c:axId val="1543459192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Promoter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1542071912"/>
        <c:crosses val="autoZero"/>
        <c:crossBetween val="between"/>
      </c:valAx>
      <c:catAx>
        <c:axId val="154207191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4345919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Promoter</a:t>
            </a:r>
            <a:r>
              <a:rPr lang="en-US" baseline="0"/>
              <a:t> Regions </a:t>
            </a:r>
            <a:r>
              <a:rPr lang="en-US"/>
              <a:t>of Down-Regulated Brain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Sheet2!$Q$113:$Q$118</c:f>
              <c:strCache>
                <c:ptCount val="6"/>
                <c:pt idx="0">
                  <c:v>Synaptic Transmission/Signaling</c:v>
                </c:pt>
                <c:pt idx="1">
                  <c:v>Ion Channels</c:v>
                </c:pt>
                <c:pt idx="2">
                  <c:v>Neuron Development</c:v>
                </c:pt>
                <c:pt idx="3">
                  <c:v>Glycosylation-associated</c:v>
                </c:pt>
                <c:pt idx="4">
                  <c:v>Cognition, Behavior, Sensory Perception</c:v>
                </c:pt>
                <c:pt idx="5">
                  <c:v>Neurotransmitter Activity</c:v>
                </c:pt>
              </c:strCache>
            </c:strRef>
          </c:cat>
          <c:val>
            <c:numRef>
              <c:f>Sheet2!$S$113:$S$118</c:f>
              <c:numCache>
                <c:formatCode>0.00</c:formatCode>
                <c:ptCount val="6"/>
                <c:pt idx="0">
                  <c:v>0.1323366</c:v>
                </c:pt>
                <c:pt idx="1">
                  <c:v>0.416506125</c:v>
                </c:pt>
                <c:pt idx="2">
                  <c:v>1.05591</c:v>
                </c:pt>
                <c:pt idx="3">
                  <c:v>2.572530272727273</c:v>
                </c:pt>
                <c:pt idx="4">
                  <c:v>8.0225805</c:v>
                </c:pt>
                <c:pt idx="5">
                  <c:v>12.76012525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Sheet2!$Q$113:$Q$118</c:f>
              <c:strCache>
                <c:ptCount val="6"/>
                <c:pt idx="0">
                  <c:v>Synaptic Transmission/Signaling</c:v>
                </c:pt>
                <c:pt idx="1">
                  <c:v>Ion Channels</c:v>
                </c:pt>
                <c:pt idx="2">
                  <c:v>Neuron Development</c:v>
                </c:pt>
                <c:pt idx="3">
                  <c:v>Glycosylation-associated</c:v>
                </c:pt>
                <c:pt idx="4">
                  <c:v>Cognition, Behavior, Sensory Perception</c:v>
                </c:pt>
                <c:pt idx="5">
                  <c:v>Neurotransmitter Activity</c:v>
                </c:pt>
              </c:strCache>
            </c:strRef>
          </c:cat>
          <c:val>
            <c:numRef>
              <c:f>Sheet2!$P$113:$P$118</c:f>
              <c:numCache>
                <c:formatCode>0.00</c:formatCode>
                <c:ptCount val="6"/>
                <c:pt idx="0">
                  <c:v>2.8030116</c:v>
                </c:pt>
                <c:pt idx="1">
                  <c:v>4.2057165</c:v>
                </c:pt>
                <c:pt idx="2">
                  <c:v>2.591682666666667</c:v>
                </c:pt>
                <c:pt idx="3">
                  <c:v>3.291631409090909</c:v>
                </c:pt>
                <c:pt idx="4">
                  <c:v>0.439618333333333</c:v>
                </c:pt>
                <c:pt idx="5">
                  <c:v>2.5050775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60888792"/>
        <c:axId val="-2061243848"/>
      </c:barChart>
      <c:valAx>
        <c:axId val="-2061243848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60888792"/>
        <c:crosses val="autoZero"/>
        <c:crossBetween val="between"/>
      </c:valAx>
      <c:catAx>
        <c:axId val="-206088879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612438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40</xdr:row>
      <xdr:rowOff>177800</xdr:rowOff>
    </xdr:from>
    <xdr:to>
      <xdr:col>11</xdr:col>
      <xdr:colOff>203200</xdr:colOff>
      <xdr:row>71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41</xdr:row>
      <xdr:rowOff>50800</xdr:rowOff>
    </xdr:from>
    <xdr:to>
      <xdr:col>11</xdr:col>
      <xdr:colOff>736600</xdr:colOff>
      <xdr:row>74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41</xdr:row>
      <xdr:rowOff>114300</xdr:rowOff>
    </xdr:from>
    <xdr:to>
      <xdr:col>11</xdr:col>
      <xdr:colOff>571500</xdr:colOff>
      <xdr:row>88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6</xdr:row>
      <xdr:rowOff>50800</xdr:rowOff>
    </xdr:from>
    <xdr:to>
      <xdr:col>13</xdr:col>
      <xdr:colOff>368300</xdr:colOff>
      <xdr:row>45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77</xdr:row>
      <xdr:rowOff>0</xdr:rowOff>
    </xdr:from>
    <xdr:to>
      <xdr:col>31</xdr:col>
      <xdr:colOff>31750</xdr:colOff>
      <xdr:row>112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0</xdr:colOff>
      <xdr:row>77</xdr:row>
      <xdr:rowOff>0</xdr:rowOff>
    </xdr:from>
    <xdr:to>
      <xdr:col>43</xdr:col>
      <xdr:colOff>0</xdr:colOff>
      <xdr:row>112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114</xdr:row>
      <xdr:rowOff>0</xdr:rowOff>
    </xdr:from>
    <xdr:to>
      <xdr:col>31</xdr:col>
      <xdr:colOff>76200</xdr:colOff>
      <xdr:row>149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114</xdr:row>
      <xdr:rowOff>0</xdr:rowOff>
    </xdr:from>
    <xdr:to>
      <xdr:col>42</xdr:col>
      <xdr:colOff>76200</xdr:colOff>
      <xdr:row>149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32</xdr:col>
      <xdr:colOff>685800</xdr:colOff>
      <xdr:row>189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154</xdr:row>
      <xdr:rowOff>0</xdr:rowOff>
    </xdr:from>
    <xdr:to>
      <xdr:col>47</xdr:col>
      <xdr:colOff>685800</xdr:colOff>
      <xdr:row>189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A12" workbookViewId="0">
      <selection activeCell="O47" sqref="O47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59</v>
      </c>
      <c r="B2">
        <v>1.8000000000000001E-4</v>
      </c>
      <c r="C2">
        <v>9.0499999999999999E-4</v>
      </c>
      <c r="D2">
        <v>0</v>
      </c>
      <c r="E2">
        <v>0.89907199999999998</v>
      </c>
      <c r="F2">
        <v>0</v>
      </c>
      <c r="G2" t="e">
        <f>-nan</f>
        <v>#NAME?</v>
      </c>
      <c r="H2">
        <v>0</v>
      </c>
      <c r="I2">
        <v>0.24355199999999999</v>
      </c>
      <c r="J2">
        <v>0</v>
      </c>
      <c r="K2">
        <v>-1</v>
      </c>
      <c r="L2">
        <v>0</v>
      </c>
      <c r="M2">
        <v>1351.2039050000001</v>
      </c>
      <c r="N2">
        <v>0</v>
      </c>
      <c r="O2">
        <v>677.78214700000001</v>
      </c>
      <c r="P2">
        <v>-18.338999999999999</v>
      </c>
      <c r="Q2">
        <v>-2.0000000000000001E-4</v>
      </c>
      <c r="R2">
        <v>0</v>
      </c>
      <c r="S2">
        <v>0</v>
      </c>
      <c r="T2" t="s">
        <v>20</v>
      </c>
    </row>
    <row r="3" spans="1:20">
      <c r="A3" t="s">
        <v>53</v>
      </c>
      <c r="B3">
        <v>7.94E-4</v>
      </c>
      <c r="C3">
        <v>2.1023E-2</v>
      </c>
      <c r="D3">
        <v>0</v>
      </c>
      <c r="E3">
        <v>0</v>
      </c>
      <c r="F3">
        <v>0.59545099999999995</v>
      </c>
      <c r="G3">
        <v>3.4130029999999998</v>
      </c>
      <c r="H3">
        <v>0</v>
      </c>
      <c r="I3">
        <v>0</v>
      </c>
      <c r="J3">
        <v>0.117331</v>
      </c>
      <c r="K3">
        <v>0.59388799999999997</v>
      </c>
      <c r="L3">
        <v>0</v>
      </c>
      <c r="M3">
        <v>0</v>
      </c>
      <c r="N3">
        <v>167.327429</v>
      </c>
      <c r="O3">
        <v>4414.3475760000001</v>
      </c>
      <c r="P3">
        <v>-24.8081</v>
      </c>
      <c r="Q3">
        <v>3.44E-2</v>
      </c>
      <c r="R3">
        <v>0</v>
      </c>
      <c r="S3">
        <v>3.4799999999999998E-2</v>
      </c>
      <c r="T3" t="s">
        <v>20</v>
      </c>
    </row>
    <row r="4" spans="1:20">
      <c r="A4" t="s">
        <v>45</v>
      </c>
      <c r="B4">
        <v>8.1099999999999998E-4</v>
      </c>
      <c r="C4">
        <v>1.6800000000000001E-3</v>
      </c>
      <c r="D4">
        <v>0</v>
      </c>
      <c r="E4">
        <v>1.6766779999999999</v>
      </c>
      <c r="F4">
        <v>0</v>
      </c>
      <c r="G4" t="e">
        <f>-nan</f>
        <v>#NAME?</v>
      </c>
      <c r="H4">
        <v>0</v>
      </c>
      <c r="I4">
        <v>0.98439900000000002</v>
      </c>
      <c r="J4">
        <v>0</v>
      </c>
      <c r="K4">
        <v>-1</v>
      </c>
      <c r="L4">
        <v>0</v>
      </c>
      <c r="M4">
        <v>1213.1156129999999</v>
      </c>
      <c r="N4">
        <v>0</v>
      </c>
      <c r="O4">
        <v>885.33525399999996</v>
      </c>
      <c r="P4">
        <v>-8.7955799999999993</v>
      </c>
      <c r="Q4">
        <v>-6.8000000000000005E-4</v>
      </c>
      <c r="R4">
        <v>0</v>
      </c>
      <c r="S4">
        <v>0</v>
      </c>
      <c r="T4" t="s">
        <v>20</v>
      </c>
    </row>
    <row r="5" spans="1:20">
      <c r="A5" t="s">
        <v>24</v>
      </c>
      <c r="B5">
        <v>1.671E-3</v>
      </c>
      <c r="C5">
        <v>2.843E-2</v>
      </c>
      <c r="D5">
        <v>0</v>
      </c>
      <c r="E5">
        <v>0</v>
      </c>
      <c r="F5">
        <v>1.304219</v>
      </c>
      <c r="G5">
        <v>3.102751</v>
      </c>
      <c r="H5">
        <v>0</v>
      </c>
      <c r="I5">
        <v>0</v>
      </c>
      <c r="J5">
        <v>0.20896899999999999</v>
      </c>
      <c r="K5">
        <v>0.393785</v>
      </c>
      <c r="L5">
        <v>0</v>
      </c>
      <c r="M5">
        <v>0</v>
      </c>
      <c r="N5">
        <v>157.86612199999999</v>
      </c>
      <c r="O5">
        <v>2672.4118360000002</v>
      </c>
      <c r="P5">
        <v>-62.93</v>
      </c>
      <c r="Q5">
        <v>0.21079999999999999</v>
      </c>
      <c r="R5">
        <v>0</v>
      </c>
      <c r="S5">
        <v>0.2114</v>
      </c>
      <c r="T5" t="s">
        <v>20</v>
      </c>
    </row>
    <row r="6" spans="1:20">
      <c r="A6" t="s">
        <v>36</v>
      </c>
      <c r="B6">
        <v>2.562E-3</v>
      </c>
      <c r="C6">
        <v>5.9595000000000002E-2</v>
      </c>
      <c r="D6">
        <v>1.3788149999999999</v>
      </c>
      <c r="E6">
        <v>4.9757379999999998</v>
      </c>
      <c r="F6">
        <v>0</v>
      </c>
      <c r="G6">
        <v>0</v>
      </c>
      <c r="H6">
        <v>0.200154</v>
      </c>
      <c r="I6">
        <v>0.57917099999999999</v>
      </c>
      <c r="J6">
        <v>0</v>
      </c>
      <c r="K6">
        <v>0</v>
      </c>
      <c r="L6">
        <v>97.405252000000004</v>
      </c>
      <c r="M6">
        <v>2241.6041839999998</v>
      </c>
      <c r="N6">
        <v>0</v>
      </c>
      <c r="O6">
        <v>0</v>
      </c>
      <c r="P6">
        <v>-45.392400000000002</v>
      </c>
      <c r="Q6">
        <v>8.7400000000000005E-2</v>
      </c>
      <c r="R6">
        <v>8.7999999999999995E-2</v>
      </c>
      <c r="S6">
        <v>0</v>
      </c>
      <c r="T6" t="s">
        <v>20</v>
      </c>
    </row>
    <row r="7" spans="1:20">
      <c r="A7" t="s">
        <v>46</v>
      </c>
      <c r="B7">
        <v>2.8739999999999998E-3</v>
      </c>
      <c r="C7">
        <v>5.0980999999999999E-2</v>
      </c>
      <c r="D7">
        <v>2.4954339999999999</v>
      </c>
      <c r="E7">
        <v>6.6055659999999996</v>
      </c>
      <c r="F7">
        <v>0</v>
      </c>
      <c r="G7">
        <v>0</v>
      </c>
      <c r="H7">
        <v>0.38366499999999998</v>
      </c>
      <c r="I7">
        <v>0.62733099999999997</v>
      </c>
      <c r="J7">
        <v>0</v>
      </c>
      <c r="K7">
        <v>0</v>
      </c>
      <c r="L7">
        <v>215.93860799999999</v>
      </c>
      <c r="M7">
        <v>3811.861539</v>
      </c>
      <c r="N7">
        <v>0</v>
      </c>
      <c r="O7">
        <v>0</v>
      </c>
      <c r="P7">
        <v>-14.932600000000001</v>
      </c>
      <c r="Q7">
        <v>0.19259999999999999</v>
      </c>
      <c r="R7">
        <v>0.193</v>
      </c>
      <c r="S7">
        <v>0</v>
      </c>
      <c r="T7" t="s">
        <v>20</v>
      </c>
    </row>
    <row r="8" spans="1:20">
      <c r="A8" t="s">
        <v>55</v>
      </c>
      <c r="B8">
        <v>3.8709999999999999E-3</v>
      </c>
      <c r="C8">
        <v>8.9206999999999995E-2</v>
      </c>
      <c r="D8">
        <v>2.670366</v>
      </c>
      <c r="E8">
        <v>6.7852290000000002</v>
      </c>
      <c r="F8">
        <v>0</v>
      </c>
      <c r="G8">
        <v>0</v>
      </c>
      <c r="H8">
        <v>0.39377000000000001</v>
      </c>
      <c r="I8">
        <v>0.60926000000000002</v>
      </c>
      <c r="J8">
        <v>0</v>
      </c>
      <c r="K8">
        <v>0</v>
      </c>
      <c r="L8">
        <v>167.15664000000001</v>
      </c>
      <c r="M8">
        <v>3834.0554849999999</v>
      </c>
      <c r="N8">
        <v>0</v>
      </c>
      <c r="O8">
        <v>0</v>
      </c>
      <c r="P8">
        <v>-15.0806</v>
      </c>
      <c r="Q8">
        <v>0.21160000000000001</v>
      </c>
      <c r="R8">
        <v>0.21199999999999999</v>
      </c>
      <c r="S8">
        <v>0</v>
      </c>
      <c r="T8" t="s">
        <v>20</v>
      </c>
    </row>
    <row r="9" spans="1:20">
      <c r="A9" t="s">
        <v>49</v>
      </c>
      <c r="B9">
        <v>4.0309999999999999E-3</v>
      </c>
      <c r="C9">
        <v>7.0648000000000002E-2</v>
      </c>
      <c r="D9">
        <v>3.0268519999999999</v>
      </c>
      <c r="E9">
        <v>4.890479</v>
      </c>
      <c r="F9">
        <v>0</v>
      </c>
      <c r="G9">
        <v>0</v>
      </c>
      <c r="H9">
        <v>0.44119199999999997</v>
      </c>
      <c r="I9">
        <v>0.40048800000000001</v>
      </c>
      <c r="J9">
        <v>0</v>
      </c>
      <c r="K9">
        <v>0</v>
      </c>
      <c r="L9">
        <v>195.081591</v>
      </c>
      <c r="M9">
        <v>3404.4602169999998</v>
      </c>
      <c r="N9">
        <v>0</v>
      </c>
      <c r="O9">
        <v>0</v>
      </c>
      <c r="P9">
        <v>-21.811199999999999</v>
      </c>
      <c r="Q9">
        <v>0.54879999999999995</v>
      </c>
      <c r="R9">
        <v>0.54920000000000002</v>
      </c>
      <c r="S9">
        <v>0</v>
      </c>
      <c r="T9" t="s">
        <v>20</v>
      </c>
    </row>
    <row r="10" spans="1:20">
      <c r="A10" t="s">
        <v>44</v>
      </c>
      <c r="B10">
        <v>4.2240000000000003E-3</v>
      </c>
      <c r="C10">
        <v>0.129269</v>
      </c>
      <c r="D10">
        <v>0.672296</v>
      </c>
      <c r="E10">
        <v>1.836363</v>
      </c>
      <c r="F10">
        <v>0</v>
      </c>
      <c r="G10">
        <v>0</v>
      </c>
      <c r="H10">
        <v>0.47074500000000002</v>
      </c>
      <c r="I10">
        <v>0.68440500000000004</v>
      </c>
      <c r="J10">
        <v>0</v>
      </c>
      <c r="K10">
        <v>0</v>
      </c>
      <c r="L10">
        <v>209.675622</v>
      </c>
      <c r="M10">
        <v>6383.818816</v>
      </c>
      <c r="N10">
        <v>0</v>
      </c>
      <c r="O10">
        <v>0</v>
      </c>
      <c r="P10">
        <v>-31.881900000000002</v>
      </c>
      <c r="Q10">
        <v>0.17660000000000001</v>
      </c>
      <c r="R10">
        <v>0.1782</v>
      </c>
      <c r="S10">
        <v>0</v>
      </c>
      <c r="T10" t="s">
        <v>20</v>
      </c>
    </row>
    <row r="11" spans="1:20">
      <c r="A11" t="s">
        <v>40</v>
      </c>
      <c r="B11">
        <v>4.3489999999999996E-3</v>
      </c>
      <c r="C11">
        <v>4.7530000000000003E-3</v>
      </c>
      <c r="D11">
        <v>0</v>
      </c>
      <c r="E11">
        <v>0</v>
      </c>
      <c r="F11">
        <v>3.9271150000000001</v>
      </c>
      <c r="G11">
        <v>4.8694569999999997</v>
      </c>
      <c r="H11">
        <v>0</v>
      </c>
      <c r="I11">
        <v>0</v>
      </c>
      <c r="J11">
        <v>0.48914400000000002</v>
      </c>
      <c r="K11">
        <v>0.31082500000000002</v>
      </c>
      <c r="L11">
        <v>0</v>
      </c>
      <c r="M11">
        <v>0</v>
      </c>
      <c r="N11">
        <v>219.19534300000001</v>
      </c>
      <c r="O11">
        <v>1745.7045069999999</v>
      </c>
      <c r="P11">
        <v>-46.143799999999999</v>
      </c>
      <c r="Q11">
        <v>1.0960000000000001</v>
      </c>
      <c r="R11">
        <v>0</v>
      </c>
      <c r="S11">
        <v>1.0720000000000001</v>
      </c>
      <c r="T11" t="s">
        <v>20</v>
      </c>
    </row>
    <row r="12" spans="1:20">
      <c r="A12" t="s">
        <v>33</v>
      </c>
      <c r="B12">
        <v>4.5729999999999998E-3</v>
      </c>
      <c r="C12">
        <v>4.9329999999999999E-3</v>
      </c>
      <c r="D12">
        <v>0</v>
      </c>
      <c r="E12">
        <v>0</v>
      </c>
      <c r="F12">
        <v>4.4874689999999999</v>
      </c>
      <c r="G12">
        <v>7.3852549999999999</v>
      </c>
      <c r="H12">
        <v>0</v>
      </c>
      <c r="I12">
        <v>0</v>
      </c>
      <c r="J12">
        <v>0.54367200000000004</v>
      </c>
      <c r="K12">
        <v>0.40958499999999998</v>
      </c>
      <c r="L12">
        <v>0</v>
      </c>
      <c r="M12">
        <v>0</v>
      </c>
      <c r="N12">
        <v>259.31324999999998</v>
      </c>
      <c r="O12">
        <v>2539.9924740000001</v>
      </c>
      <c r="P12">
        <v>-26.786799999999999</v>
      </c>
      <c r="Q12">
        <v>0.65539999999999998</v>
      </c>
      <c r="R12">
        <v>0</v>
      </c>
      <c r="S12">
        <v>0.65559999999999996</v>
      </c>
      <c r="T12" t="s">
        <v>20</v>
      </c>
    </row>
    <row r="13" spans="1:20">
      <c r="A13" t="s">
        <v>34</v>
      </c>
      <c r="B13">
        <v>6.0150000000000004E-3</v>
      </c>
      <c r="C13">
        <v>2.1450000000000002E-3</v>
      </c>
      <c r="D13">
        <v>0</v>
      </c>
      <c r="E13">
        <v>0</v>
      </c>
      <c r="F13">
        <v>5.5773039999999998</v>
      </c>
      <c r="G13">
        <v>9.9845059999999997</v>
      </c>
      <c r="H13">
        <v>0</v>
      </c>
      <c r="I13">
        <v>0</v>
      </c>
      <c r="J13">
        <v>0.46899600000000002</v>
      </c>
      <c r="K13">
        <v>0.44839499999999999</v>
      </c>
      <c r="L13">
        <v>0</v>
      </c>
      <c r="M13">
        <v>0</v>
      </c>
      <c r="N13">
        <v>145.95290900000001</v>
      </c>
      <c r="O13">
        <v>1983.467281</v>
      </c>
      <c r="P13">
        <v>-15.2441</v>
      </c>
      <c r="Q13">
        <v>0.51459999999999995</v>
      </c>
      <c r="R13">
        <v>0</v>
      </c>
      <c r="S13">
        <v>0.51480000000000004</v>
      </c>
      <c r="T13" t="s">
        <v>20</v>
      </c>
    </row>
    <row r="14" spans="1:20">
      <c r="A14" t="s">
        <v>27</v>
      </c>
      <c r="B14">
        <v>6.0740000000000004E-3</v>
      </c>
      <c r="C14">
        <v>2.1540000000000001E-3</v>
      </c>
      <c r="D14">
        <v>0</v>
      </c>
      <c r="E14">
        <v>0</v>
      </c>
      <c r="F14">
        <v>5.06677</v>
      </c>
      <c r="G14">
        <v>8.0807830000000003</v>
      </c>
      <c r="H14">
        <v>0</v>
      </c>
      <c r="I14">
        <v>0</v>
      </c>
      <c r="J14">
        <v>0.55635400000000002</v>
      </c>
      <c r="K14">
        <v>0.39663199999999998</v>
      </c>
      <c r="L14">
        <v>0</v>
      </c>
      <c r="M14">
        <v>0</v>
      </c>
      <c r="N14">
        <v>205.20304200000001</v>
      </c>
      <c r="O14">
        <v>3440.8071420000001</v>
      </c>
      <c r="P14">
        <v>-18.221800000000002</v>
      </c>
      <c r="Q14">
        <v>0.71240000000000003</v>
      </c>
      <c r="R14">
        <v>0</v>
      </c>
      <c r="S14">
        <v>0.71260000000000001</v>
      </c>
      <c r="T14" t="s">
        <v>20</v>
      </c>
    </row>
    <row r="15" spans="1:20">
      <c r="A15" t="s">
        <v>50</v>
      </c>
      <c r="B15">
        <v>6.1450000000000003E-3</v>
      </c>
      <c r="C15">
        <v>2.4454E-2</v>
      </c>
      <c r="D15">
        <v>0</v>
      </c>
      <c r="E15">
        <v>0</v>
      </c>
      <c r="F15">
        <v>1.4673320000000001</v>
      </c>
      <c r="G15">
        <v>3.745511</v>
      </c>
      <c r="H15">
        <v>0</v>
      </c>
      <c r="I15">
        <v>0</v>
      </c>
      <c r="J15">
        <v>0.32261499999999999</v>
      </c>
      <c r="K15">
        <v>0.56820599999999999</v>
      </c>
      <c r="L15">
        <v>0</v>
      </c>
      <c r="M15">
        <v>0</v>
      </c>
      <c r="N15">
        <v>77.030927000000005</v>
      </c>
      <c r="O15">
        <v>2786.31513</v>
      </c>
      <c r="P15">
        <v>-17.308900000000001</v>
      </c>
      <c r="Q15">
        <v>0.21060000000000001</v>
      </c>
      <c r="R15">
        <v>0</v>
      </c>
      <c r="S15">
        <v>0.2114</v>
      </c>
      <c r="T15" t="s">
        <v>20</v>
      </c>
    </row>
    <row r="16" spans="1:20">
      <c r="A16" t="s">
        <v>57</v>
      </c>
      <c r="B16">
        <v>8.6020000000000003E-3</v>
      </c>
      <c r="C16">
        <v>1.7661E-2</v>
      </c>
      <c r="D16">
        <v>0</v>
      </c>
      <c r="E16">
        <v>0</v>
      </c>
      <c r="F16">
        <v>7.775048</v>
      </c>
      <c r="G16">
        <v>9.8289089999999995</v>
      </c>
      <c r="H16">
        <v>0</v>
      </c>
      <c r="I16">
        <v>0</v>
      </c>
      <c r="J16">
        <v>0.69079000000000002</v>
      </c>
      <c r="K16">
        <v>0.273007</v>
      </c>
      <c r="L16">
        <v>0</v>
      </c>
      <c r="M16">
        <v>0</v>
      </c>
      <c r="N16">
        <v>257.48345799999998</v>
      </c>
      <c r="O16">
        <v>3513.104589</v>
      </c>
      <c r="P16">
        <v>-14.668799999999999</v>
      </c>
      <c r="Q16">
        <v>1.5267999999999999</v>
      </c>
      <c r="R16">
        <v>0</v>
      </c>
      <c r="S16">
        <v>1.5269999999999999</v>
      </c>
      <c r="T16" t="s">
        <v>20</v>
      </c>
    </row>
    <row r="17" spans="1:20">
      <c r="A17" t="s">
        <v>21</v>
      </c>
      <c r="B17">
        <v>1.0751E-2</v>
      </c>
      <c r="C17">
        <v>9.6530000000000001E-3</v>
      </c>
      <c r="D17">
        <v>6.9093629999999999</v>
      </c>
      <c r="E17">
        <v>4.5677490000000001</v>
      </c>
      <c r="F17">
        <v>0</v>
      </c>
      <c r="G17">
        <v>0</v>
      </c>
      <c r="H17">
        <v>0.78586599999999995</v>
      </c>
      <c r="I17">
        <v>0.11422599999999999</v>
      </c>
      <c r="J17">
        <v>0</v>
      </c>
      <c r="K17">
        <v>0</v>
      </c>
      <c r="L17">
        <v>337.689303</v>
      </c>
      <c r="M17">
        <v>3434.9585069999998</v>
      </c>
      <c r="N17">
        <v>0</v>
      </c>
      <c r="O17">
        <v>0</v>
      </c>
      <c r="P17">
        <v>-46.325800000000001</v>
      </c>
      <c r="Q17">
        <v>5.1837999999999997</v>
      </c>
      <c r="R17">
        <v>5.1841999999999997</v>
      </c>
      <c r="S17">
        <v>0</v>
      </c>
      <c r="T17" t="s">
        <v>20</v>
      </c>
    </row>
    <row r="18" spans="1:20">
      <c r="A18" t="s">
        <v>52</v>
      </c>
      <c r="B18">
        <v>1.0877E-2</v>
      </c>
      <c r="C18">
        <v>8.1239999999999993E-3</v>
      </c>
      <c r="D18">
        <v>0</v>
      </c>
      <c r="E18">
        <v>0</v>
      </c>
      <c r="F18">
        <v>4.6972860000000001</v>
      </c>
      <c r="G18">
        <v>7.313415</v>
      </c>
      <c r="H18">
        <v>0</v>
      </c>
      <c r="I18">
        <v>0</v>
      </c>
      <c r="J18">
        <v>0.59145899999999996</v>
      </c>
      <c r="K18">
        <v>0.39108900000000002</v>
      </c>
      <c r="L18">
        <v>0</v>
      </c>
      <c r="M18">
        <v>0</v>
      </c>
      <c r="N18">
        <v>131.64980399999999</v>
      </c>
      <c r="O18">
        <v>3381.5596690000002</v>
      </c>
      <c r="P18">
        <v>-16.334599999999998</v>
      </c>
      <c r="Q18">
        <v>0.76959999999999995</v>
      </c>
      <c r="R18">
        <v>0</v>
      </c>
      <c r="S18">
        <v>0.77</v>
      </c>
      <c r="T18" t="s">
        <v>20</v>
      </c>
    </row>
    <row r="19" spans="1:20">
      <c r="A19" t="s">
        <v>41</v>
      </c>
      <c r="B19">
        <v>1.1953E-2</v>
      </c>
      <c r="C19">
        <v>2.1080000000000001E-3</v>
      </c>
      <c r="D19">
        <v>5.2582300000000002</v>
      </c>
      <c r="E19">
        <v>9.5067129999999995</v>
      </c>
      <c r="F19">
        <v>6.5730500000000003</v>
      </c>
      <c r="G19">
        <v>9.2602740000000008</v>
      </c>
      <c r="H19">
        <v>0.55967199999999995</v>
      </c>
      <c r="I19">
        <v>0.445627</v>
      </c>
      <c r="J19">
        <v>0.75523499999999999</v>
      </c>
      <c r="K19">
        <v>0.79318500000000003</v>
      </c>
      <c r="L19">
        <v>105.06748899999999</v>
      </c>
      <c r="M19">
        <v>580.32195300000001</v>
      </c>
      <c r="N19">
        <v>255.06070399999999</v>
      </c>
      <c r="O19">
        <v>2367.2788650000002</v>
      </c>
      <c r="P19">
        <v>-21.374199999999998</v>
      </c>
      <c r="Q19">
        <v>1.5862000000000001</v>
      </c>
      <c r="R19">
        <v>0.52</v>
      </c>
      <c r="S19">
        <v>1.097</v>
      </c>
      <c r="T19" t="s">
        <v>20</v>
      </c>
    </row>
    <row r="20" spans="1:20">
      <c r="A20" t="s">
        <v>37</v>
      </c>
      <c r="B20">
        <v>1.2388E-2</v>
      </c>
      <c r="C20">
        <v>1.0255999999999999E-2</v>
      </c>
      <c r="D20">
        <v>0</v>
      </c>
      <c r="E20">
        <v>0</v>
      </c>
      <c r="F20">
        <v>0.177456</v>
      </c>
      <c r="G20">
        <v>4.6656750000000002</v>
      </c>
      <c r="H20">
        <v>0</v>
      </c>
      <c r="I20">
        <v>0</v>
      </c>
      <c r="J20">
        <v>4.0103E-2</v>
      </c>
      <c r="K20">
        <v>1.0358890000000001</v>
      </c>
      <c r="L20">
        <v>0</v>
      </c>
      <c r="M20">
        <v>0</v>
      </c>
      <c r="N20">
        <v>3.330743</v>
      </c>
      <c r="O20">
        <v>194.664357</v>
      </c>
      <c r="P20">
        <v>-18.366499999999998</v>
      </c>
      <c r="Q20">
        <v>-2E-3</v>
      </c>
      <c r="R20">
        <v>0</v>
      </c>
      <c r="S20">
        <v>8.0000000000000004E-4</v>
      </c>
      <c r="T20" t="s">
        <v>20</v>
      </c>
    </row>
    <row r="21" spans="1:20">
      <c r="A21" t="s">
        <v>23</v>
      </c>
      <c r="B21">
        <v>2.0815E-2</v>
      </c>
      <c r="C21">
        <v>2.2409999999999999E-3</v>
      </c>
      <c r="D21">
        <v>4.0883209999999996</v>
      </c>
      <c r="E21">
        <v>4.0622600000000002</v>
      </c>
      <c r="F21">
        <v>0</v>
      </c>
      <c r="G21">
        <v>0</v>
      </c>
      <c r="H21">
        <v>0.98252200000000001</v>
      </c>
      <c r="I21">
        <v>1.7571E-2</v>
      </c>
      <c r="J21">
        <v>0</v>
      </c>
      <c r="K21">
        <v>0</v>
      </c>
      <c r="L21">
        <v>2644.4936510000002</v>
      </c>
      <c r="M21">
        <v>24427.828139000001</v>
      </c>
      <c r="N21">
        <v>0</v>
      </c>
      <c r="O21">
        <v>0</v>
      </c>
      <c r="P21">
        <v>-37.303800000000003</v>
      </c>
      <c r="Q21">
        <v>2.4527999999999999</v>
      </c>
      <c r="R21">
        <v>2.4546000000000001</v>
      </c>
      <c r="S21">
        <v>0</v>
      </c>
      <c r="T21" t="s">
        <v>20</v>
      </c>
    </row>
    <row r="22" spans="1:20">
      <c r="A22" t="s">
        <v>38</v>
      </c>
      <c r="B22">
        <v>2.1374000000000001E-2</v>
      </c>
      <c r="C22">
        <v>1.2657E-2</v>
      </c>
      <c r="D22">
        <v>0</v>
      </c>
      <c r="E22">
        <v>0</v>
      </c>
      <c r="F22">
        <v>21.405707</v>
      </c>
      <c r="G22">
        <v>24.375571000000001</v>
      </c>
      <c r="H22">
        <v>0</v>
      </c>
      <c r="I22">
        <v>0</v>
      </c>
      <c r="J22">
        <v>0.82883899999999999</v>
      </c>
      <c r="K22">
        <v>0.16433600000000001</v>
      </c>
      <c r="L22">
        <v>0</v>
      </c>
      <c r="M22">
        <v>0</v>
      </c>
      <c r="N22">
        <v>221.714539</v>
      </c>
      <c r="O22">
        <v>1165.144061</v>
      </c>
      <c r="P22">
        <v>-14.9482</v>
      </c>
      <c r="Q22">
        <v>2.3765999999999998</v>
      </c>
      <c r="R22">
        <v>0</v>
      </c>
      <c r="S22">
        <v>2.3765999999999998</v>
      </c>
      <c r="T22" t="s">
        <v>20</v>
      </c>
    </row>
    <row r="23" spans="1:20">
      <c r="A23" t="s">
        <v>25</v>
      </c>
      <c r="B23">
        <v>4.4939E-2</v>
      </c>
      <c r="C23">
        <v>7.0254999999999998E-2</v>
      </c>
      <c r="D23">
        <v>44.131138</v>
      </c>
      <c r="E23">
        <v>38.848686999999998</v>
      </c>
      <c r="F23">
        <v>0</v>
      </c>
      <c r="G23">
        <v>0</v>
      </c>
      <c r="H23">
        <v>0.92940699999999998</v>
      </c>
      <c r="I23">
        <v>6.0391E-2</v>
      </c>
      <c r="J23">
        <v>0</v>
      </c>
      <c r="K23">
        <v>0</v>
      </c>
      <c r="L23">
        <v>279.80685</v>
      </c>
      <c r="M23">
        <v>1056.8821049999999</v>
      </c>
      <c r="N23">
        <v>0</v>
      </c>
      <c r="O23">
        <v>0</v>
      </c>
      <c r="P23">
        <v>-23.226299999999998</v>
      </c>
      <c r="Q23">
        <v>2.6312000000000002</v>
      </c>
      <c r="R23">
        <v>2.6314000000000002</v>
      </c>
      <c r="S23">
        <v>0</v>
      </c>
      <c r="T23" t="s">
        <v>20</v>
      </c>
    </row>
    <row r="24" spans="1:20">
      <c r="A24" t="s">
        <v>31</v>
      </c>
      <c r="B24">
        <v>4.9063000000000002E-2</v>
      </c>
      <c r="C24">
        <v>2.2339999999999999E-2</v>
      </c>
      <c r="D24">
        <v>36.506546</v>
      </c>
      <c r="E24">
        <v>22.496362000000001</v>
      </c>
      <c r="F24">
        <v>13.170612</v>
      </c>
      <c r="G24">
        <v>14.878942</v>
      </c>
      <c r="H24">
        <v>0.92301</v>
      </c>
      <c r="I24">
        <v>4.5913000000000002E-2</v>
      </c>
      <c r="J24">
        <v>0.95882599999999996</v>
      </c>
      <c r="K24">
        <v>0.19012000000000001</v>
      </c>
      <c r="L24">
        <v>232.36485200000001</v>
      </c>
      <c r="M24">
        <v>375.47331800000001</v>
      </c>
      <c r="N24">
        <v>451.356853</v>
      </c>
      <c r="O24">
        <v>2914.4034470000001</v>
      </c>
      <c r="P24">
        <v>-30.066500000000001</v>
      </c>
      <c r="Q24">
        <v>12.5304</v>
      </c>
      <c r="R24">
        <v>9.6023999999999994</v>
      </c>
      <c r="S24">
        <v>2.9964</v>
      </c>
      <c r="T24" t="s">
        <v>20</v>
      </c>
    </row>
    <row r="25" spans="1:20">
      <c r="A25" t="s">
        <v>43</v>
      </c>
      <c r="B25">
        <v>0.15318300000000001</v>
      </c>
      <c r="C25">
        <v>1.5309E-2</v>
      </c>
      <c r="D25">
        <v>0</v>
      </c>
      <c r="E25">
        <v>18.324171</v>
      </c>
      <c r="F25">
        <v>0</v>
      </c>
      <c r="G25" t="e">
        <f>-nan</f>
        <v>#NAME?</v>
      </c>
      <c r="H25">
        <v>0</v>
      </c>
      <c r="I25">
        <v>7.2985340000000001</v>
      </c>
      <c r="J25">
        <v>0</v>
      </c>
      <c r="K25">
        <v>-1</v>
      </c>
      <c r="L25">
        <v>0</v>
      </c>
      <c r="M25">
        <v>40.347253000000002</v>
      </c>
      <c r="N25">
        <v>0</v>
      </c>
      <c r="O25">
        <v>16.459506000000001</v>
      </c>
      <c r="P25">
        <v>-18.504899999999999</v>
      </c>
      <c r="Q25">
        <v>4.6199999999999998E-2</v>
      </c>
      <c r="R25">
        <v>0</v>
      </c>
      <c r="S25">
        <v>0</v>
      </c>
      <c r="T25" t="s">
        <v>20</v>
      </c>
    </row>
    <row r="26" spans="1:20">
      <c r="A26" t="s">
        <v>30</v>
      </c>
      <c r="B26">
        <v>0.16337099999999999</v>
      </c>
      <c r="C26">
        <v>0.13503399999999999</v>
      </c>
      <c r="D26">
        <v>0</v>
      </c>
      <c r="E26">
        <v>0</v>
      </c>
      <c r="F26">
        <v>1.009949</v>
      </c>
      <c r="G26">
        <v>4.1010220000000004</v>
      </c>
      <c r="H26">
        <v>0</v>
      </c>
      <c r="I26">
        <v>0</v>
      </c>
      <c r="J26">
        <v>0.25960299999999997</v>
      </c>
      <c r="K26">
        <v>0.90453899999999998</v>
      </c>
      <c r="L26">
        <v>0</v>
      </c>
      <c r="M26">
        <v>0</v>
      </c>
      <c r="N26">
        <v>1.7955700000000001</v>
      </c>
      <c r="O26">
        <v>7.7736739999999998</v>
      </c>
      <c r="P26">
        <v>-17.119299999999999</v>
      </c>
      <c r="Q26">
        <v>4.8800000000000003E-2</v>
      </c>
      <c r="R26">
        <v>0</v>
      </c>
      <c r="S26">
        <v>5.28E-2</v>
      </c>
      <c r="T26" t="s">
        <v>20</v>
      </c>
    </row>
    <row r="27" spans="1:20">
      <c r="A27" t="s">
        <v>47</v>
      </c>
      <c r="B27">
        <v>0.19470100000000001</v>
      </c>
      <c r="C27">
        <v>9.9412E-2</v>
      </c>
      <c r="D27">
        <v>0</v>
      </c>
      <c r="E27">
        <v>2.3234680000000001</v>
      </c>
      <c r="F27">
        <v>0</v>
      </c>
      <c r="G27">
        <v>2.6401270000000001</v>
      </c>
      <c r="H27">
        <v>0</v>
      </c>
      <c r="I27">
        <v>0.60441</v>
      </c>
      <c r="J27">
        <v>0</v>
      </c>
      <c r="K27">
        <v>0.45910600000000001</v>
      </c>
      <c r="L27">
        <v>0</v>
      </c>
      <c r="M27">
        <v>2.4998849999999999</v>
      </c>
      <c r="N27">
        <v>0</v>
      </c>
      <c r="O27">
        <v>1.898898</v>
      </c>
      <c r="P27">
        <v>-86.293599999999998</v>
      </c>
      <c r="Q27">
        <v>0.44</v>
      </c>
      <c r="R27">
        <v>0</v>
      </c>
      <c r="S27">
        <v>0</v>
      </c>
      <c r="T27" t="s">
        <v>20</v>
      </c>
    </row>
    <row r="28" spans="1:20">
      <c r="A28" t="s">
        <v>56</v>
      </c>
      <c r="B28">
        <v>0.199992</v>
      </c>
      <c r="C28">
        <v>9.7693000000000002E-2</v>
      </c>
      <c r="D28">
        <v>0</v>
      </c>
      <c r="E28">
        <v>0</v>
      </c>
      <c r="F28">
        <v>2.1226340000000001</v>
      </c>
      <c r="G28">
        <v>4.4436330000000002</v>
      </c>
      <c r="H28">
        <v>0</v>
      </c>
      <c r="I28">
        <v>0</v>
      </c>
      <c r="J28">
        <v>0.35773899999999997</v>
      </c>
      <c r="K28">
        <v>0.61536400000000002</v>
      </c>
      <c r="L28">
        <v>0</v>
      </c>
      <c r="M28">
        <v>0</v>
      </c>
      <c r="N28">
        <v>2.2281179999999998</v>
      </c>
      <c r="O28">
        <v>8.0654450000000004</v>
      </c>
      <c r="P28">
        <v>-17.169699999999999</v>
      </c>
      <c r="Q28">
        <v>0.27339999999999998</v>
      </c>
      <c r="R28">
        <v>0</v>
      </c>
      <c r="S28">
        <v>0.27579999999999999</v>
      </c>
      <c r="T28" t="s">
        <v>20</v>
      </c>
    </row>
    <row r="29" spans="1:20">
      <c r="A29" t="s">
        <v>28</v>
      </c>
      <c r="B29">
        <v>0.20024500000000001</v>
      </c>
      <c r="C29">
        <v>0.12206400000000001</v>
      </c>
      <c r="D29">
        <v>0</v>
      </c>
      <c r="E29">
        <v>4.680415</v>
      </c>
      <c r="F29">
        <v>0.87568800000000002</v>
      </c>
      <c r="G29">
        <v>3.660984</v>
      </c>
      <c r="H29">
        <v>0</v>
      </c>
      <c r="I29">
        <v>1.596768</v>
      </c>
      <c r="J29">
        <v>0.13917599999999999</v>
      </c>
      <c r="K29">
        <v>0.58024600000000004</v>
      </c>
      <c r="L29">
        <v>0</v>
      </c>
      <c r="M29">
        <v>6.3772919999999997</v>
      </c>
      <c r="N29">
        <v>0.64571900000000004</v>
      </c>
      <c r="O29">
        <v>1.9748829999999999</v>
      </c>
      <c r="P29">
        <v>-47.717799999999997</v>
      </c>
      <c r="Q29">
        <v>0.1396</v>
      </c>
      <c r="R29">
        <v>0</v>
      </c>
      <c r="S29">
        <v>7.5600000000000001E-2</v>
      </c>
      <c r="T29" t="s">
        <v>20</v>
      </c>
    </row>
    <row r="30" spans="1:20">
      <c r="A30" t="s">
        <v>22</v>
      </c>
      <c r="B30">
        <v>0.20678099999999999</v>
      </c>
      <c r="C30">
        <v>2.0431000000000001E-2</v>
      </c>
      <c r="D30">
        <v>0</v>
      </c>
      <c r="E30">
        <v>26.543887999999999</v>
      </c>
      <c r="F30">
        <v>0</v>
      </c>
      <c r="G30" t="e">
        <f>-nan</f>
        <v>#NAME?</v>
      </c>
      <c r="H30">
        <v>0</v>
      </c>
      <c r="I30">
        <v>6.9703090000000003</v>
      </c>
      <c r="J30">
        <v>0</v>
      </c>
      <c r="K30">
        <v>-1</v>
      </c>
      <c r="L30">
        <v>0</v>
      </c>
      <c r="M30">
        <v>26.738309000000001</v>
      </c>
      <c r="N30">
        <v>0</v>
      </c>
      <c r="O30">
        <v>35.055748999999999</v>
      </c>
      <c r="P30">
        <v>-9.2626100000000005</v>
      </c>
      <c r="Q30">
        <v>4.6260000000000003E-2</v>
      </c>
      <c r="R30">
        <v>0</v>
      </c>
      <c r="S30">
        <v>0</v>
      </c>
      <c r="T30" t="s">
        <v>20</v>
      </c>
    </row>
    <row r="31" spans="1:20">
      <c r="A31" t="s">
        <v>42</v>
      </c>
      <c r="B31">
        <v>0.264513</v>
      </c>
      <c r="C31">
        <v>0.15759200000000001</v>
      </c>
      <c r="D31">
        <v>0</v>
      </c>
      <c r="E31">
        <v>2.8452829999999998</v>
      </c>
      <c r="F31">
        <v>6.5433909999999997</v>
      </c>
      <c r="G31">
        <v>4.7579880000000001</v>
      </c>
      <c r="H31">
        <v>0</v>
      </c>
      <c r="I31">
        <v>1.1485730000000001</v>
      </c>
      <c r="J31">
        <v>0.62289799999999995</v>
      </c>
      <c r="K31">
        <v>0.289545</v>
      </c>
      <c r="L31">
        <v>0</v>
      </c>
      <c r="M31">
        <v>3.1936460000000002</v>
      </c>
      <c r="N31">
        <v>4.5929029999999997</v>
      </c>
      <c r="O31">
        <v>8.9753170000000004</v>
      </c>
      <c r="P31">
        <v>-51.604900000000001</v>
      </c>
      <c r="Q31">
        <v>3.2826</v>
      </c>
      <c r="R31">
        <v>0</v>
      </c>
      <c r="S31">
        <v>3.2831999999999999</v>
      </c>
      <c r="T31" t="s">
        <v>20</v>
      </c>
    </row>
    <row r="32" spans="1:20">
      <c r="A32" t="s">
        <v>39</v>
      </c>
      <c r="B32">
        <v>0.30020400000000003</v>
      </c>
      <c r="C32">
        <v>0.25407200000000002</v>
      </c>
      <c r="D32">
        <v>0</v>
      </c>
      <c r="E32">
        <v>1.0513479999999999</v>
      </c>
      <c r="F32">
        <v>1.105289</v>
      </c>
      <c r="G32">
        <v>1.2650399999999999</v>
      </c>
      <c r="H32">
        <v>0</v>
      </c>
      <c r="I32">
        <v>0.45806000000000002</v>
      </c>
      <c r="J32">
        <v>0.30371599999999999</v>
      </c>
      <c r="K32">
        <v>0.29491000000000001</v>
      </c>
      <c r="L32">
        <v>0</v>
      </c>
      <c r="M32">
        <v>1.0677669999999999</v>
      </c>
      <c r="N32">
        <v>1.016802</v>
      </c>
      <c r="O32">
        <v>0.94180699999999995</v>
      </c>
      <c r="P32">
        <v>-194.108</v>
      </c>
      <c r="Q32">
        <v>1.1299999999999999</v>
      </c>
      <c r="R32">
        <v>0</v>
      </c>
      <c r="S32">
        <v>0.76600000000000001</v>
      </c>
      <c r="T32" t="s">
        <v>20</v>
      </c>
    </row>
    <row r="33" spans="1:20">
      <c r="A33" t="s">
        <v>58</v>
      </c>
      <c r="B33">
        <v>0.32547799999999999</v>
      </c>
      <c r="C33">
        <v>0.27299299999999999</v>
      </c>
      <c r="D33">
        <v>0</v>
      </c>
      <c r="E33">
        <v>0</v>
      </c>
      <c r="F33">
        <v>1.9524889999999999</v>
      </c>
      <c r="G33">
        <v>5.141127</v>
      </c>
      <c r="H33">
        <v>0</v>
      </c>
      <c r="I33">
        <v>0</v>
      </c>
      <c r="J33">
        <v>0.31069799999999997</v>
      </c>
      <c r="K33">
        <v>0.69482299999999997</v>
      </c>
      <c r="L33">
        <v>0</v>
      </c>
      <c r="M33">
        <v>0</v>
      </c>
      <c r="N33">
        <v>0.934118</v>
      </c>
      <c r="O33">
        <v>2.2546520000000001</v>
      </c>
      <c r="P33">
        <v>-17.229700000000001</v>
      </c>
      <c r="Q33">
        <v>0.18759999999999999</v>
      </c>
      <c r="R33">
        <v>0</v>
      </c>
      <c r="S33">
        <v>0.1502</v>
      </c>
      <c r="T33" t="s">
        <v>20</v>
      </c>
    </row>
    <row r="34" spans="1:20">
      <c r="A34" t="s">
        <v>32</v>
      </c>
      <c r="B34">
        <v>0.33327400000000001</v>
      </c>
      <c r="C34">
        <v>0.265241</v>
      </c>
      <c r="D34">
        <v>0</v>
      </c>
      <c r="E34">
        <v>0</v>
      </c>
      <c r="F34">
        <v>5.5328410000000003</v>
      </c>
      <c r="G34">
        <v>6.2305339999999996</v>
      </c>
      <c r="H34">
        <v>0</v>
      </c>
      <c r="I34">
        <v>0</v>
      </c>
      <c r="J34">
        <v>0.61986799999999997</v>
      </c>
      <c r="K34">
        <v>0.420657</v>
      </c>
      <c r="L34">
        <v>0</v>
      </c>
      <c r="M34">
        <v>0</v>
      </c>
      <c r="N34">
        <v>3.2621980000000002</v>
      </c>
      <c r="O34">
        <v>6.0196180000000004</v>
      </c>
      <c r="P34">
        <v>-24.101600000000001</v>
      </c>
      <c r="Q34">
        <v>1.0638000000000001</v>
      </c>
      <c r="R34">
        <v>0</v>
      </c>
      <c r="S34">
        <v>1.0646</v>
      </c>
      <c r="T34" t="s">
        <v>20</v>
      </c>
    </row>
    <row r="35" spans="1:20">
      <c r="A35" t="s">
        <v>29</v>
      </c>
      <c r="B35">
        <v>0.43667600000000001</v>
      </c>
      <c r="C35">
        <v>9.8949999999999993E-3</v>
      </c>
      <c r="D35">
        <v>0</v>
      </c>
      <c r="E35">
        <v>27.979268000000001</v>
      </c>
      <c r="F35">
        <v>0</v>
      </c>
      <c r="G35" t="e">
        <f>-nan</f>
        <v>#NAME?</v>
      </c>
      <c r="H35">
        <v>0</v>
      </c>
      <c r="I35">
        <v>19.264880999999999</v>
      </c>
      <c r="J35">
        <v>0</v>
      </c>
      <c r="K35">
        <v>-1</v>
      </c>
      <c r="L35">
        <v>0</v>
      </c>
      <c r="M35">
        <v>24.852209999999999</v>
      </c>
      <c r="N35">
        <v>0</v>
      </c>
      <c r="O35">
        <v>17.289697</v>
      </c>
      <c r="P35">
        <v>-8.83155</v>
      </c>
      <c r="Q35">
        <v>0.37544</v>
      </c>
      <c r="R35">
        <v>0</v>
      </c>
      <c r="S35">
        <v>0</v>
      </c>
      <c r="T35" t="s">
        <v>20</v>
      </c>
    </row>
    <row r="36" spans="1:20">
      <c r="A36" t="s">
        <v>26</v>
      </c>
      <c r="B36">
        <v>0.46147899999999997</v>
      </c>
      <c r="C36">
        <v>0.17382300000000001</v>
      </c>
      <c r="D36">
        <v>1.2E-5</v>
      </c>
      <c r="E36">
        <v>1.599953</v>
      </c>
      <c r="F36">
        <v>0</v>
      </c>
      <c r="G36">
        <v>1.7123219999999999</v>
      </c>
      <c r="H36">
        <v>1.1E-5</v>
      </c>
      <c r="I36">
        <v>1.372309</v>
      </c>
      <c r="J36">
        <v>0</v>
      </c>
      <c r="K36">
        <v>0.71799000000000002</v>
      </c>
      <c r="L36">
        <v>1.2E-5</v>
      </c>
      <c r="M36">
        <v>1.6014299999999999</v>
      </c>
      <c r="N36">
        <v>0</v>
      </c>
      <c r="O36">
        <v>0.83785600000000005</v>
      </c>
      <c r="P36">
        <v>-31.1187</v>
      </c>
      <c r="Q36">
        <v>1.3224</v>
      </c>
      <c r="R36">
        <v>0</v>
      </c>
      <c r="S36">
        <v>0</v>
      </c>
      <c r="T36" t="s">
        <v>20</v>
      </c>
    </row>
    <row r="37" spans="1:20">
      <c r="A37" t="s">
        <v>54</v>
      </c>
      <c r="B37">
        <v>0.48704500000000001</v>
      </c>
      <c r="C37">
        <v>0.211674</v>
      </c>
      <c r="D37">
        <v>0.66168300000000002</v>
      </c>
      <c r="E37">
        <v>2.1124550000000002</v>
      </c>
      <c r="F37">
        <v>2.042259</v>
      </c>
      <c r="G37">
        <v>2.5275650000000001</v>
      </c>
      <c r="H37">
        <v>0.329374</v>
      </c>
      <c r="I37">
        <v>0.86094000000000004</v>
      </c>
      <c r="J37">
        <v>0.43712800000000002</v>
      </c>
      <c r="K37">
        <v>0.49166599999999999</v>
      </c>
      <c r="L37">
        <v>0.51727100000000004</v>
      </c>
      <c r="M37">
        <v>1.3762449999999999</v>
      </c>
      <c r="N37">
        <v>0.81791700000000001</v>
      </c>
      <c r="O37">
        <v>0.85597400000000001</v>
      </c>
      <c r="P37">
        <v>-55.805700000000002</v>
      </c>
      <c r="Q37">
        <v>0.73160000000000003</v>
      </c>
      <c r="R37">
        <v>8.1199999999999994E-2</v>
      </c>
      <c r="S37">
        <v>0.61860000000000004</v>
      </c>
      <c r="T37" t="s">
        <v>20</v>
      </c>
    </row>
    <row r="38" spans="1:20">
      <c r="A38" t="s">
        <v>48</v>
      </c>
      <c r="B38">
        <v>0.52857699999999996</v>
      </c>
      <c r="C38">
        <v>0.34169300000000002</v>
      </c>
      <c r="D38">
        <v>0</v>
      </c>
      <c r="E38">
        <v>7.217352</v>
      </c>
      <c r="F38">
        <v>1.860133</v>
      </c>
      <c r="G38">
        <v>4.3996729999999999</v>
      </c>
      <c r="H38">
        <v>0</v>
      </c>
      <c r="I38">
        <v>2.3851529999999999</v>
      </c>
      <c r="J38">
        <v>0.37744299999999997</v>
      </c>
      <c r="K38">
        <v>0.76635699999999995</v>
      </c>
      <c r="L38">
        <v>0</v>
      </c>
      <c r="M38">
        <v>2.1272470000000001</v>
      </c>
      <c r="N38">
        <v>0.54072200000000004</v>
      </c>
      <c r="O38">
        <v>0.97823800000000005</v>
      </c>
      <c r="P38">
        <v>-40.337200000000003</v>
      </c>
      <c r="Q38">
        <v>1.0728</v>
      </c>
      <c r="R38">
        <v>0</v>
      </c>
      <c r="S38">
        <v>0.2198</v>
      </c>
      <c r="T38" t="s">
        <v>20</v>
      </c>
    </row>
    <row r="39" spans="1:20">
      <c r="A39" t="s">
        <v>35</v>
      </c>
      <c r="B39">
        <v>0.59856200000000004</v>
      </c>
      <c r="C39">
        <v>0.23170299999999999</v>
      </c>
      <c r="D39">
        <v>0</v>
      </c>
      <c r="E39">
        <v>-1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-1</v>
      </c>
      <c r="N39">
        <v>0</v>
      </c>
      <c r="O39">
        <v>0</v>
      </c>
      <c r="P39">
        <v>-12.9354</v>
      </c>
      <c r="Q39">
        <v>1.1856</v>
      </c>
      <c r="R39">
        <v>0</v>
      </c>
      <c r="S39">
        <v>0</v>
      </c>
      <c r="T39" t="s">
        <v>20</v>
      </c>
    </row>
    <row r="40" spans="1:20">
      <c r="A40" t="s">
        <v>51</v>
      </c>
      <c r="B40">
        <v>0.63169200000000003</v>
      </c>
      <c r="C40">
        <v>0.13170299999999999</v>
      </c>
      <c r="D40">
        <v>0</v>
      </c>
      <c r="E40">
        <v>-1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-1</v>
      </c>
      <c r="N40">
        <v>0</v>
      </c>
      <c r="O40">
        <v>0</v>
      </c>
      <c r="P40">
        <v>-11.888400000000001</v>
      </c>
      <c r="Q40">
        <v>1.4882</v>
      </c>
      <c r="R40">
        <v>0</v>
      </c>
      <c r="S40">
        <v>0</v>
      </c>
      <c r="T40" t="s">
        <v>20</v>
      </c>
    </row>
    <row r="46" spans="1:20">
      <c r="K46" t="s">
        <v>65</v>
      </c>
      <c r="L46" t="s">
        <v>66</v>
      </c>
      <c r="O46" t="s">
        <v>256</v>
      </c>
    </row>
    <row r="47" spans="1:20">
      <c r="K47">
        <f>ROWS(B17:B40)</f>
        <v>24</v>
      </c>
      <c r="L47">
        <f>ROWS(B2:B16)</f>
        <v>15</v>
      </c>
      <c r="O47">
        <f>AVERAGE(B2:B40)</f>
        <v>0.14678741025641026</v>
      </c>
    </row>
  </sheetData>
  <sortState ref="A2:T40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opLeftCell="A6" workbookViewId="0">
      <selection activeCell="N50" sqref="N50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59</v>
      </c>
      <c r="B2">
        <v>1.8000000000000001E-4</v>
      </c>
      <c r="C2">
        <v>9.0499999999999999E-4</v>
      </c>
      <c r="D2">
        <v>0</v>
      </c>
      <c r="E2">
        <v>0.89907199999999998</v>
      </c>
      <c r="F2">
        <v>0</v>
      </c>
      <c r="G2" t="e">
        <f>-nan</f>
        <v>#NAME?</v>
      </c>
      <c r="H2">
        <v>0</v>
      </c>
      <c r="I2">
        <v>0.24355199999999999</v>
      </c>
      <c r="J2">
        <v>0</v>
      </c>
      <c r="K2">
        <v>-1</v>
      </c>
      <c r="L2">
        <v>0</v>
      </c>
      <c r="M2">
        <v>1351.2039050000001</v>
      </c>
      <c r="N2">
        <v>0</v>
      </c>
      <c r="O2">
        <v>677.78214700000001</v>
      </c>
      <c r="P2">
        <v>-18.338999999999999</v>
      </c>
      <c r="Q2">
        <v>-2.0000000000000001E-4</v>
      </c>
      <c r="R2">
        <v>0</v>
      </c>
      <c r="S2">
        <v>0</v>
      </c>
      <c r="T2" t="s">
        <v>20</v>
      </c>
    </row>
    <row r="3" spans="1:20">
      <c r="A3" t="s">
        <v>53</v>
      </c>
      <c r="B3">
        <v>7.94E-4</v>
      </c>
      <c r="C3">
        <v>2.1023E-2</v>
      </c>
      <c r="D3">
        <v>0</v>
      </c>
      <c r="E3">
        <v>0</v>
      </c>
      <c r="F3">
        <v>0.59545099999999995</v>
      </c>
      <c r="G3">
        <v>3.4130029999999998</v>
      </c>
      <c r="H3">
        <v>0</v>
      </c>
      <c r="I3">
        <v>0</v>
      </c>
      <c r="J3">
        <v>0.117331</v>
      </c>
      <c r="K3">
        <v>0.59388799999999997</v>
      </c>
      <c r="L3">
        <v>0</v>
      </c>
      <c r="M3">
        <v>0</v>
      </c>
      <c r="N3">
        <v>167.327429</v>
      </c>
      <c r="O3">
        <v>4414.3475760000001</v>
      </c>
      <c r="P3">
        <v>-24.8081</v>
      </c>
      <c r="Q3">
        <v>3.44E-2</v>
      </c>
      <c r="R3">
        <v>0</v>
      </c>
      <c r="S3">
        <v>3.4799999999999998E-2</v>
      </c>
      <c r="T3" t="s">
        <v>20</v>
      </c>
    </row>
    <row r="4" spans="1:20">
      <c r="A4" t="s">
        <v>45</v>
      </c>
      <c r="B4">
        <v>8.1099999999999998E-4</v>
      </c>
      <c r="C4">
        <v>1.6800000000000001E-3</v>
      </c>
      <c r="D4">
        <v>0</v>
      </c>
      <c r="E4">
        <v>1.6766779999999999</v>
      </c>
      <c r="F4">
        <v>0</v>
      </c>
      <c r="G4" t="e">
        <f>-nan</f>
        <v>#NAME?</v>
      </c>
      <c r="H4">
        <v>0</v>
      </c>
      <c r="I4">
        <v>0.98439900000000002</v>
      </c>
      <c r="J4">
        <v>0</v>
      </c>
      <c r="K4">
        <v>-1</v>
      </c>
      <c r="L4">
        <v>0</v>
      </c>
      <c r="M4">
        <v>1213.1156129999999</v>
      </c>
      <c r="N4">
        <v>0</v>
      </c>
      <c r="O4">
        <v>885.33525399999996</v>
      </c>
      <c r="P4">
        <v>-8.7955799999999993</v>
      </c>
      <c r="Q4">
        <v>-6.8000000000000005E-4</v>
      </c>
      <c r="R4">
        <v>0</v>
      </c>
      <c r="S4">
        <v>0</v>
      </c>
      <c r="T4" t="s">
        <v>20</v>
      </c>
    </row>
    <row r="5" spans="1:20">
      <c r="A5" t="s">
        <v>24</v>
      </c>
      <c r="B5">
        <v>1.671E-3</v>
      </c>
      <c r="C5">
        <v>2.843E-2</v>
      </c>
      <c r="D5">
        <v>0</v>
      </c>
      <c r="E5">
        <v>0</v>
      </c>
      <c r="F5">
        <v>1.304219</v>
      </c>
      <c r="G5">
        <v>3.102751</v>
      </c>
      <c r="H5">
        <v>0</v>
      </c>
      <c r="I5">
        <v>0</v>
      </c>
      <c r="J5">
        <v>0.20896899999999999</v>
      </c>
      <c r="K5">
        <v>0.393785</v>
      </c>
      <c r="L5">
        <v>0</v>
      </c>
      <c r="M5">
        <v>0</v>
      </c>
      <c r="N5">
        <v>157.86612199999999</v>
      </c>
      <c r="O5">
        <v>2672.4118360000002</v>
      </c>
      <c r="P5">
        <v>-62.93</v>
      </c>
      <c r="Q5">
        <v>0.21079999999999999</v>
      </c>
      <c r="R5">
        <v>0</v>
      </c>
      <c r="S5">
        <v>0.2114</v>
      </c>
      <c r="T5" t="s">
        <v>20</v>
      </c>
    </row>
    <row r="6" spans="1:20">
      <c r="A6" t="s">
        <v>40</v>
      </c>
      <c r="B6">
        <v>4.3489999999999996E-3</v>
      </c>
      <c r="C6">
        <v>4.7530000000000003E-3</v>
      </c>
      <c r="D6">
        <v>0</v>
      </c>
      <c r="E6">
        <v>0</v>
      </c>
      <c r="F6">
        <v>3.9271150000000001</v>
      </c>
      <c r="G6">
        <v>4.8694569999999997</v>
      </c>
      <c r="H6">
        <v>0</v>
      </c>
      <c r="I6">
        <v>0</v>
      </c>
      <c r="J6">
        <v>0.48914400000000002</v>
      </c>
      <c r="K6">
        <v>0.31082500000000002</v>
      </c>
      <c r="L6">
        <v>0</v>
      </c>
      <c r="M6">
        <v>0</v>
      </c>
      <c r="N6">
        <v>219.19534300000001</v>
      </c>
      <c r="O6">
        <v>1745.7045069999999</v>
      </c>
      <c r="P6">
        <v>-46.143799999999999</v>
      </c>
      <c r="Q6">
        <v>1.0960000000000001</v>
      </c>
      <c r="R6">
        <v>0</v>
      </c>
      <c r="S6">
        <v>1.0720000000000001</v>
      </c>
      <c r="T6" t="s">
        <v>20</v>
      </c>
    </row>
    <row r="7" spans="1:20">
      <c r="A7" t="s">
        <v>33</v>
      </c>
      <c r="B7">
        <v>4.5729999999999998E-3</v>
      </c>
      <c r="C7">
        <v>4.9329999999999999E-3</v>
      </c>
      <c r="D7">
        <v>0</v>
      </c>
      <c r="E7">
        <v>0</v>
      </c>
      <c r="F7">
        <v>4.4874689999999999</v>
      </c>
      <c r="G7">
        <v>7.3852549999999999</v>
      </c>
      <c r="H7">
        <v>0</v>
      </c>
      <c r="I7">
        <v>0</v>
      </c>
      <c r="J7">
        <v>0.54367200000000004</v>
      </c>
      <c r="K7">
        <v>0.40958499999999998</v>
      </c>
      <c r="L7">
        <v>0</v>
      </c>
      <c r="M7">
        <v>0</v>
      </c>
      <c r="N7">
        <v>259.31324999999998</v>
      </c>
      <c r="O7">
        <v>2539.9924740000001</v>
      </c>
      <c r="P7">
        <v>-26.786799999999999</v>
      </c>
      <c r="Q7">
        <v>0.65539999999999998</v>
      </c>
      <c r="R7">
        <v>0</v>
      </c>
      <c r="S7">
        <v>0.65559999999999996</v>
      </c>
      <c r="T7" t="s">
        <v>20</v>
      </c>
    </row>
    <row r="8" spans="1:20">
      <c r="A8" t="s">
        <v>34</v>
      </c>
      <c r="B8">
        <v>6.0150000000000004E-3</v>
      </c>
      <c r="C8">
        <v>2.1450000000000002E-3</v>
      </c>
      <c r="D8">
        <v>0</v>
      </c>
      <c r="E8">
        <v>0</v>
      </c>
      <c r="F8">
        <v>5.5773039999999998</v>
      </c>
      <c r="G8">
        <v>9.9845059999999997</v>
      </c>
      <c r="H8">
        <v>0</v>
      </c>
      <c r="I8">
        <v>0</v>
      </c>
      <c r="J8">
        <v>0.46899600000000002</v>
      </c>
      <c r="K8">
        <v>0.44839499999999999</v>
      </c>
      <c r="L8">
        <v>0</v>
      </c>
      <c r="M8">
        <v>0</v>
      </c>
      <c r="N8">
        <v>145.95290900000001</v>
      </c>
      <c r="O8">
        <v>1983.467281</v>
      </c>
      <c r="P8">
        <v>-15.2441</v>
      </c>
      <c r="Q8">
        <v>0.51459999999999995</v>
      </c>
      <c r="R8">
        <v>0</v>
      </c>
      <c r="S8">
        <v>0.51480000000000004</v>
      </c>
      <c r="T8" t="s">
        <v>20</v>
      </c>
    </row>
    <row r="9" spans="1:20">
      <c r="A9" t="s">
        <v>27</v>
      </c>
      <c r="B9">
        <v>6.0740000000000004E-3</v>
      </c>
      <c r="C9">
        <v>2.1540000000000001E-3</v>
      </c>
      <c r="D9">
        <v>0</v>
      </c>
      <c r="E9">
        <v>0</v>
      </c>
      <c r="F9">
        <v>5.06677</v>
      </c>
      <c r="G9">
        <v>8.0807830000000003</v>
      </c>
      <c r="H9">
        <v>0</v>
      </c>
      <c r="I9">
        <v>0</v>
      </c>
      <c r="J9">
        <v>0.55635400000000002</v>
      </c>
      <c r="K9">
        <v>0.39663199999999998</v>
      </c>
      <c r="L9">
        <v>0</v>
      </c>
      <c r="M9">
        <v>0</v>
      </c>
      <c r="N9">
        <v>205.20304200000001</v>
      </c>
      <c r="O9">
        <v>3440.8071420000001</v>
      </c>
      <c r="P9">
        <v>-18.221800000000002</v>
      </c>
      <c r="Q9">
        <v>0.71240000000000003</v>
      </c>
      <c r="R9">
        <v>0</v>
      </c>
      <c r="S9">
        <v>0.71260000000000001</v>
      </c>
      <c r="T9" t="s">
        <v>20</v>
      </c>
    </row>
    <row r="10" spans="1:20">
      <c r="A10" t="s">
        <v>50</v>
      </c>
      <c r="B10">
        <v>6.1450000000000003E-3</v>
      </c>
      <c r="C10">
        <v>2.4454E-2</v>
      </c>
      <c r="D10">
        <v>0</v>
      </c>
      <c r="E10">
        <v>0</v>
      </c>
      <c r="F10">
        <v>1.4673320000000001</v>
      </c>
      <c r="G10">
        <v>3.745511</v>
      </c>
      <c r="H10">
        <v>0</v>
      </c>
      <c r="I10">
        <v>0</v>
      </c>
      <c r="J10">
        <v>0.32261499999999999</v>
      </c>
      <c r="K10">
        <v>0.56820599999999999</v>
      </c>
      <c r="L10">
        <v>0</v>
      </c>
      <c r="M10">
        <v>0</v>
      </c>
      <c r="N10">
        <v>77.030927000000005</v>
      </c>
      <c r="O10">
        <v>2786.31513</v>
      </c>
      <c r="P10">
        <v>-17.308900000000001</v>
      </c>
      <c r="Q10">
        <v>0.21060000000000001</v>
      </c>
      <c r="R10">
        <v>0</v>
      </c>
      <c r="S10">
        <v>0.2114</v>
      </c>
      <c r="T10" t="s">
        <v>20</v>
      </c>
    </row>
    <row r="11" spans="1:20">
      <c r="A11" t="s">
        <v>57</v>
      </c>
      <c r="B11">
        <v>8.6020000000000003E-3</v>
      </c>
      <c r="C11">
        <v>1.7661E-2</v>
      </c>
      <c r="D11">
        <v>0</v>
      </c>
      <c r="E11">
        <v>0</v>
      </c>
      <c r="F11">
        <v>7.775048</v>
      </c>
      <c r="G11">
        <v>9.8289089999999995</v>
      </c>
      <c r="H11">
        <v>0</v>
      </c>
      <c r="I11">
        <v>0</v>
      </c>
      <c r="J11">
        <v>0.69079000000000002</v>
      </c>
      <c r="K11">
        <v>0.273007</v>
      </c>
      <c r="L11">
        <v>0</v>
      </c>
      <c r="M11">
        <v>0</v>
      </c>
      <c r="N11">
        <v>257.48345799999998</v>
      </c>
      <c r="O11">
        <v>3513.104589</v>
      </c>
      <c r="P11">
        <v>-14.668799999999999</v>
      </c>
      <c r="Q11">
        <v>1.5267999999999999</v>
      </c>
      <c r="R11">
        <v>0</v>
      </c>
      <c r="S11">
        <v>1.5269999999999999</v>
      </c>
      <c r="T11" t="s">
        <v>20</v>
      </c>
    </row>
    <row r="12" spans="1:20">
      <c r="A12" t="s">
        <v>52</v>
      </c>
      <c r="B12">
        <v>1.0877E-2</v>
      </c>
      <c r="C12">
        <v>8.1239999999999993E-3</v>
      </c>
      <c r="D12">
        <v>0</v>
      </c>
      <c r="E12">
        <v>0</v>
      </c>
      <c r="F12">
        <v>4.6972860000000001</v>
      </c>
      <c r="G12">
        <v>7.313415</v>
      </c>
      <c r="H12">
        <v>0</v>
      </c>
      <c r="I12">
        <v>0</v>
      </c>
      <c r="J12">
        <v>0.59145899999999996</v>
      </c>
      <c r="K12">
        <v>0.39108900000000002</v>
      </c>
      <c r="L12">
        <v>0</v>
      </c>
      <c r="M12">
        <v>0</v>
      </c>
      <c r="N12">
        <v>131.64980399999999</v>
      </c>
      <c r="O12">
        <v>3381.5596690000002</v>
      </c>
      <c r="P12">
        <v>-16.334599999999998</v>
      </c>
      <c r="Q12">
        <v>0.76959999999999995</v>
      </c>
      <c r="R12">
        <v>0</v>
      </c>
      <c r="S12">
        <v>0.77</v>
      </c>
      <c r="T12" t="s">
        <v>20</v>
      </c>
    </row>
    <row r="13" spans="1:20">
      <c r="A13" t="s">
        <v>37</v>
      </c>
      <c r="B13">
        <v>1.2388E-2</v>
      </c>
      <c r="C13">
        <v>1.0255999999999999E-2</v>
      </c>
      <c r="D13">
        <v>0</v>
      </c>
      <c r="E13">
        <v>0</v>
      </c>
      <c r="F13">
        <v>0.177456</v>
      </c>
      <c r="G13">
        <v>4.6656750000000002</v>
      </c>
      <c r="H13">
        <v>0</v>
      </c>
      <c r="I13">
        <v>0</v>
      </c>
      <c r="J13">
        <v>4.0103E-2</v>
      </c>
      <c r="K13">
        <v>1.0358890000000001</v>
      </c>
      <c r="L13">
        <v>0</v>
      </c>
      <c r="M13">
        <v>0</v>
      </c>
      <c r="N13">
        <v>3.330743</v>
      </c>
      <c r="O13">
        <v>194.664357</v>
      </c>
      <c r="P13">
        <v>-18.366499999999998</v>
      </c>
      <c r="Q13">
        <v>-2E-3</v>
      </c>
      <c r="R13">
        <v>0</v>
      </c>
      <c r="S13">
        <v>8.0000000000000004E-4</v>
      </c>
      <c r="T13" t="s">
        <v>20</v>
      </c>
    </row>
    <row r="14" spans="1:20">
      <c r="A14" t="s">
        <v>38</v>
      </c>
      <c r="B14">
        <v>2.1374000000000001E-2</v>
      </c>
      <c r="C14">
        <v>1.2657E-2</v>
      </c>
      <c r="D14">
        <v>0</v>
      </c>
      <c r="E14">
        <v>0</v>
      </c>
      <c r="F14">
        <v>21.405707</v>
      </c>
      <c r="G14">
        <v>24.375571000000001</v>
      </c>
      <c r="H14">
        <v>0</v>
      </c>
      <c r="I14">
        <v>0</v>
      </c>
      <c r="J14">
        <v>0.82883899999999999</v>
      </c>
      <c r="K14">
        <v>0.16433600000000001</v>
      </c>
      <c r="L14">
        <v>0</v>
      </c>
      <c r="M14">
        <v>0</v>
      </c>
      <c r="N14">
        <v>221.714539</v>
      </c>
      <c r="O14">
        <v>1165.144061</v>
      </c>
      <c r="P14">
        <v>-14.9482</v>
      </c>
      <c r="Q14">
        <v>2.3765999999999998</v>
      </c>
      <c r="R14">
        <v>0</v>
      </c>
      <c r="S14">
        <v>2.3765999999999998</v>
      </c>
      <c r="T14" t="s">
        <v>20</v>
      </c>
    </row>
    <row r="15" spans="1:20">
      <c r="A15" t="s">
        <v>43</v>
      </c>
      <c r="B15">
        <v>0.15318300000000001</v>
      </c>
      <c r="C15">
        <v>1.5309E-2</v>
      </c>
      <c r="D15">
        <v>0</v>
      </c>
      <c r="E15">
        <v>18.324171</v>
      </c>
      <c r="F15">
        <v>0</v>
      </c>
      <c r="G15" t="e">
        <f>-nan</f>
        <v>#NAME?</v>
      </c>
      <c r="H15">
        <v>0</v>
      </c>
      <c r="I15">
        <v>7.2985340000000001</v>
      </c>
      <c r="J15">
        <v>0</v>
      </c>
      <c r="K15">
        <v>-1</v>
      </c>
      <c r="L15">
        <v>0</v>
      </c>
      <c r="M15">
        <v>40.347253000000002</v>
      </c>
      <c r="N15">
        <v>0</v>
      </c>
      <c r="O15">
        <v>16.459506000000001</v>
      </c>
      <c r="P15">
        <v>-18.504899999999999</v>
      </c>
      <c r="Q15">
        <v>4.6199999999999998E-2</v>
      </c>
      <c r="R15">
        <v>0</v>
      </c>
      <c r="S15">
        <v>0</v>
      </c>
      <c r="T15" t="s">
        <v>20</v>
      </c>
    </row>
    <row r="16" spans="1:20">
      <c r="A16" t="s">
        <v>30</v>
      </c>
      <c r="B16">
        <v>0.16337099999999999</v>
      </c>
      <c r="C16">
        <v>0.13503399999999999</v>
      </c>
      <c r="D16">
        <v>0</v>
      </c>
      <c r="E16">
        <v>0</v>
      </c>
      <c r="F16">
        <v>1.009949</v>
      </c>
      <c r="G16">
        <v>4.1010220000000004</v>
      </c>
      <c r="H16">
        <v>0</v>
      </c>
      <c r="I16">
        <v>0</v>
      </c>
      <c r="J16">
        <v>0.25960299999999997</v>
      </c>
      <c r="K16">
        <v>0.90453899999999998</v>
      </c>
      <c r="L16">
        <v>0</v>
      </c>
      <c r="M16">
        <v>0</v>
      </c>
      <c r="N16">
        <v>1.7955700000000001</v>
      </c>
      <c r="O16">
        <v>7.7736739999999998</v>
      </c>
      <c r="P16">
        <v>-17.119299999999999</v>
      </c>
      <c r="Q16">
        <v>4.8800000000000003E-2</v>
      </c>
      <c r="R16">
        <v>0</v>
      </c>
      <c r="S16">
        <v>5.28E-2</v>
      </c>
      <c r="T16" t="s">
        <v>20</v>
      </c>
    </row>
    <row r="17" spans="1:20">
      <c r="A17" t="s">
        <v>47</v>
      </c>
      <c r="B17">
        <v>0.19470100000000001</v>
      </c>
      <c r="C17">
        <v>9.9412E-2</v>
      </c>
      <c r="D17">
        <v>0</v>
      </c>
      <c r="E17">
        <v>2.3234680000000001</v>
      </c>
      <c r="F17">
        <v>0</v>
      </c>
      <c r="G17">
        <v>2.6401270000000001</v>
      </c>
      <c r="H17">
        <v>0</v>
      </c>
      <c r="I17">
        <v>0.60441</v>
      </c>
      <c r="J17">
        <v>0</v>
      </c>
      <c r="K17">
        <v>0.45910600000000001</v>
      </c>
      <c r="L17">
        <v>0</v>
      </c>
      <c r="M17">
        <v>2.4998849999999999</v>
      </c>
      <c r="N17">
        <v>0</v>
      </c>
      <c r="O17">
        <v>1.898898</v>
      </c>
      <c r="P17">
        <v>-86.293599999999998</v>
      </c>
      <c r="Q17">
        <v>0.44</v>
      </c>
      <c r="R17">
        <v>0</v>
      </c>
      <c r="S17">
        <v>0</v>
      </c>
      <c r="T17" t="s">
        <v>20</v>
      </c>
    </row>
    <row r="18" spans="1:20">
      <c r="A18" t="s">
        <v>56</v>
      </c>
      <c r="B18">
        <v>0.199992</v>
      </c>
      <c r="C18">
        <v>9.7693000000000002E-2</v>
      </c>
      <c r="D18">
        <v>0</v>
      </c>
      <c r="E18">
        <v>0</v>
      </c>
      <c r="F18">
        <v>2.1226340000000001</v>
      </c>
      <c r="G18">
        <v>4.4436330000000002</v>
      </c>
      <c r="H18">
        <v>0</v>
      </c>
      <c r="I18">
        <v>0</v>
      </c>
      <c r="J18">
        <v>0.35773899999999997</v>
      </c>
      <c r="K18">
        <v>0.61536400000000002</v>
      </c>
      <c r="L18">
        <v>0</v>
      </c>
      <c r="M18">
        <v>0</v>
      </c>
      <c r="N18">
        <v>2.2281179999999998</v>
      </c>
      <c r="O18">
        <v>8.0654450000000004</v>
      </c>
      <c r="P18">
        <v>-17.169699999999999</v>
      </c>
      <c r="Q18">
        <v>0.27339999999999998</v>
      </c>
      <c r="R18">
        <v>0</v>
      </c>
      <c r="S18">
        <v>0.27579999999999999</v>
      </c>
      <c r="T18" t="s">
        <v>20</v>
      </c>
    </row>
    <row r="19" spans="1:20">
      <c r="A19" t="s">
        <v>28</v>
      </c>
      <c r="B19">
        <v>0.20024500000000001</v>
      </c>
      <c r="C19">
        <v>0.12206400000000001</v>
      </c>
      <c r="D19">
        <v>0</v>
      </c>
      <c r="E19">
        <v>4.680415</v>
      </c>
      <c r="F19">
        <v>0.87568800000000002</v>
      </c>
      <c r="G19">
        <v>3.660984</v>
      </c>
      <c r="H19">
        <v>0</v>
      </c>
      <c r="I19">
        <v>1.596768</v>
      </c>
      <c r="J19">
        <v>0.13917599999999999</v>
      </c>
      <c r="K19">
        <v>0.58024600000000004</v>
      </c>
      <c r="L19">
        <v>0</v>
      </c>
      <c r="M19">
        <v>6.3772919999999997</v>
      </c>
      <c r="N19">
        <v>0.64571900000000004</v>
      </c>
      <c r="O19">
        <v>1.9748829999999999</v>
      </c>
      <c r="P19">
        <v>-47.717799999999997</v>
      </c>
      <c r="Q19">
        <v>0.1396</v>
      </c>
      <c r="R19">
        <v>0</v>
      </c>
      <c r="S19">
        <v>7.5600000000000001E-2</v>
      </c>
      <c r="T19" t="s">
        <v>20</v>
      </c>
    </row>
    <row r="20" spans="1:20">
      <c r="A20" t="s">
        <v>22</v>
      </c>
      <c r="B20">
        <v>0.20678099999999999</v>
      </c>
      <c r="C20">
        <v>2.0431000000000001E-2</v>
      </c>
      <c r="D20">
        <v>0</v>
      </c>
      <c r="E20">
        <v>26.543887999999999</v>
      </c>
      <c r="F20">
        <v>0</v>
      </c>
      <c r="G20" t="e">
        <f>-nan</f>
        <v>#NAME?</v>
      </c>
      <c r="H20">
        <v>0</v>
      </c>
      <c r="I20">
        <v>6.9703090000000003</v>
      </c>
      <c r="J20">
        <v>0</v>
      </c>
      <c r="K20">
        <v>-1</v>
      </c>
      <c r="L20">
        <v>0</v>
      </c>
      <c r="M20">
        <v>26.738309000000001</v>
      </c>
      <c r="N20">
        <v>0</v>
      </c>
      <c r="O20">
        <v>35.055748999999999</v>
      </c>
      <c r="P20">
        <v>-9.2626100000000005</v>
      </c>
      <c r="Q20">
        <v>4.6260000000000003E-2</v>
      </c>
      <c r="R20">
        <v>0</v>
      </c>
      <c r="S20">
        <v>0</v>
      </c>
      <c r="T20" t="s">
        <v>20</v>
      </c>
    </row>
    <row r="21" spans="1:20">
      <c r="A21" t="s">
        <v>42</v>
      </c>
      <c r="B21">
        <v>0.264513</v>
      </c>
      <c r="C21">
        <v>0.15759200000000001</v>
      </c>
      <c r="D21">
        <v>0</v>
      </c>
      <c r="E21">
        <v>2.8452829999999998</v>
      </c>
      <c r="F21">
        <v>6.5433909999999997</v>
      </c>
      <c r="G21">
        <v>4.7579880000000001</v>
      </c>
      <c r="H21">
        <v>0</v>
      </c>
      <c r="I21">
        <v>1.1485730000000001</v>
      </c>
      <c r="J21">
        <v>0.62289799999999995</v>
      </c>
      <c r="K21">
        <v>0.289545</v>
      </c>
      <c r="L21">
        <v>0</v>
      </c>
      <c r="M21">
        <v>3.1936460000000002</v>
      </c>
      <c r="N21">
        <v>4.5929029999999997</v>
      </c>
      <c r="O21">
        <v>8.9753170000000004</v>
      </c>
      <c r="P21">
        <v>-51.604900000000001</v>
      </c>
      <c r="Q21">
        <v>3.2826</v>
      </c>
      <c r="R21">
        <v>0</v>
      </c>
      <c r="S21">
        <v>3.2831999999999999</v>
      </c>
      <c r="T21" t="s">
        <v>20</v>
      </c>
    </row>
    <row r="22" spans="1:20">
      <c r="A22" t="s">
        <v>39</v>
      </c>
      <c r="B22">
        <v>0.30020400000000003</v>
      </c>
      <c r="C22">
        <v>0.25407200000000002</v>
      </c>
      <c r="D22">
        <v>0</v>
      </c>
      <c r="E22">
        <v>1.0513479999999999</v>
      </c>
      <c r="F22">
        <v>1.105289</v>
      </c>
      <c r="G22">
        <v>1.2650399999999999</v>
      </c>
      <c r="H22">
        <v>0</v>
      </c>
      <c r="I22">
        <v>0.45806000000000002</v>
      </c>
      <c r="J22">
        <v>0.30371599999999999</v>
      </c>
      <c r="K22">
        <v>0.29491000000000001</v>
      </c>
      <c r="L22">
        <v>0</v>
      </c>
      <c r="M22">
        <v>1.0677669999999999</v>
      </c>
      <c r="N22">
        <v>1.016802</v>
      </c>
      <c r="O22">
        <v>0.94180699999999995</v>
      </c>
      <c r="P22">
        <v>-194.108</v>
      </c>
      <c r="Q22">
        <v>1.1299999999999999</v>
      </c>
      <c r="R22">
        <v>0</v>
      </c>
      <c r="S22">
        <v>0.76600000000000001</v>
      </c>
      <c r="T22" t="s">
        <v>20</v>
      </c>
    </row>
    <row r="23" spans="1:20">
      <c r="A23" t="s">
        <v>58</v>
      </c>
      <c r="B23">
        <v>0.32547799999999999</v>
      </c>
      <c r="C23">
        <v>0.27299299999999999</v>
      </c>
      <c r="D23">
        <v>0</v>
      </c>
      <c r="E23">
        <v>0</v>
      </c>
      <c r="F23">
        <v>1.9524889999999999</v>
      </c>
      <c r="G23">
        <v>5.141127</v>
      </c>
      <c r="H23">
        <v>0</v>
      </c>
      <c r="I23">
        <v>0</v>
      </c>
      <c r="J23">
        <v>0.31069799999999997</v>
      </c>
      <c r="K23">
        <v>0.69482299999999997</v>
      </c>
      <c r="L23">
        <v>0</v>
      </c>
      <c r="M23">
        <v>0</v>
      </c>
      <c r="N23">
        <v>0.934118</v>
      </c>
      <c r="O23">
        <v>2.2546520000000001</v>
      </c>
      <c r="P23">
        <v>-17.229700000000001</v>
      </c>
      <c r="Q23">
        <v>0.18759999999999999</v>
      </c>
      <c r="R23">
        <v>0</v>
      </c>
      <c r="S23">
        <v>0.1502</v>
      </c>
      <c r="T23" t="s">
        <v>20</v>
      </c>
    </row>
    <row r="24" spans="1:20">
      <c r="A24" t="s">
        <v>32</v>
      </c>
      <c r="B24">
        <v>0.33327400000000001</v>
      </c>
      <c r="C24">
        <v>0.265241</v>
      </c>
      <c r="D24">
        <v>0</v>
      </c>
      <c r="E24">
        <v>0</v>
      </c>
      <c r="F24">
        <v>5.5328410000000003</v>
      </c>
      <c r="G24">
        <v>6.2305339999999996</v>
      </c>
      <c r="H24">
        <v>0</v>
      </c>
      <c r="I24">
        <v>0</v>
      </c>
      <c r="J24">
        <v>0.61986799999999997</v>
      </c>
      <c r="K24">
        <v>0.420657</v>
      </c>
      <c r="L24">
        <v>0</v>
      </c>
      <c r="M24">
        <v>0</v>
      </c>
      <c r="N24">
        <v>3.2621980000000002</v>
      </c>
      <c r="O24">
        <v>6.0196180000000004</v>
      </c>
      <c r="P24">
        <v>-24.101600000000001</v>
      </c>
      <c r="Q24">
        <v>1.0638000000000001</v>
      </c>
      <c r="R24">
        <v>0</v>
      </c>
      <c r="S24">
        <v>1.0646</v>
      </c>
      <c r="T24" t="s">
        <v>20</v>
      </c>
    </row>
    <row r="25" spans="1:20">
      <c r="A25" t="s">
        <v>29</v>
      </c>
      <c r="B25">
        <v>0.43667600000000001</v>
      </c>
      <c r="C25">
        <v>9.8949999999999993E-3</v>
      </c>
      <c r="D25">
        <v>0</v>
      </c>
      <c r="E25">
        <v>27.979268000000001</v>
      </c>
      <c r="F25">
        <v>0</v>
      </c>
      <c r="G25" t="e">
        <f>-nan</f>
        <v>#NAME?</v>
      </c>
      <c r="H25">
        <v>0</v>
      </c>
      <c r="I25">
        <v>19.264880999999999</v>
      </c>
      <c r="J25">
        <v>0</v>
      </c>
      <c r="K25">
        <v>-1</v>
      </c>
      <c r="L25">
        <v>0</v>
      </c>
      <c r="M25">
        <v>24.852209999999999</v>
      </c>
      <c r="N25">
        <v>0</v>
      </c>
      <c r="O25">
        <v>17.289697</v>
      </c>
      <c r="P25">
        <v>-8.83155</v>
      </c>
      <c r="Q25">
        <v>0.37544</v>
      </c>
      <c r="R25">
        <v>0</v>
      </c>
      <c r="S25">
        <v>0</v>
      </c>
      <c r="T25" t="s">
        <v>20</v>
      </c>
    </row>
    <row r="26" spans="1:20">
      <c r="A26" t="s">
        <v>48</v>
      </c>
      <c r="B26">
        <v>0.52857699999999996</v>
      </c>
      <c r="C26">
        <v>0.34169300000000002</v>
      </c>
      <c r="D26">
        <v>0</v>
      </c>
      <c r="E26">
        <v>7.217352</v>
      </c>
      <c r="F26">
        <v>1.860133</v>
      </c>
      <c r="G26">
        <v>4.3996729999999999</v>
      </c>
      <c r="H26">
        <v>0</v>
      </c>
      <c r="I26">
        <v>2.3851529999999999</v>
      </c>
      <c r="J26">
        <v>0.37744299999999997</v>
      </c>
      <c r="K26">
        <v>0.76635699999999995</v>
      </c>
      <c r="L26">
        <v>0</v>
      </c>
      <c r="M26">
        <v>2.1272470000000001</v>
      </c>
      <c r="N26">
        <v>0.54072200000000004</v>
      </c>
      <c r="O26">
        <v>0.97823800000000005</v>
      </c>
      <c r="P26">
        <v>-40.337200000000003</v>
      </c>
      <c r="Q26">
        <v>1.0728</v>
      </c>
      <c r="R26">
        <v>0</v>
      </c>
      <c r="S26">
        <v>0.2198</v>
      </c>
      <c r="T26" t="s">
        <v>20</v>
      </c>
    </row>
    <row r="27" spans="1:20">
      <c r="A27" t="s">
        <v>35</v>
      </c>
      <c r="B27">
        <v>0.59856200000000004</v>
      </c>
      <c r="C27">
        <v>0.23170299999999999</v>
      </c>
      <c r="D27">
        <v>0</v>
      </c>
      <c r="E27">
        <v>-1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-1</v>
      </c>
      <c r="N27">
        <v>0</v>
      </c>
      <c r="O27">
        <v>0</v>
      </c>
      <c r="P27">
        <v>-12.9354</v>
      </c>
      <c r="Q27">
        <v>1.1856</v>
      </c>
      <c r="R27">
        <v>0</v>
      </c>
      <c r="S27">
        <v>0</v>
      </c>
      <c r="T27" t="s">
        <v>20</v>
      </c>
    </row>
    <row r="28" spans="1:20">
      <c r="A28" t="s">
        <v>51</v>
      </c>
      <c r="B28">
        <v>0.63169200000000003</v>
      </c>
      <c r="C28">
        <v>0.13170299999999999</v>
      </c>
      <c r="D28">
        <v>0</v>
      </c>
      <c r="E28">
        <v>-1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-1</v>
      </c>
      <c r="N28">
        <v>0</v>
      </c>
      <c r="O28">
        <v>0</v>
      </c>
      <c r="P28">
        <v>-11.888400000000001</v>
      </c>
      <c r="Q28">
        <v>1.4882</v>
      </c>
      <c r="R28">
        <v>0</v>
      </c>
      <c r="S28">
        <v>0</v>
      </c>
      <c r="T28" t="s">
        <v>20</v>
      </c>
    </row>
    <row r="29" spans="1:20">
      <c r="A29" t="s">
        <v>26</v>
      </c>
      <c r="B29">
        <v>0.46147899999999997</v>
      </c>
      <c r="C29">
        <v>0.17382300000000001</v>
      </c>
      <c r="D29">
        <v>1.2E-5</v>
      </c>
      <c r="E29">
        <v>1.599953</v>
      </c>
      <c r="F29">
        <v>0</v>
      </c>
      <c r="G29">
        <v>1.7123219999999999</v>
      </c>
      <c r="H29">
        <v>1.1E-5</v>
      </c>
      <c r="I29">
        <v>1.372309</v>
      </c>
      <c r="J29">
        <v>0</v>
      </c>
      <c r="K29">
        <v>0.71799000000000002</v>
      </c>
      <c r="L29">
        <v>1.2E-5</v>
      </c>
      <c r="M29">
        <v>1.6014299999999999</v>
      </c>
      <c r="N29">
        <v>0</v>
      </c>
      <c r="O29">
        <v>0.83785600000000005</v>
      </c>
      <c r="P29">
        <v>-31.1187</v>
      </c>
      <c r="Q29">
        <v>1.3224</v>
      </c>
      <c r="R29">
        <v>0</v>
      </c>
      <c r="S29">
        <v>0</v>
      </c>
      <c r="T29" t="s">
        <v>20</v>
      </c>
    </row>
    <row r="30" spans="1:20">
      <c r="A30" t="s">
        <v>54</v>
      </c>
      <c r="B30">
        <v>0.48704500000000001</v>
      </c>
      <c r="C30">
        <v>0.211674</v>
      </c>
      <c r="D30">
        <v>0.66168300000000002</v>
      </c>
      <c r="E30">
        <v>2.1124550000000002</v>
      </c>
      <c r="F30">
        <v>2.042259</v>
      </c>
      <c r="G30">
        <v>2.5275650000000001</v>
      </c>
      <c r="H30">
        <v>0.329374</v>
      </c>
      <c r="I30">
        <v>0.86094000000000004</v>
      </c>
      <c r="J30">
        <v>0.43712800000000002</v>
      </c>
      <c r="K30">
        <v>0.49166599999999999</v>
      </c>
      <c r="L30">
        <v>0.51727100000000004</v>
      </c>
      <c r="M30">
        <v>1.3762449999999999</v>
      </c>
      <c r="N30">
        <v>0.81791700000000001</v>
      </c>
      <c r="O30">
        <v>0.85597400000000001</v>
      </c>
      <c r="P30">
        <v>-55.805700000000002</v>
      </c>
      <c r="Q30">
        <v>0.73160000000000003</v>
      </c>
      <c r="R30">
        <v>8.1199999999999994E-2</v>
      </c>
      <c r="S30">
        <v>0.61860000000000004</v>
      </c>
      <c r="T30" t="s">
        <v>20</v>
      </c>
    </row>
    <row r="31" spans="1:20">
      <c r="A31" t="s">
        <v>44</v>
      </c>
      <c r="B31">
        <v>4.2240000000000003E-3</v>
      </c>
      <c r="C31">
        <v>0.129269</v>
      </c>
      <c r="D31">
        <v>0.672296</v>
      </c>
      <c r="E31">
        <v>1.836363</v>
      </c>
      <c r="F31">
        <v>0</v>
      </c>
      <c r="G31">
        <v>0</v>
      </c>
      <c r="H31">
        <v>0.47074500000000002</v>
      </c>
      <c r="I31">
        <v>0.68440500000000004</v>
      </c>
      <c r="J31">
        <v>0</v>
      </c>
      <c r="K31">
        <v>0</v>
      </c>
      <c r="L31">
        <v>209.675622</v>
      </c>
      <c r="M31">
        <v>6383.818816</v>
      </c>
      <c r="N31">
        <v>0</v>
      </c>
      <c r="O31">
        <v>0</v>
      </c>
      <c r="P31">
        <v>-31.881900000000002</v>
      </c>
      <c r="Q31">
        <v>0.17660000000000001</v>
      </c>
      <c r="R31">
        <v>0.1782</v>
      </c>
      <c r="S31">
        <v>0</v>
      </c>
      <c r="T31" t="s">
        <v>20</v>
      </c>
    </row>
    <row r="32" spans="1:20">
      <c r="A32" t="s">
        <v>36</v>
      </c>
      <c r="B32">
        <v>2.562E-3</v>
      </c>
      <c r="C32">
        <v>5.9595000000000002E-2</v>
      </c>
      <c r="D32">
        <v>1.3788149999999999</v>
      </c>
      <c r="E32">
        <v>4.9757379999999998</v>
      </c>
      <c r="F32">
        <v>0</v>
      </c>
      <c r="G32">
        <v>0</v>
      </c>
      <c r="H32">
        <v>0.200154</v>
      </c>
      <c r="I32">
        <v>0.57917099999999999</v>
      </c>
      <c r="J32">
        <v>0</v>
      </c>
      <c r="K32">
        <v>0</v>
      </c>
      <c r="L32">
        <v>97.405252000000004</v>
      </c>
      <c r="M32">
        <v>2241.6041839999998</v>
      </c>
      <c r="N32">
        <v>0</v>
      </c>
      <c r="O32">
        <v>0</v>
      </c>
      <c r="P32">
        <v>-45.392400000000002</v>
      </c>
      <c r="Q32">
        <v>8.7400000000000005E-2</v>
      </c>
      <c r="R32">
        <v>8.7999999999999995E-2</v>
      </c>
      <c r="S32">
        <v>0</v>
      </c>
      <c r="T32" t="s">
        <v>20</v>
      </c>
    </row>
    <row r="33" spans="1:20">
      <c r="A33" t="s">
        <v>46</v>
      </c>
      <c r="B33">
        <v>2.8739999999999998E-3</v>
      </c>
      <c r="C33">
        <v>5.0980999999999999E-2</v>
      </c>
      <c r="D33">
        <v>2.4954339999999999</v>
      </c>
      <c r="E33">
        <v>6.6055659999999996</v>
      </c>
      <c r="F33">
        <v>0</v>
      </c>
      <c r="G33">
        <v>0</v>
      </c>
      <c r="H33">
        <v>0.38366499999999998</v>
      </c>
      <c r="I33">
        <v>0.62733099999999997</v>
      </c>
      <c r="J33">
        <v>0</v>
      </c>
      <c r="K33">
        <v>0</v>
      </c>
      <c r="L33">
        <v>215.93860799999999</v>
      </c>
      <c r="M33">
        <v>3811.861539</v>
      </c>
      <c r="N33">
        <v>0</v>
      </c>
      <c r="O33">
        <v>0</v>
      </c>
      <c r="P33">
        <v>-14.932600000000001</v>
      </c>
      <c r="Q33">
        <v>0.19259999999999999</v>
      </c>
      <c r="R33">
        <v>0.193</v>
      </c>
      <c r="S33">
        <v>0</v>
      </c>
      <c r="T33" t="s">
        <v>20</v>
      </c>
    </row>
    <row r="34" spans="1:20">
      <c r="A34" t="s">
        <v>55</v>
      </c>
      <c r="B34">
        <v>3.8709999999999999E-3</v>
      </c>
      <c r="C34">
        <v>8.9206999999999995E-2</v>
      </c>
      <c r="D34">
        <v>2.670366</v>
      </c>
      <c r="E34">
        <v>6.7852290000000002</v>
      </c>
      <c r="F34">
        <v>0</v>
      </c>
      <c r="G34">
        <v>0</v>
      </c>
      <c r="H34">
        <v>0.39377000000000001</v>
      </c>
      <c r="I34">
        <v>0.60926000000000002</v>
      </c>
      <c r="J34">
        <v>0</v>
      </c>
      <c r="K34">
        <v>0</v>
      </c>
      <c r="L34">
        <v>167.15664000000001</v>
      </c>
      <c r="M34">
        <v>3834.0554849999999</v>
      </c>
      <c r="N34">
        <v>0</v>
      </c>
      <c r="O34">
        <v>0</v>
      </c>
      <c r="P34">
        <v>-15.0806</v>
      </c>
      <c r="Q34">
        <v>0.21160000000000001</v>
      </c>
      <c r="R34">
        <v>0.21199999999999999</v>
      </c>
      <c r="S34">
        <v>0</v>
      </c>
      <c r="T34" t="s">
        <v>20</v>
      </c>
    </row>
    <row r="35" spans="1:20">
      <c r="A35" t="s">
        <v>49</v>
      </c>
      <c r="B35">
        <v>4.0309999999999999E-3</v>
      </c>
      <c r="C35">
        <v>7.0648000000000002E-2</v>
      </c>
      <c r="D35">
        <v>3.0268519999999999</v>
      </c>
      <c r="E35">
        <v>4.890479</v>
      </c>
      <c r="F35">
        <v>0</v>
      </c>
      <c r="G35">
        <v>0</v>
      </c>
      <c r="H35">
        <v>0.44119199999999997</v>
      </c>
      <c r="I35">
        <v>0.40048800000000001</v>
      </c>
      <c r="J35">
        <v>0</v>
      </c>
      <c r="K35">
        <v>0</v>
      </c>
      <c r="L35">
        <v>195.081591</v>
      </c>
      <c r="M35">
        <v>3404.4602169999998</v>
      </c>
      <c r="N35">
        <v>0</v>
      </c>
      <c r="O35">
        <v>0</v>
      </c>
      <c r="P35">
        <v>-21.811199999999999</v>
      </c>
      <c r="Q35">
        <v>0.54879999999999995</v>
      </c>
      <c r="R35">
        <v>0.54920000000000002</v>
      </c>
      <c r="S35">
        <v>0</v>
      </c>
      <c r="T35" t="s">
        <v>20</v>
      </c>
    </row>
    <row r="36" spans="1:20">
      <c r="A36" t="s">
        <v>23</v>
      </c>
      <c r="B36">
        <v>2.0815E-2</v>
      </c>
      <c r="C36">
        <v>2.2409999999999999E-3</v>
      </c>
      <c r="D36">
        <v>4.0883209999999996</v>
      </c>
      <c r="E36">
        <v>4.0622600000000002</v>
      </c>
      <c r="F36">
        <v>0</v>
      </c>
      <c r="G36">
        <v>0</v>
      </c>
      <c r="H36">
        <v>0.98252200000000001</v>
      </c>
      <c r="I36">
        <v>1.7571E-2</v>
      </c>
      <c r="J36">
        <v>0</v>
      </c>
      <c r="K36">
        <v>0</v>
      </c>
      <c r="L36">
        <v>2644.4936510000002</v>
      </c>
      <c r="M36">
        <v>24427.828139000001</v>
      </c>
      <c r="N36">
        <v>0</v>
      </c>
      <c r="O36">
        <v>0</v>
      </c>
      <c r="P36">
        <v>-37.303800000000003</v>
      </c>
      <c r="Q36">
        <v>2.4527999999999999</v>
      </c>
      <c r="R36">
        <v>2.4546000000000001</v>
      </c>
      <c r="S36">
        <v>0</v>
      </c>
      <c r="T36" t="s">
        <v>20</v>
      </c>
    </row>
    <row r="37" spans="1:20">
      <c r="A37" t="s">
        <v>41</v>
      </c>
      <c r="B37">
        <v>1.1953E-2</v>
      </c>
      <c r="C37">
        <v>2.1080000000000001E-3</v>
      </c>
      <c r="D37">
        <v>5.2582300000000002</v>
      </c>
      <c r="E37">
        <v>9.5067129999999995</v>
      </c>
      <c r="F37">
        <v>6.5730500000000003</v>
      </c>
      <c r="G37">
        <v>9.2602740000000008</v>
      </c>
      <c r="H37">
        <v>0.55967199999999995</v>
      </c>
      <c r="I37">
        <v>0.445627</v>
      </c>
      <c r="J37">
        <v>0.75523499999999999</v>
      </c>
      <c r="K37">
        <v>0.79318500000000003</v>
      </c>
      <c r="L37">
        <v>105.06748899999999</v>
      </c>
      <c r="M37">
        <v>580.32195300000001</v>
      </c>
      <c r="N37">
        <v>255.06070399999999</v>
      </c>
      <c r="O37">
        <v>2367.2788650000002</v>
      </c>
      <c r="P37">
        <v>-21.374199999999998</v>
      </c>
      <c r="Q37">
        <v>1.5862000000000001</v>
      </c>
      <c r="R37">
        <v>0.52</v>
      </c>
      <c r="S37">
        <v>1.097</v>
      </c>
      <c r="T37" t="s">
        <v>20</v>
      </c>
    </row>
    <row r="38" spans="1:20">
      <c r="A38" t="s">
        <v>21</v>
      </c>
      <c r="B38">
        <v>1.0751E-2</v>
      </c>
      <c r="C38">
        <v>9.6530000000000001E-3</v>
      </c>
      <c r="D38">
        <v>6.9093629999999999</v>
      </c>
      <c r="E38">
        <v>4.5677490000000001</v>
      </c>
      <c r="F38">
        <v>0</v>
      </c>
      <c r="G38">
        <v>0</v>
      </c>
      <c r="H38">
        <v>0.78586599999999995</v>
      </c>
      <c r="I38">
        <v>0.11422599999999999</v>
      </c>
      <c r="J38">
        <v>0</v>
      </c>
      <c r="K38">
        <v>0</v>
      </c>
      <c r="L38">
        <v>337.689303</v>
      </c>
      <c r="M38">
        <v>3434.9585069999998</v>
      </c>
      <c r="N38">
        <v>0</v>
      </c>
      <c r="O38">
        <v>0</v>
      </c>
      <c r="P38">
        <v>-46.325800000000001</v>
      </c>
      <c r="Q38">
        <v>5.1837999999999997</v>
      </c>
      <c r="R38">
        <v>5.1841999999999997</v>
      </c>
      <c r="S38">
        <v>0</v>
      </c>
      <c r="T38" t="s">
        <v>20</v>
      </c>
    </row>
    <row r="39" spans="1:20">
      <c r="A39" t="s">
        <v>31</v>
      </c>
      <c r="B39">
        <v>4.9063000000000002E-2</v>
      </c>
      <c r="C39">
        <v>2.2339999999999999E-2</v>
      </c>
      <c r="D39">
        <v>36.506546</v>
      </c>
      <c r="E39">
        <v>22.496362000000001</v>
      </c>
      <c r="F39">
        <v>13.170612</v>
      </c>
      <c r="G39">
        <v>14.878942</v>
      </c>
      <c r="H39">
        <v>0.92301</v>
      </c>
      <c r="I39">
        <v>4.5913000000000002E-2</v>
      </c>
      <c r="J39">
        <v>0.95882599999999996</v>
      </c>
      <c r="K39">
        <v>0.19012000000000001</v>
      </c>
      <c r="L39">
        <v>232.36485200000001</v>
      </c>
      <c r="M39">
        <v>375.47331800000001</v>
      </c>
      <c r="N39">
        <v>451.356853</v>
      </c>
      <c r="O39">
        <v>2914.4034470000001</v>
      </c>
      <c r="P39">
        <v>-30.066500000000001</v>
      </c>
      <c r="Q39">
        <v>12.5304</v>
      </c>
      <c r="R39">
        <v>9.6023999999999994</v>
      </c>
      <c r="S39">
        <v>2.9964</v>
      </c>
      <c r="T39" t="s">
        <v>20</v>
      </c>
    </row>
    <row r="40" spans="1:20">
      <c r="A40" t="s">
        <v>25</v>
      </c>
      <c r="B40">
        <v>4.4939E-2</v>
      </c>
      <c r="C40">
        <v>7.0254999999999998E-2</v>
      </c>
      <c r="D40">
        <v>44.131138</v>
      </c>
      <c r="E40">
        <v>38.848686999999998</v>
      </c>
      <c r="F40">
        <v>0</v>
      </c>
      <c r="G40">
        <v>0</v>
      </c>
      <c r="H40">
        <v>0.92940699999999998</v>
      </c>
      <c r="I40">
        <v>6.0391E-2</v>
      </c>
      <c r="J40">
        <v>0</v>
      </c>
      <c r="K40">
        <v>0</v>
      </c>
      <c r="L40">
        <v>279.80685</v>
      </c>
      <c r="M40">
        <v>1056.8821049999999</v>
      </c>
      <c r="N40">
        <v>0</v>
      </c>
      <c r="O40">
        <v>0</v>
      </c>
      <c r="P40">
        <v>-23.226299999999998</v>
      </c>
      <c r="Q40">
        <v>2.6312000000000002</v>
      </c>
      <c r="R40">
        <v>2.6314000000000002</v>
      </c>
      <c r="S40">
        <v>0</v>
      </c>
      <c r="T40" t="s">
        <v>20</v>
      </c>
    </row>
    <row r="45" spans="1:20">
      <c r="N45" t="s">
        <v>63</v>
      </c>
      <c r="O45" t="s">
        <v>64</v>
      </c>
    </row>
    <row r="46" spans="1:20">
      <c r="N46">
        <f>ROWS(D29:D40)</f>
        <v>12</v>
      </c>
      <c r="O46">
        <f>ROWS(D2:D28)</f>
        <v>27</v>
      </c>
    </row>
    <row r="50" spans="14:14">
      <c r="N50">
        <f>SUM(D2:D40)</f>
        <v>107.79905600000001</v>
      </c>
    </row>
  </sheetData>
  <sortState ref="A2:T40">
    <sortCondition ref="D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A12" workbookViewId="0">
      <selection activeCell="N48" sqref="N48"/>
    </sheetView>
  </sheetViews>
  <sheetFormatPr baseColWidth="10" defaultRowHeight="15" x14ac:dyDescent="0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59</v>
      </c>
      <c r="B2">
        <v>1.8000000000000001E-4</v>
      </c>
      <c r="C2">
        <v>9.0499999999999999E-4</v>
      </c>
      <c r="D2">
        <v>0</v>
      </c>
      <c r="E2">
        <v>0.89907199999999998</v>
      </c>
      <c r="F2">
        <v>0</v>
      </c>
      <c r="G2" t="e">
        <f>-nan</f>
        <v>#NAME?</v>
      </c>
      <c r="H2">
        <v>0</v>
      </c>
      <c r="I2">
        <v>0.24355199999999999</v>
      </c>
      <c r="J2">
        <v>0</v>
      </c>
      <c r="K2">
        <v>-1</v>
      </c>
      <c r="L2">
        <v>0</v>
      </c>
      <c r="M2">
        <v>1351.2039050000001</v>
      </c>
      <c r="N2">
        <v>0</v>
      </c>
      <c r="O2">
        <v>677.78214700000001</v>
      </c>
      <c r="P2">
        <v>-18.338999999999999</v>
      </c>
      <c r="Q2">
        <v>-2.0000000000000001E-4</v>
      </c>
      <c r="R2">
        <v>0</v>
      </c>
      <c r="S2">
        <v>0</v>
      </c>
      <c r="T2" t="s">
        <v>20</v>
      </c>
    </row>
    <row r="3" spans="1:20">
      <c r="A3" t="s">
        <v>45</v>
      </c>
      <c r="B3">
        <v>8.1099999999999998E-4</v>
      </c>
      <c r="C3">
        <v>1.6800000000000001E-3</v>
      </c>
      <c r="D3">
        <v>0</v>
      </c>
      <c r="E3">
        <v>1.6766779999999999</v>
      </c>
      <c r="F3">
        <v>0</v>
      </c>
      <c r="G3" t="e">
        <f>-nan</f>
        <v>#NAME?</v>
      </c>
      <c r="H3">
        <v>0</v>
      </c>
      <c r="I3">
        <v>0.98439900000000002</v>
      </c>
      <c r="J3">
        <v>0</v>
      </c>
      <c r="K3">
        <v>-1</v>
      </c>
      <c r="L3">
        <v>0</v>
      </c>
      <c r="M3">
        <v>1213.1156129999999</v>
      </c>
      <c r="N3">
        <v>0</v>
      </c>
      <c r="O3">
        <v>885.33525399999996</v>
      </c>
      <c r="P3">
        <v>-8.7955799999999993</v>
      </c>
      <c r="Q3">
        <v>-6.8000000000000005E-4</v>
      </c>
      <c r="R3">
        <v>0</v>
      </c>
      <c r="S3">
        <v>0</v>
      </c>
      <c r="T3" t="s">
        <v>20</v>
      </c>
    </row>
    <row r="4" spans="1:20">
      <c r="A4" t="s">
        <v>43</v>
      </c>
      <c r="B4">
        <v>0.15318300000000001</v>
      </c>
      <c r="C4">
        <v>1.5309E-2</v>
      </c>
      <c r="D4">
        <v>0</v>
      </c>
      <c r="E4">
        <v>18.324171</v>
      </c>
      <c r="F4">
        <v>0</v>
      </c>
      <c r="G4" t="e">
        <f>-nan</f>
        <v>#NAME?</v>
      </c>
      <c r="H4">
        <v>0</v>
      </c>
      <c r="I4">
        <v>7.2985340000000001</v>
      </c>
      <c r="J4">
        <v>0</v>
      </c>
      <c r="K4">
        <v>-1</v>
      </c>
      <c r="L4">
        <v>0</v>
      </c>
      <c r="M4">
        <v>40.347253000000002</v>
      </c>
      <c r="N4">
        <v>0</v>
      </c>
      <c r="O4">
        <v>16.459506000000001</v>
      </c>
      <c r="P4">
        <v>-18.504899999999999</v>
      </c>
      <c r="Q4">
        <v>4.6199999999999998E-2</v>
      </c>
      <c r="R4">
        <v>0</v>
      </c>
      <c r="S4">
        <v>0</v>
      </c>
      <c r="T4" t="s">
        <v>20</v>
      </c>
    </row>
    <row r="5" spans="1:20">
      <c r="A5" t="s">
        <v>47</v>
      </c>
      <c r="B5">
        <v>0.19470100000000001</v>
      </c>
      <c r="C5">
        <v>9.9412E-2</v>
      </c>
      <c r="D5">
        <v>0</v>
      </c>
      <c r="E5">
        <v>2.3234680000000001</v>
      </c>
      <c r="F5">
        <v>0</v>
      </c>
      <c r="G5">
        <v>2.6401270000000001</v>
      </c>
      <c r="H5">
        <v>0</v>
      </c>
      <c r="I5">
        <v>0.60441</v>
      </c>
      <c r="J5">
        <v>0</v>
      </c>
      <c r="K5">
        <v>0.45910600000000001</v>
      </c>
      <c r="L5">
        <v>0</v>
      </c>
      <c r="M5">
        <v>2.4998849999999999</v>
      </c>
      <c r="N5">
        <v>0</v>
      </c>
      <c r="O5">
        <v>1.898898</v>
      </c>
      <c r="P5">
        <v>-86.293599999999998</v>
      </c>
      <c r="Q5">
        <v>0.44</v>
      </c>
      <c r="R5">
        <v>0</v>
      </c>
      <c r="S5">
        <v>0</v>
      </c>
      <c r="T5" t="s">
        <v>20</v>
      </c>
    </row>
    <row r="6" spans="1:20">
      <c r="A6" t="s">
        <v>22</v>
      </c>
      <c r="B6">
        <v>0.20678099999999999</v>
      </c>
      <c r="C6">
        <v>2.0431000000000001E-2</v>
      </c>
      <c r="D6">
        <v>0</v>
      </c>
      <c r="E6">
        <v>26.543887999999999</v>
      </c>
      <c r="F6">
        <v>0</v>
      </c>
      <c r="G6" t="e">
        <f>-nan</f>
        <v>#NAME?</v>
      </c>
      <c r="H6">
        <v>0</v>
      </c>
      <c r="I6">
        <v>6.9703090000000003</v>
      </c>
      <c r="J6">
        <v>0</v>
      </c>
      <c r="K6">
        <v>-1</v>
      </c>
      <c r="L6">
        <v>0</v>
      </c>
      <c r="M6">
        <v>26.738309000000001</v>
      </c>
      <c r="N6">
        <v>0</v>
      </c>
      <c r="O6">
        <v>35.055748999999999</v>
      </c>
      <c r="P6">
        <v>-9.2626100000000005</v>
      </c>
      <c r="Q6">
        <v>4.6260000000000003E-2</v>
      </c>
      <c r="R6">
        <v>0</v>
      </c>
      <c r="S6">
        <v>0</v>
      </c>
      <c r="T6" t="s">
        <v>20</v>
      </c>
    </row>
    <row r="7" spans="1:20">
      <c r="A7" t="s">
        <v>29</v>
      </c>
      <c r="B7">
        <v>0.43667600000000001</v>
      </c>
      <c r="C7">
        <v>9.8949999999999993E-3</v>
      </c>
      <c r="D7">
        <v>0</v>
      </c>
      <c r="E7">
        <v>27.979268000000001</v>
      </c>
      <c r="F7">
        <v>0</v>
      </c>
      <c r="G7" t="e">
        <f>-nan</f>
        <v>#NAME?</v>
      </c>
      <c r="H7">
        <v>0</v>
      </c>
      <c r="I7">
        <v>19.264880999999999</v>
      </c>
      <c r="J7">
        <v>0</v>
      </c>
      <c r="K7">
        <v>-1</v>
      </c>
      <c r="L7">
        <v>0</v>
      </c>
      <c r="M7">
        <v>24.852209999999999</v>
      </c>
      <c r="N7">
        <v>0</v>
      </c>
      <c r="O7">
        <v>17.289697</v>
      </c>
      <c r="P7">
        <v>-8.83155</v>
      </c>
      <c r="Q7">
        <v>0.37544</v>
      </c>
      <c r="R7">
        <v>0</v>
      </c>
      <c r="S7">
        <v>0</v>
      </c>
      <c r="T7" t="s">
        <v>20</v>
      </c>
    </row>
    <row r="8" spans="1:20">
      <c r="A8" t="s">
        <v>35</v>
      </c>
      <c r="B8">
        <v>0.59856200000000004</v>
      </c>
      <c r="C8">
        <v>0.23170299999999999</v>
      </c>
      <c r="D8">
        <v>0</v>
      </c>
      <c r="E8">
        <v>-1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-1</v>
      </c>
      <c r="N8">
        <v>0</v>
      </c>
      <c r="O8">
        <v>0</v>
      </c>
      <c r="P8">
        <v>-12.9354</v>
      </c>
      <c r="Q8">
        <v>1.1856</v>
      </c>
      <c r="R8">
        <v>0</v>
      </c>
      <c r="S8">
        <v>0</v>
      </c>
      <c r="T8" t="s">
        <v>20</v>
      </c>
    </row>
    <row r="9" spans="1:20">
      <c r="A9" t="s">
        <v>51</v>
      </c>
      <c r="B9">
        <v>0.63169200000000003</v>
      </c>
      <c r="C9">
        <v>0.13170299999999999</v>
      </c>
      <c r="D9">
        <v>0</v>
      </c>
      <c r="E9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-11.888400000000001</v>
      </c>
      <c r="Q9">
        <v>1.4882</v>
      </c>
      <c r="R9">
        <v>0</v>
      </c>
      <c r="S9">
        <v>0</v>
      </c>
      <c r="T9" t="s">
        <v>20</v>
      </c>
    </row>
    <row r="10" spans="1:20">
      <c r="A10" t="s">
        <v>26</v>
      </c>
      <c r="B10">
        <v>0.46147899999999997</v>
      </c>
      <c r="C10">
        <v>0.17382300000000001</v>
      </c>
      <c r="D10">
        <v>1.2E-5</v>
      </c>
      <c r="E10">
        <v>1.599953</v>
      </c>
      <c r="F10">
        <v>0</v>
      </c>
      <c r="G10">
        <v>1.7123219999999999</v>
      </c>
      <c r="H10">
        <v>1.1E-5</v>
      </c>
      <c r="I10">
        <v>1.372309</v>
      </c>
      <c r="J10">
        <v>0</v>
      </c>
      <c r="K10">
        <v>0.71799000000000002</v>
      </c>
      <c r="L10">
        <v>1.2E-5</v>
      </c>
      <c r="M10">
        <v>1.6014299999999999</v>
      </c>
      <c r="N10">
        <v>0</v>
      </c>
      <c r="O10">
        <v>0.83785600000000005</v>
      </c>
      <c r="P10">
        <v>-31.1187</v>
      </c>
      <c r="Q10">
        <v>1.3224</v>
      </c>
      <c r="R10">
        <v>0</v>
      </c>
      <c r="S10">
        <v>0</v>
      </c>
      <c r="T10" t="s">
        <v>20</v>
      </c>
    </row>
    <row r="11" spans="1:20">
      <c r="A11" t="s">
        <v>44</v>
      </c>
      <c r="B11">
        <v>4.2240000000000003E-3</v>
      </c>
      <c r="C11">
        <v>0.129269</v>
      </c>
      <c r="D11">
        <v>0.672296</v>
      </c>
      <c r="E11">
        <v>1.836363</v>
      </c>
      <c r="F11">
        <v>0</v>
      </c>
      <c r="G11">
        <v>0</v>
      </c>
      <c r="H11">
        <v>0.47074500000000002</v>
      </c>
      <c r="I11">
        <v>0.68440500000000004</v>
      </c>
      <c r="J11">
        <v>0</v>
      </c>
      <c r="K11">
        <v>0</v>
      </c>
      <c r="L11">
        <v>209.675622</v>
      </c>
      <c r="M11">
        <v>6383.818816</v>
      </c>
      <c r="N11">
        <v>0</v>
      </c>
      <c r="O11">
        <v>0</v>
      </c>
      <c r="P11">
        <v>-31.881900000000002</v>
      </c>
      <c r="Q11">
        <v>0.17660000000000001</v>
      </c>
      <c r="R11">
        <v>0.1782</v>
      </c>
      <c r="S11">
        <v>0</v>
      </c>
      <c r="T11" t="s">
        <v>20</v>
      </c>
    </row>
    <row r="12" spans="1:20">
      <c r="A12" t="s">
        <v>36</v>
      </c>
      <c r="B12">
        <v>2.562E-3</v>
      </c>
      <c r="C12">
        <v>5.9595000000000002E-2</v>
      </c>
      <c r="D12">
        <v>1.3788149999999999</v>
      </c>
      <c r="E12">
        <v>4.9757379999999998</v>
      </c>
      <c r="F12">
        <v>0</v>
      </c>
      <c r="G12">
        <v>0</v>
      </c>
      <c r="H12">
        <v>0.200154</v>
      </c>
      <c r="I12">
        <v>0.57917099999999999</v>
      </c>
      <c r="J12">
        <v>0</v>
      </c>
      <c r="K12">
        <v>0</v>
      </c>
      <c r="L12">
        <v>97.405252000000004</v>
      </c>
      <c r="M12">
        <v>2241.6041839999998</v>
      </c>
      <c r="N12">
        <v>0</v>
      </c>
      <c r="O12">
        <v>0</v>
      </c>
      <c r="P12">
        <v>-45.392400000000002</v>
      </c>
      <c r="Q12">
        <v>8.7400000000000005E-2</v>
      </c>
      <c r="R12">
        <v>8.7999999999999995E-2</v>
      </c>
      <c r="S12">
        <v>0</v>
      </c>
      <c r="T12" t="s">
        <v>20</v>
      </c>
    </row>
    <row r="13" spans="1:20">
      <c r="A13" t="s">
        <v>46</v>
      </c>
      <c r="B13">
        <v>2.8739999999999998E-3</v>
      </c>
      <c r="C13">
        <v>5.0980999999999999E-2</v>
      </c>
      <c r="D13">
        <v>2.4954339999999999</v>
      </c>
      <c r="E13">
        <v>6.6055659999999996</v>
      </c>
      <c r="F13">
        <v>0</v>
      </c>
      <c r="G13">
        <v>0</v>
      </c>
      <c r="H13">
        <v>0.38366499999999998</v>
      </c>
      <c r="I13">
        <v>0.62733099999999997</v>
      </c>
      <c r="J13">
        <v>0</v>
      </c>
      <c r="K13">
        <v>0</v>
      </c>
      <c r="L13">
        <v>215.93860799999999</v>
      </c>
      <c r="M13">
        <v>3811.861539</v>
      </c>
      <c r="N13">
        <v>0</v>
      </c>
      <c r="O13">
        <v>0</v>
      </c>
      <c r="P13">
        <v>-14.932600000000001</v>
      </c>
      <c r="Q13">
        <v>0.19259999999999999</v>
      </c>
      <c r="R13">
        <v>0.193</v>
      </c>
      <c r="S13">
        <v>0</v>
      </c>
      <c r="T13" t="s">
        <v>20</v>
      </c>
    </row>
    <row r="14" spans="1:20">
      <c r="A14" t="s">
        <v>55</v>
      </c>
      <c r="B14">
        <v>3.8709999999999999E-3</v>
      </c>
      <c r="C14">
        <v>8.9206999999999995E-2</v>
      </c>
      <c r="D14">
        <v>2.670366</v>
      </c>
      <c r="E14">
        <v>6.7852290000000002</v>
      </c>
      <c r="F14">
        <v>0</v>
      </c>
      <c r="G14">
        <v>0</v>
      </c>
      <c r="H14">
        <v>0.39377000000000001</v>
      </c>
      <c r="I14">
        <v>0.60926000000000002</v>
      </c>
      <c r="J14">
        <v>0</v>
      </c>
      <c r="K14">
        <v>0</v>
      </c>
      <c r="L14">
        <v>167.15664000000001</v>
      </c>
      <c r="M14">
        <v>3834.0554849999999</v>
      </c>
      <c r="N14">
        <v>0</v>
      </c>
      <c r="O14">
        <v>0</v>
      </c>
      <c r="P14">
        <v>-15.0806</v>
      </c>
      <c r="Q14">
        <v>0.21160000000000001</v>
      </c>
      <c r="R14">
        <v>0.21199999999999999</v>
      </c>
      <c r="S14">
        <v>0</v>
      </c>
      <c r="T14" t="s">
        <v>20</v>
      </c>
    </row>
    <row r="15" spans="1:20">
      <c r="A15" t="s">
        <v>49</v>
      </c>
      <c r="B15">
        <v>4.0309999999999999E-3</v>
      </c>
      <c r="C15">
        <v>7.0648000000000002E-2</v>
      </c>
      <c r="D15">
        <v>3.0268519999999999</v>
      </c>
      <c r="E15">
        <v>4.890479</v>
      </c>
      <c r="F15">
        <v>0</v>
      </c>
      <c r="G15">
        <v>0</v>
      </c>
      <c r="H15">
        <v>0.44119199999999997</v>
      </c>
      <c r="I15">
        <v>0.40048800000000001</v>
      </c>
      <c r="J15">
        <v>0</v>
      </c>
      <c r="K15">
        <v>0</v>
      </c>
      <c r="L15">
        <v>195.081591</v>
      </c>
      <c r="M15">
        <v>3404.4602169999998</v>
      </c>
      <c r="N15">
        <v>0</v>
      </c>
      <c r="O15">
        <v>0</v>
      </c>
      <c r="P15">
        <v>-21.811199999999999</v>
      </c>
      <c r="Q15">
        <v>0.54879999999999995</v>
      </c>
      <c r="R15">
        <v>0.54920000000000002</v>
      </c>
      <c r="S15">
        <v>0</v>
      </c>
      <c r="T15" t="s">
        <v>20</v>
      </c>
    </row>
    <row r="16" spans="1:20">
      <c r="A16" t="s">
        <v>23</v>
      </c>
      <c r="B16">
        <v>2.0815E-2</v>
      </c>
      <c r="C16">
        <v>2.2409999999999999E-3</v>
      </c>
      <c r="D16">
        <v>4.0883209999999996</v>
      </c>
      <c r="E16">
        <v>4.0622600000000002</v>
      </c>
      <c r="F16">
        <v>0</v>
      </c>
      <c r="G16">
        <v>0</v>
      </c>
      <c r="H16">
        <v>0.98252200000000001</v>
      </c>
      <c r="I16">
        <v>1.7571E-2</v>
      </c>
      <c r="J16">
        <v>0</v>
      </c>
      <c r="K16">
        <v>0</v>
      </c>
      <c r="L16">
        <v>2644.4936510000002</v>
      </c>
      <c r="M16">
        <v>24427.828139000001</v>
      </c>
      <c r="N16">
        <v>0</v>
      </c>
      <c r="O16">
        <v>0</v>
      </c>
      <c r="P16">
        <v>-37.303800000000003</v>
      </c>
      <c r="Q16">
        <v>2.4527999999999999</v>
      </c>
      <c r="R16">
        <v>2.4546000000000001</v>
      </c>
      <c r="S16">
        <v>0</v>
      </c>
      <c r="T16" t="s">
        <v>20</v>
      </c>
    </row>
    <row r="17" spans="1:20">
      <c r="A17" t="s">
        <v>21</v>
      </c>
      <c r="B17">
        <v>1.0751E-2</v>
      </c>
      <c r="C17">
        <v>9.6530000000000001E-3</v>
      </c>
      <c r="D17">
        <v>6.9093629999999999</v>
      </c>
      <c r="E17">
        <v>4.5677490000000001</v>
      </c>
      <c r="F17">
        <v>0</v>
      </c>
      <c r="G17">
        <v>0</v>
      </c>
      <c r="H17">
        <v>0.78586599999999995</v>
      </c>
      <c r="I17">
        <v>0.11422599999999999</v>
      </c>
      <c r="J17">
        <v>0</v>
      </c>
      <c r="K17">
        <v>0</v>
      </c>
      <c r="L17">
        <v>337.689303</v>
      </c>
      <c r="M17">
        <v>3434.9585069999998</v>
      </c>
      <c r="N17">
        <v>0</v>
      </c>
      <c r="O17">
        <v>0</v>
      </c>
      <c r="P17">
        <v>-46.325800000000001</v>
      </c>
      <c r="Q17">
        <v>5.1837999999999997</v>
      </c>
      <c r="R17">
        <v>5.1841999999999997</v>
      </c>
      <c r="S17">
        <v>0</v>
      </c>
      <c r="T17" t="s">
        <v>20</v>
      </c>
    </row>
    <row r="18" spans="1:20">
      <c r="A18" t="s">
        <v>25</v>
      </c>
      <c r="B18">
        <v>4.4939E-2</v>
      </c>
      <c r="C18">
        <v>7.0254999999999998E-2</v>
      </c>
      <c r="D18">
        <v>44.131138</v>
      </c>
      <c r="E18">
        <v>38.848686999999998</v>
      </c>
      <c r="F18">
        <v>0</v>
      </c>
      <c r="G18">
        <v>0</v>
      </c>
      <c r="H18">
        <v>0.92940699999999998</v>
      </c>
      <c r="I18">
        <v>6.0391E-2</v>
      </c>
      <c r="J18">
        <v>0</v>
      </c>
      <c r="K18">
        <v>0</v>
      </c>
      <c r="L18">
        <v>279.80685</v>
      </c>
      <c r="M18">
        <v>1056.8821049999999</v>
      </c>
      <c r="N18">
        <v>0</v>
      </c>
      <c r="O18">
        <v>0</v>
      </c>
      <c r="P18">
        <v>-23.226299999999998</v>
      </c>
      <c r="Q18">
        <v>2.6312000000000002</v>
      </c>
      <c r="R18">
        <v>2.6314000000000002</v>
      </c>
      <c r="S18">
        <v>0</v>
      </c>
      <c r="T18" t="s">
        <v>20</v>
      </c>
    </row>
    <row r="19" spans="1:20">
      <c r="A19" t="s">
        <v>37</v>
      </c>
      <c r="B19">
        <v>1.2388E-2</v>
      </c>
      <c r="C19">
        <v>1.0255999999999999E-2</v>
      </c>
      <c r="D19">
        <v>0</v>
      </c>
      <c r="E19">
        <v>0</v>
      </c>
      <c r="F19">
        <v>0.177456</v>
      </c>
      <c r="G19">
        <v>4.6656750000000002</v>
      </c>
      <c r="H19">
        <v>0</v>
      </c>
      <c r="I19">
        <v>0</v>
      </c>
      <c r="J19">
        <v>4.0103E-2</v>
      </c>
      <c r="K19">
        <v>1.0358890000000001</v>
      </c>
      <c r="L19">
        <v>0</v>
      </c>
      <c r="M19">
        <v>0</v>
      </c>
      <c r="N19">
        <v>3.330743</v>
      </c>
      <c r="O19">
        <v>194.664357</v>
      </c>
      <c r="P19">
        <v>-18.366499999999998</v>
      </c>
      <c r="Q19">
        <v>-2E-3</v>
      </c>
      <c r="R19">
        <v>0</v>
      </c>
      <c r="S19">
        <v>8.0000000000000004E-4</v>
      </c>
      <c r="T19" t="s">
        <v>20</v>
      </c>
    </row>
    <row r="20" spans="1:20">
      <c r="A20" t="s">
        <v>53</v>
      </c>
      <c r="B20">
        <v>7.94E-4</v>
      </c>
      <c r="C20">
        <v>2.1023E-2</v>
      </c>
      <c r="D20">
        <v>0</v>
      </c>
      <c r="E20">
        <v>0</v>
      </c>
      <c r="F20">
        <v>0.59545099999999995</v>
      </c>
      <c r="G20">
        <v>3.4130029999999998</v>
      </c>
      <c r="H20">
        <v>0</v>
      </c>
      <c r="I20">
        <v>0</v>
      </c>
      <c r="J20">
        <v>0.117331</v>
      </c>
      <c r="K20">
        <v>0.59388799999999997</v>
      </c>
      <c r="L20">
        <v>0</v>
      </c>
      <c r="M20">
        <v>0</v>
      </c>
      <c r="N20">
        <v>167.327429</v>
      </c>
      <c r="O20">
        <v>4414.3475760000001</v>
      </c>
      <c r="P20">
        <v>-24.8081</v>
      </c>
      <c r="Q20">
        <v>3.44E-2</v>
      </c>
      <c r="R20">
        <v>0</v>
      </c>
      <c r="S20">
        <v>3.4799999999999998E-2</v>
      </c>
      <c r="T20" t="s">
        <v>20</v>
      </c>
    </row>
    <row r="21" spans="1:20">
      <c r="A21" t="s">
        <v>28</v>
      </c>
      <c r="B21">
        <v>0.20024500000000001</v>
      </c>
      <c r="C21">
        <v>0.12206400000000001</v>
      </c>
      <c r="D21">
        <v>0</v>
      </c>
      <c r="E21">
        <v>4.680415</v>
      </c>
      <c r="F21">
        <v>0.87568800000000002</v>
      </c>
      <c r="G21">
        <v>3.660984</v>
      </c>
      <c r="H21">
        <v>0</v>
      </c>
      <c r="I21">
        <v>1.596768</v>
      </c>
      <c r="J21">
        <v>0.13917599999999999</v>
      </c>
      <c r="K21">
        <v>0.58024600000000004</v>
      </c>
      <c r="L21">
        <v>0</v>
      </c>
      <c r="M21">
        <v>6.3772919999999997</v>
      </c>
      <c r="N21">
        <v>0.64571900000000004</v>
      </c>
      <c r="O21">
        <v>1.9748829999999999</v>
      </c>
      <c r="P21">
        <v>-47.717799999999997</v>
      </c>
      <c r="Q21">
        <v>0.1396</v>
      </c>
      <c r="R21">
        <v>0</v>
      </c>
      <c r="S21">
        <v>7.5600000000000001E-2</v>
      </c>
      <c r="T21" t="s">
        <v>20</v>
      </c>
    </row>
    <row r="22" spans="1:20">
      <c r="A22" t="s">
        <v>30</v>
      </c>
      <c r="B22">
        <v>0.16337099999999999</v>
      </c>
      <c r="C22">
        <v>0.13503399999999999</v>
      </c>
      <c r="D22">
        <v>0</v>
      </c>
      <c r="E22">
        <v>0</v>
      </c>
      <c r="F22">
        <v>1.009949</v>
      </c>
      <c r="G22">
        <v>4.1010220000000004</v>
      </c>
      <c r="H22">
        <v>0</v>
      </c>
      <c r="I22">
        <v>0</v>
      </c>
      <c r="J22">
        <v>0.25960299999999997</v>
      </c>
      <c r="K22">
        <v>0.90453899999999998</v>
      </c>
      <c r="L22">
        <v>0</v>
      </c>
      <c r="M22">
        <v>0</v>
      </c>
      <c r="N22">
        <v>1.7955700000000001</v>
      </c>
      <c r="O22">
        <v>7.7736739999999998</v>
      </c>
      <c r="P22">
        <v>-17.119299999999999</v>
      </c>
      <c r="Q22">
        <v>4.8800000000000003E-2</v>
      </c>
      <c r="R22">
        <v>0</v>
      </c>
      <c r="S22">
        <v>5.28E-2</v>
      </c>
      <c r="T22" t="s">
        <v>20</v>
      </c>
    </row>
    <row r="23" spans="1:20">
      <c r="A23" t="s">
        <v>39</v>
      </c>
      <c r="B23">
        <v>0.30020400000000003</v>
      </c>
      <c r="C23">
        <v>0.25407200000000002</v>
      </c>
      <c r="D23">
        <v>0</v>
      </c>
      <c r="E23">
        <v>1.0513479999999999</v>
      </c>
      <c r="F23">
        <v>1.105289</v>
      </c>
      <c r="G23">
        <v>1.2650399999999999</v>
      </c>
      <c r="H23">
        <v>0</v>
      </c>
      <c r="I23">
        <v>0.45806000000000002</v>
      </c>
      <c r="J23">
        <v>0.30371599999999999</v>
      </c>
      <c r="K23">
        <v>0.29491000000000001</v>
      </c>
      <c r="L23">
        <v>0</v>
      </c>
      <c r="M23">
        <v>1.0677669999999999</v>
      </c>
      <c r="N23">
        <v>1.016802</v>
      </c>
      <c r="O23">
        <v>0.94180699999999995</v>
      </c>
      <c r="P23">
        <v>-194.108</v>
      </c>
      <c r="Q23">
        <v>1.1299999999999999</v>
      </c>
      <c r="R23">
        <v>0</v>
      </c>
      <c r="S23">
        <v>0.76600000000000001</v>
      </c>
      <c r="T23" t="s">
        <v>20</v>
      </c>
    </row>
    <row r="24" spans="1:20">
      <c r="A24" t="s">
        <v>24</v>
      </c>
      <c r="B24">
        <v>1.671E-3</v>
      </c>
      <c r="C24">
        <v>2.843E-2</v>
      </c>
      <c r="D24">
        <v>0</v>
      </c>
      <c r="E24">
        <v>0</v>
      </c>
      <c r="F24">
        <v>1.304219</v>
      </c>
      <c r="G24">
        <v>3.102751</v>
      </c>
      <c r="H24">
        <v>0</v>
      </c>
      <c r="I24">
        <v>0</v>
      </c>
      <c r="J24">
        <v>0.20896899999999999</v>
      </c>
      <c r="K24">
        <v>0.393785</v>
      </c>
      <c r="L24">
        <v>0</v>
      </c>
      <c r="M24">
        <v>0</v>
      </c>
      <c r="N24">
        <v>157.86612199999999</v>
      </c>
      <c r="O24">
        <v>2672.4118360000002</v>
      </c>
      <c r="P24">
        <v>-62.93</v>
      </c>
      <c r="Q24">
        <v>0.21079999999999999</v>
      </c>
      <c r="R24">
        <v>0</v>
      </c>
      <c r="S24">
        <v>0.2114</v>
      </c>
      <c r="T24" t="s">
        <v>20</v>
      </c>
    </row>
    <row r="25" spans="1:20">
      <c r="A25" t="s">
        <v>50</v>
      </c>
      <c r="B25">
        <v>6.1450000000000003E-3</v>
      </c>
      <c r="C25">
        <v>2.4454E-2</v>
      </c>
      <c r="D25">
        <v>0</v>
      </c>
      <c r="E25">
        <v>0</v>
      </c>
      <c r="F25">
        <v>1.4673320000000001</v>
      </c>
      <c r="G25">
        <v>3.745511</v>
      </c>
      <c r="H25">
        <v>0</v>
      </c>
      <c r="I25">
        <v>0</v>
      </c>
      <c r="J25">
        <v>0.32261499999999999</v>
      </c>
      <c r="K25">
        <v>0.56820599999999999</v>
      </c>
      <c r="L25">
        <v>0</v>
      </c>
      <c r="M25">
        <v>0</v>
      </c>
      <c r="N25">
        <v>77.030927000000005</v>
      </c>
      <c r="O25">
        <v>2786.31513</v>
      </c>
      <c r="P25">
        <v>-17.308900000000001</v>
      </c>
      <c r="Q25">
        <v>0.21060000000000001</v>
      </c>
      <c r="R25">
        <v>0</v>
      </c>
      <c r="S25">
        <v>0.2114</v>
      </c>
      <c r="T25" t="s">
        <v>20</v>
      </c>
    </row>
    <row r="26" spans="1:20">
      <c r="A26" t="s">
        <v>48</v>
      </c>
      <c r="B26">
        <v>0.52857699999999996</v>
      </c>
      <c r="C26">
        <v>0.34169300000000002</v>
      </c>
      <c r="D26">
        <v>0</v>
      </c>
      <c r="E26">
        <v>7.217352</v>
      </c>
      <c r="F26">
        <v>1.860133</v>
      </c>
      <c r="G26">
        <v>4.3996729999999999</v>
      </c>
      <c r="H26">
        <v>0</v>
      </c>
      <c r="I26">
        <v>2.3851529999999999</v>
      </c>
      <c r="J26">
        <v>0.37744299999999997</v>
      </c>
      <c r="K26">
        <v>0.76635699999999995</v>
      </c>
      <c r="L26">
        <v>0</v>
      </c>
      <c r="M26">
        <v>2.1272470000000001</v>
      </c>
      <c r="N26">
        <v>0.54072200000000004</v>
      </c>
      <c r="O26">
        <v>0.97823800000000005</v>
      </c>
      <c r="P26">
        <v>-40.337200000000003</v>
      </c>
      <c r="Q26">
        <v>1.0728</v>
      </c>
      <c r="R26">
        <v>0</v>
      </c>
      <c r="S26">
        <v>0.2198</v>
      </c>
      <c r="T26" t="s">
        <v>20</v>
      </c>
    </row>
    <row r="27" spans="1:20">
      <c r="A27" t="s">
        <v>58</v>
      </c>
      <c r="B27">
        <v>0.32547799999999999</v>
      </c>
      <c r="C27">
        <v>0.27299299999999999</v>
      </c>
      <c r="D27">
        <v>0</v>
      </c>
      <c r="E27">
        <v>0</v>
      </c>
      <c r="F27">
        <v>1.9524889999999999</v>
      </c>
      <c r="G27">
        <v>5.141127</v>
      </c>
      <c r="H27">
        <v>0</v>
      </c>
      <c r="I27">
        <v>0</v>
      </c>
      <c r="J27">
        <v>0.31069799999999997</v>
      </c>
      <c r="K27">
        <v>0.69482299999999997</v>
      </c>
      <c r="L27">
        <v>0</v>
      </c>
      <c r="M27">
        <v>0</v>
      </c>
      <c r="N27">
        <v>0.934118</v>
      </c>
      <c r="O27">
        <v>2.2546520000000001</v>
      </c>
      <c r="P27">
        <v>-17.229700000000001</v>
      </c>
      <c r="Q27">
        <v>0.18759999999999999</v>
      </c>
      <c r="R27">
        <v>0</v>
      </c>
      <c r="S27">
        <v>0.1502</v>
      </c>
      <c r="T27" t="s">
        <v>20</v>
      </c>
    </row>
    <row r="28" spans="1:20">
      <c r="A28" t="s">
        <v>54</v>
      </c>
      <c r="B28">
        <v>0.48704500000000001</v>
      </c>
      <c r="C28">
        <v>0.211674</v>
      </c>
      <c r="D28">
        <v>0.66168300000000002</v>
      </c>
      <c r="E28">
        <v>2.1124550000000002</v>
      </c>
      <c r="F28">
        <v>2.042259</v>
      </c>
      <c r="G28">
        <v>2.5275650000000001</v>
      </c>
      <c r="H28">
        <v>0.329374</v>
      </c>
      <c r="I28">
        <v>0.86094000000000004</v>
      </c>
      <c r="J28">
        <v>0.43712800000000002</v>
      </c>
      <c r="K28">
        <v>0.49166599999999999</v>
      </c>
      <c r="L28">
        <v>0.51727100000000004</v>
      </c>
      <c r="M28">
        <v>1.3762449999999999</v>
      </c>
      <c r="N28">
        <v>0.81791700000000001</v>
      </c>
      <c r="O28">
        <v>0.85597400000000001</v>
      </c>
      <c r="P28">
        <v>-55.805700000000002</v>
      </c>
      <c r="Q28">
        <v>0.73160000000000003</v>
      </c>
      <c r="R28">
        <v>8.1199999999999994E-2</v>
      </c>
      <c r="S28">
        <v>0.61860000000000004</v>
      </c>
      <c r="T28" t="s">
        <v>20</v>
      </c>
    </row>
    <row r="29" spans="1:20">
      <c r="A29" t="s">
        <v>56</v>
      </c>
      <c r="B29">
        <v>0.199992</v>
      </c>
      <c r="C29">
        <v>9.7693000000000002E-2</v>
      </c>
      <c r="D29">
        <v>0</v>
      </c>
      <c r="E29">
        <v>0</v>
      </c>
      <c r="F29">
        <v>2.1226340000000001</v>
      </c>
      <c r="G29">
        <v>4.4436330000000002</v>
      </c>
      <c r="H29">
        <v>0</v>
      </c>
      <c r="I29">
        <v>0</v>
      </c>
      <c r="J29">
        <v>0.35773899999999997</v>
      </c>
      <c r="K29">
        <v>0.61536400000000002</v>
      </c>
      <c r="L29">
        <v>0</v>
      </c>
      <c r="M29">
        <v>0</v>
      </c>
      <c r="N29">
        <v>2.2281179999999998</v>
      </c>
      <c r="O29">
        <v>8.0654450000000004</v>
      </c>
      <c r="P29">
        <v>-17.169699999999999</v>
      </c>
      <c r="Q29">
        <v>0.27339999999999998</v>
      </c>
      <c r="R29">
        <v>0</v>
      </c>
      <c r="S29">
        <v>0.27579999999999999</v>
      </c>
      <c r="T29" t="s">
        <v>20</v>
      </c>
    </row>
    <row r="30" spans="1:20">
      <c r="A30" t="s">
        <v>40</v>
      </c>
      <c r="B30">
        <v>4.3489999999999996E-3</v>
      </c>
      <c r="C30">
        <v>4.7530000000000003E-3</v>
      </c>
      <c r="D30">
        <v>0</v>
      </c>
      <c r="E30">
        <v>0</v>
      </c>
      <c r="F30">
        <v>3.9271150000000001</v>
      </c>
      <c r="G30">
        <v>4.8694569999999997</v>
      </c>
      <c r="H30">
        <v>0</v>
      </c>
      <c r="I30">
        <v>0</v>
      </c>
      <c r="J30">
        <v>0.48914400000000002</v>
      </c>
      <c r="K30">
        <v>0.31082500000000002</v>
      </c>
      <c r="L30">
        <v>0</v>
      </c>
      <c r="M30">
        <v>0</v>
      </c>
      <c r="N30">
        <v>219.19534300000001</v>
      </c>
      <c r="O30">
        <v>1745.7045069999999</v>
      </c>
      <c r="P30">
        <v>-46.143799999999999</v>
      </c>
      <c r="Q30">
        <v>1.0960000000000001</v>
      </c>
      <c r="R30">
        <v>0</v>
      </c>
      <c r="S30">
        <v>1.0720000000000001</v>
      </c>
      <c r="T30" t="s">
        <v>20</v>
      </c>
    </row>
    <row r="31" spans="1:20">
      <c r="A31" t="s">
        <v>33</v>
      </c>
      <c r="B31">
        <v>4.5729999999999998E-3</v>
      </c>
      <c r="C31">
        <v>4.9329999999999999E-3</v>
      </c>
      <c r="D31">
        <v>0</v>
      </c>
      <c r="E31">
        <v>0</v>
      </c>
      <c r="F31">
        <v>4.4874689999999999</v>
      </c>
      <c r="G31">
        <v>7.3852549999999999</v>
      </c>
      <c r="H31">
        <v>0</v>
      </c>
      <c r="I31">
        <v>0</v>
      </c>
      <c r="J31">
        <v>0.54367200000000004</v>
      </c>
      <c r="K31">
        <v>0.40958499999999998</v>
      </c>
      <c r="L31">
        <v>0</v>
      </c>
      <c r="M31">
        <v>0</v>
      </c>
      <c r="N31">
        <v>259.31324999999998</v>
      </c>
      <c r="O31">
        <v>2539.9924740000001</v>
      </c>
      <c r="P31">
        <v>-26.786799999999999</v>
      </c>
      <c r="Q31">
        <v>0.65539999999999998</v>
      </c>
      <c r="R31">
        <v>0</v>
      </c>
      <c r="S31">
        <v>0.65559999999999996</v>
      </c>
      <c r="T31" t="s">
        <v>20</v>
      </c>
    </row>
    <row r="32" spans="1:20">
      <c r="A32" t="s">
        <v>52</v>
      </c>
      <c r="B32">
        <v>1.0877E-2</v>
      </c>
      <c r="C32">
        <v>8.1239999999999993E-3</v>
      </c>
      <c r="D32">
        <v>0</v>
      </c>
      <c r="E32">
        <v>0</v>
      </c>
      <c r="F32">
        <v>4.6972860000000001</v>
      </c>
      <c r="G32">
        <v>7.313415</v>
      </c>
      <c r="H32">
        <v>0</v>
      </c>
      <c r="I32">
        <v>0</v>
      </c>
      <c r="J32">
        <v>0.59145899999999996</v>
      </c>
      <c r="K32">
        <v>0.39108900000000002</v>
      </c>
      <c r="L32">
        <v>0</v>
      </c>
      <c r="M32">
        <v>0</v>
      </c>
      <c r="N32">
        <v>131.64980399999999</v>
      </c>
      <c r="O32">
        <v>3381.5596690000002</v>
      </c>
      <c r="P32">
        <v>-16.334599999999998</v>
      </c>
      <c r="Q32">
        <v>0.76959999999999995</v>
      </c>
      <c r="R32">
        <v>0</v>
      </c>
      <c r="S32">
        <v>0.77</v>
      </c>
      <c r="T32" t="s">
        <v>20</v>
      </c>
    </row>
    <row r="33" spans="1:20">
      <c r="A33" t="s">
        <v>27</v>
      </c>
      <c r="B33">
        <v>6.0740000000000004E-3</v>
      </c>
      <c r="C33">
        <v>2.1540000000000001E-3</v>
      </c>
      <c r="D33">
        <v>0</v>
      </c>
      <c r="E33">
        <v>0</v>
      </c>
      <c r="F33">
        <v>5.06677</v>
      </c>
      <c r="G33">
        <v>5.0807830000000003</v>
      </c>
      <c r="H33">
        <v>0</v>
      </c>
      <c r="I33">
        <v>0</v>
      </c>
      <c r="J33">
        <v>0.55635400000000002</v>
      </c>
      <c r="K33">
        <v>0.39663199999999998</v>
      </c>
      <c r="L33">
        <v>0</v>
      </c>
      <c r="M33">
        <v>0</v>
      </c>
      <c r="N33">
        <v>205.20304200000001</v>
      </c>
      <c r="O33">
        <v>3440.8071420000001</v>
      </c>
      <c r="P33">
        <v>-18.221800000000002</v>
      </c>
      <c r="Q33">
        <v>0.71240000000000003</v>
      </c>
      <c r="R33">
        <v>0</v>
      </c>
      <c r="S33">
        <v>0.71260000000000001</v>
      </c>
      <c r="T33" t="s">
        <v>20</v>
      </c>
    </row>
    <row r="34" spans="1:20">
      <c r="A34" t="s">
        <v>32</v>
      </c>
      <c r="B34">
        <v>0.33327400000000001</v>
      </c>
      <c r="C34">
        <v>0.265241</v>
      </c>
      <c r="D34">
        <v>0</v>
      </c>
      <c r="E34">
        <v>0</v>
      </c>
      <c r="F34">
        <v>5.5328410000000003</v>
      </c>
      <c r="G34">
        <v>4.2305339999999996</v>
      </c>
      <c r="H34">
        <v>0</v>
      </c>
      <c r="I34">
        <v>0</v>
      </c>
      <c r="J34">
        <v>0.61986799999999997</v>
      </c>
      <c r="K34">
        <v>0.420657</v>
      </c>
      <c r="L34">
        <v>0</v>
      </c>
      <c r="M34">
        <v>0</v>
      </c>
      <c r="N34">
        <v>3.2621980000000002</v>
      </c>
      <c r="O34">
        <v>6.0196180000000004</v>
      </c>
      <c r="P34">
        <v>-24.101600000000001</v>
      </c>
      <c r="Q34">
        <v>1.0638000000000001</v>
      </c>
      <c r="R34">
        <v>0</v>
      </c>
      <c r="S34">
        <v>1.0646</v>
      </c>
      <c r="T34" t="s">
        <v>20</v>
      </c>
    </row>
    <row r="35" spans="1:20">
      <c r="A35" t="s">
        <v>34</v>
      </c>
      <c r="B35">
        <v>6.0150000000000004E-3</v>
      </c>
      <c r="C35">
        <v>2.1450000000000002E-3</v>
      </c>
      <c r="D35">
        <v>0</v>
      </c>
      <c r="E35">
        <v>0</v>
      </c>
      <c r="F35">
        <v>5.5773039999999998</v>
      </c>
      <c r="G35">
        <v>1.9845060000000001</v>
      </c>
      <c r="H35">
        <v>0</v>
      </c>
      <c r="I35">
        <v>0</v>
      </c>
      <c r="J35">
        <v>0.46899600000000002</v>
      </c>
      <c r="K35">
        <v>0.44839499999999999</v>
      </c>
      <c r="L35">
        <v>0</v>
      </c>
      <c r="M35">
        <v>0</v>
      </c>
      <c r="N35">
        <v>145.95290900000001</v>
      </c>
      <c r="O35">
        <v>1983.467281</v>
      </c>
      <c r="P35">
        <v>-15.2441</v>
      </c>
      <c r="Q35">
        <v>0.51459999999999995</v>
      </c>
      <c r="R35">
        <v>0</v>
      </c>
      <c r="S35">
        <v>0.51480000000000004</v>
      </c>
      <c r="T35" t="s">
        <v>20</v>
      </c>
    </row>
    <row r="36" spans="1:20">
      <c r="A36" t="s">
        <v>42</v>
      </c>
      <c r="B36">
        <v>0.264513</v>
      </c>
      <c r="C36">
        <v>0.15759200000000001</v>
      </c>
      <c r="D36">
        <v>0</v>
      </c>
      <c r="E36">
        <v>2.8452829999999998</v>
      </c>
      <c r="F36">
        <v>6.5433909999999997</v>
      </c>
      <c r="G36">
        <v>4.7579880000000001</v>
      </c>
      <c r="H36">
        <v>0</v>
      </c>
      <c r="I36">
        <v>1.1485730000000001</v>
      </c>
      <c r="J36">
        <v>0.62289799999999995</v>
      </c>
      <c r="K36">
        <v>0.289545</v>
      </c>
      <c r="L36">
        <v>0</v>
      </c>
      <c r="M36">
        <v>3.1936460000000002</v>
      </c>
      <c r="N36">
        <v>4.5929029999999997</v>
      </c>
      <c r="O36">
        <v>8.9753170000000004</v>
      </c>
      <c r="P36">
        <v>-51.604900000000001</v>
      </c>
      <c r="Q36">
        <v>3.2826</v>
      </c>
      <c r="R36">
        <v>0</v>
      </c>
      <c r="S36">
        <v>3.2831999999999999</v>
      </c>
      <c r="T36" t="s">
        <v>20</v>
      </c>
    </row>
    <row r="37" spans="1:20">
      <c r="A37" t="s">
        <v>41</v>
      </c>
      <c r="B37">
        <v>1.1953E-2</v>
      </c>
      <c r="C37">
        <v>2.1080000000000001E-3</v>
      </c>
      <c r="D37">
        <v>5.2582300000000002</v>
      </c>
      <c r="E37">
        <v>9.5067129999999995</v>
      </c>
      <c r="F37">
        <v>6.5730500000000003</v>
      </c>
      <c r="G37">
        <v>2.2602739999999999</v>
      </c>
      <c r="H37">
        <v>0.55967199999999995</v>
      </c>
      <c r="I37">
        <v>0.445627</v>
      </c>
      <c r="J37">
        <v>0.75523499999999999</v>
      </c>
      <c r="K37">
        <v>0.79318500000000003</v>
      </c>
      <c r="L37">
        <v>105.06748899999999</v>
      </c>
      <c r="M37">
        <v>580.32195300000001</v>
      </c>
      <c r="N37">
        <v>255.06070399999999</v>
      </c>
      <c r="O37">
        <v>2367.2788650000002</v>
      </c>
      <c r="P37">
        <v>-21.374199999999998</v>
      </c>
      <c r="Q37">
        <v>1.5862000000000001</v>
      </c>
      <c r="R37">
        <v>0.52</v>
      </c>
      <c r="S37">
        <v>1.097</v>
      </c>
      <c r="T37" t="s">
        <v>20</v>
      </c>
    </row>
    <row r="38" spans="1:20">
      <c r="A38" t="s">
        <v>57</v>
      </c>
      <c r="B38">
        <v>8.6020000000000003E-3</v>
      </c>
      <c r="C38">
        <v>1.7661E-2</v>
      </c>
      <c r="D38">
        <v>0</v>
      </c>
      <c r="E38">
        <v>0</v>
      </c>
      <c r="F38">
        <v>7.775048</v>
      </c>
      <c r="G38">
        <v>6.8289090000000003</v>
      </c>
      <c r="H38">
        <v>0</v>
      </c>
      <c r="I38">
        <v>0</v>
      </c>
      <c r="J38">
        <v>0.69079000000000002</v>
      </c>
      <c r="K38">
        <v>0.273007</v>
      </c>
      <c r="L38">
        <v>0</v>
      </c>
      <c r="M38">
        <v>0</v>
      </c>
      <c r="N38">
        <v>257.48345799999998</v>
      </c>
      <c r="O38">
        <v>3513.104589</v>
      </c>
      <c r="P38">
        <v>-14.668799999999999</v>
      </c>
      <c r="Q38">
        <v>1.5267999999999999</v>
      </c>
      <c r="R38">
        <v>0</v>
      </c>
      <c r="S38">
        <v>1.5269999999999999</v>
      </c>
      <c r="T38" t="s">
        <v>20</v>
      </c>
    </row>
    <row r="39" spans="1:20">
      <c r="A39" t="s">
        <v>31</v>
      </c>
      <c r="B39">
        <v>4.9063000000000002E-2</v>
      </c>
      <c r="C39">
        <v>2.2339999999999999E-2</v>
      </c>
      <c r="D39">
        <v>36.506546</v>
      </c>
      <c r="E39">
        <v>22.496362000000001</v>
      </c>
      <c r="F39">
        <v>13.170612</v>
      </c>
      <c r="G39">
        <v>10.878942</v>
      </c>
      <c r="H39">
        <v>0.92301</v>
      </c>
      <c r="I39">
        <v>4.5913000000000002E-2</v>
      </c>
      <c r="J39">
        <v>0.95882599999999996</v>
      </c>
      <c r="K39">
        <v>0.19012000000000001</v>
      </c>
      <c r="L39">
        <v>232.36485200000001</v>
      </c>
      <c r="M39">
        <v>375.47331800000001</v>
      </c>
      <c r="N39">
        <v>451.356853</v>
      </c>
      <c r="O39">
        <v>2914.4034470000001</v>
      </c>
      <c r="P39">
        <v>-30.066500000000001</v>
      </c>
      <c r="Q39">
        <v>12.5304</v>
      </c>
      <c r="R39">
        <v>9.6023999999999994</v>
      </c>
      <c r="S39">
        <v>2.9964</v>
      </c>
      <c r="T39" t="s">
        <v>20</v>
      </c>
    </row>
    <row r="40" spans="1:20">
      <c r="A40" t="s">
        <v>38</v>
      </c>
      <c r="B40">
        <v>2.1374000000000001E-2</v>
      </c>
      <c r="C40">
        <v>1.2657E-2</v>
      </c>
      <c r="D40">
        <v>0</v>
      </c>
      <c r="E40">
        <v>0</v>
      </c>
      <c r="F40">
        <v>21.405707</v>
      </c>
      <c r="G40">
        <v>20.375571000000001</v>
      </c>
      <c r="H40">
        <v>0</v>
      </c>
      <c r="I40">
        <v>0</v>
      </c>
      <c r="J40">
        <v>0.82883899999999999</v>
      </c>
      <c r="K40">
        <v>0.16433600000000001</v>
      </c>
      <c r="L40">
        <v>0</v>
      </c>
      <c r="M40">
        <v>0</v>
      </c>
      <c r="N40">
        <v>221.714539</v>
      </c>
      <c r="O40">
        <v>1165.144061</v>
      </c>
      <c r="P40">
        <v>-14.9482</v>
      </c>
      <c r="Q40">
        <v>2.3765999999999998</v>
      </c>
      <c r="R40">
        <v>0</v>
      </c>
      <c r="S40">
        <v>2.3765999999999998</v>
      </c>
      <c r="T40" t="s">
        <v>20</v>
      </c>
    </row>
    <row r="43" spans="1:20">
      <c r="N43" t="s">
        <v>60</v>
      </c>
      <c r="O43" t="s">
        <v>61</v>
      </c>
      <c r="P43" t="s">
        <v>62</v>
      </c>
    </row>
    <row r="44" spans="1:20">
      <c r="N44">
        <f>ROWS(F2:F40)</f>
        <v>39</v>
      </c>
      <c r="O44">
        <f>ROWS(F19:F40)</f>
        <v>22</v>
      </c>
      <c r="P44">
        <f>ROWS(F2:F18)</f>
        <v>17</v>
      </c>
    </row>
    <row r="47" spans="1:20">
      <c r="N47">
        <f>SUM(F2:F40)</f>
        <v>99.269492000000014</v>
      </c>
    </row>
  </sheetData>
  <sortState ref="A2:T40">
    <sortCondition ref="F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6" sqref="K6"/>
    </sheetView>
  </sheetViews>
  <sheetFormatPr baseColWidth="10" defaultRowHeight="15" x14ac:dyDescent="0"/>
  <sheetData>
    <row r="1" spans="1:4">
      <c r="A1" t="s">
        <v>70</v>
      </c>
      <c r="B1" t="s">
        <v>69</v>
      </c>
      <c r="C1" t="s">
        <v>67</v>
      </c>
      <c r="D1" t="s">
        <v>68</v>
      </c>
    </row>
    <row r="2" spans="1:4">
      <c r="A2">
        <v>39</v>
      </c>
      <c r="B2">
        <v>24</v>
      </c>
      <c r="C2">
        <v>8</v>
      </c>
      <c r="D2">
        <v>22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A34" sqref="A34:I36"/>
    </sheetView>
  </sheetViews>
  <sheetFormatPr baseColWidth="10" defaultRowHeight="15" x14ac:dyDescent="0"/>
  <sheetData>
    <row r="1" spans="1:9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21</v>
      </c>
      <c r="C2" t="s">
        <v>86</v>
      </c>
      <c r="D2">
        <v>1.0751E-2</v>
      </c>
      <c r="E2">
        <v>9.6530000000000001E-3</v>
      </c>
      <c r="F2">
        <v>6.9093629999999999</v>
      </c>
      <c r="G2">
        <v>4.5677490000000001</v>
      </c>
      <c r="H2">
        <v>0</v>
      </c>
      <c r="I2">
        <v>0</v>
      </c>
    </row>
    <row r="3" spans="1:9">
      <c r="A3" t="s">
        <v>22</v>
      </c>
      <c r="C3" t="s">
        <v>99</v>
      </c>
      <c r="D3">
        <v>0.20678099999999999</v>
      </c>
      <c r="E3">
        <v>2.0431000000000001E-2</v>
      </c>
      <c r="F3">
        <v>0</v>
      </c>
      <c r="G3">
        <v>26.543887999999999</v>
      </c>
      <c r="H3">
        <v>0</v>
      </c>
      <c r="I3" t="e">
        <f>-nan</f>
        <v>#NAME?</v>
      </c>
    </row>
    <row r="4" spans="1:9">
      <c r="A4" t="s">
        <v>24</v>
      </c>
      <c r="C4" t="s">
        <v>74</v>
      </c>
      <c r="D4">
        <v>1.671E-3</v>
      </c>
      <c r="E4">
        <v>2.843E-2</v>
      </c>
      <c r="F4">
        <v>0</v>
      </c>
      <c r="G4">
        <v>0</v>
      </c>
      <c r="H4">
        <v>1.304219</v>
      </c>
      <c r="I4">
        <v>3.102751</v>
      </c>
    </row>
    <row r="5" spans="1:9">
      <c r="A5" t="s">
        <v>23</v>
      </c>
      <c r="C5" t="s">
        <v>90</v>
      </c>
      <c r="D5">
        <v>2.0815E-2</v>
      </c>
      <c r="E5">
        <v>2.2409999999999999E-3</v>
      </c>
      <c r="F5">
        <v>4.0883209999999996</v>
      </c>
      <c r="G5">
        <v>4.0622600000000002</v>
      </c>
      <c r="H5">
        <v>0</v>
      </c>
      <c r="I5">
        <v>0</v>
      </c>
    </row>
    <row r="6" spans="1:9">
      <c r="A6" t="s">
        <v>25</v>
      </c>
      <c r="B6" t="s">
        <v>235</v>
      </c>
      <c r="C6" t="s">
        <v>92</v>
      </c>
      <c r="D6">
        <v>4.4939E-2</v>
      </c>
      <c r="E6">
        <v>7.0254999999999998E-2</v>
      </c>
      <c r="F6">
        <v>44.131138</v>
      </c>
      <c r="G6">
        <v>38.848686999999998</v>
      </c>
      <c r="H6">
        <v>0</v>
      </c>
      <c r="I6">
        <v>0</v>
      </c>
    </row>
    <row r="7" spans="1:9">
      <c r="A7" t="s">
        <v>27</v>
      </c>
      <c r="C7" t="s">
        <v>83</v>
      </c>
      <c r="D7">
        <v>6.0740000000000004E-3</v>
      </c>
      <c r="E7">
        <v>2.1540000000000001E-3</v>
      </c>
      <c r="F7">
        <v>0</v>
      </c>
      <c r="G7">
        <v>0</v>
      </c>
      <c r="H7">
        <v>5.06677</v>
      </c>
      <c r="I7">
        <v>8.0807830000000003</v>
      </c>
    </row>
    <row r="8" spans="1:9">
      <c r="A8" t="s">
        <v>26</v>
      </c>
      <c r="C8" t="s">
        <v>104</v>
      </c>
      <c r="D8">
        <v>0.46147899999999997</v>
      </c>
      <c r="E8">
        <v>0.17382300000000001</v>
      </c>
      <c r="F8">
        <v>1.2E-5</v>
      </c>
      <c r="G8">
        <v>1.599953</v>
      </c>
      <c r="H8">
        <v>0</v>
      </c>
      <c r="I8">
        <v>1.7123219999999999</v>
      </c>
    </row>
    <row r="9" spans="1:9">
      <c r="A9" t="s">
        <v>28</v>
      </c>
      <c r="C9" t="s">
        <v>98</v>
      </c>
      <c r="D9">
        <v>0.20024500000000001</v>
      </c>
      <c r="E9">
        <v>0.12206400000000001</v>
      </c>
      <c r="F9">
        <v>0</v>
      </c>
      <c r="G9">
        <v>4.680415</v>
      </c>
      <c r="H9">
        <v>0.87568800000000002</v>
      </c>
      <c r="I9">
        <v>3.660984</v>
      </c>
    </row>
    <row r="10" spans="1:9">
      <c r="A10" t="s">
        <v>29</v>
      </c>
      <c r="C10" t="s">
        <v>103</v>
      </c>
      <c r="D10">
        <v>0.43667600000000001</v>
      </c>
      <c r="E10">
        <v>9.8949999999999993E-3</v>
      </c>
      <c r="F10">
        <v>0</v>
      </c>
      <c r="G10">
        <v>27.979268000000001</v>
      </c>
      <c r="H10">
        <v>0</v>
      </c>
      <c r="I10" t="e">
        <f>-nan</f>
        <v>#NAME?</v>
      </c>
    </row>
    <row r="11" spans="1:9">
      <c r="A11" t="s">
        <v>30</v>
      </c>
      <c r="C11" t="s">
        <v>95</v>
      </c>
      <c r="D11">
        <v>0.16337099999999999</v>
      </c>
      <c r="E11">
        <v>0.13503399999999999</v>
      </c>
      <c r="F11">
        <v>0</v>
      </c>
      <c r="G11">
        <v>0</v>
      </c>
      <c r="H11">
        <v>1.009949</v>
      </c>
      <c r="I11">
        <v>4.1010220000000004</v>
      </c>
    </row>
    <row r="12" spans="1:9">
      <c r="A12" t="s">
        <v>31</v>
      </c>
      <c r="C12" t="s">
        <v>93</v>
      </c>
      <c r="D12">
        <v>4.9063000000000002E-2</v>
      </c>
      <c r="E12">
        <v>2.2339999999999999E-2</v>
      </c>
      <c r="F12">
        <v>36.506546</v>
      </c>
      <c r="G12">
        <v>22.496362000000001</v>
      </c>
      <c r="H12">
        <v>13.170612</v>
      </c>
      <c r="I12">
        <v>14.878942</v>
      </c>
    </row>
    <row r="13" spans="1:9">
      <c r="A13" t="s">
        <v>32</v>
      </c>
      <c r="C13" t="s">
        <v>102</v>
      </c>
      <c r="D13">
        <v>0.33327400000000001</v>
      </c>
      <c r="E13">
        <v>0.265241</v>
      </c>
      <c r="F13">
        <v>0</v>
      </c>
      <c r="G13">
        <v>0</v>
      </c>
      <c r="H13">
        <v>5.5328410000000003</v>
      </c>
      <c r="I13">
        <v>6.2305339999999996</v>
      </c>
    </row>
    <row r="14" spans="1:9">
      <c r="A14" t="s">
        <v>33</v>
      </c>
      <c r="C14" t="s">
        <v>81</v>
      </c>
      <c r="D14">
        <v>4.5729999999999998E-3</v>
      </c>
      <c r="E14">
        <v>4.9329999999999999E-3</v>
      </c>
      <c r="F14">
        <v>0</v>
      </c>
      <c r="G14">
        <v>0</v>
      </c>
      <c r="H14">
        <v>4.4874689999999999</v>
      </c>
      <c r="I14">
        <v>7.3852549999999999</v>
      </c>
    </row>
    <row r="15" spans="1:9">
      <c r="A15" t="s">
        <v>34</v>
      </c>
      <c r="C15" t="s">
        <v>82</v>
      </c>
      <c r="D15">
        <v>6.0150000000000004E-3</v>
      </c>
      <c r="E15">
        <v>2.1450000000000002E-3</v>
      </c>
      <c r="F15">
        <v>0</v>
      </c>
      <c r="G15">
        <v>0</v>
      </c>
      <c r="H15">
        <v>5.5773039999999998</v>
      </c>
      <c r="I15">
        <v>9.9845059999999997</v>
      </c>
    </row>
    <row r="16" spans="1:9">
      <c r="A16" t="s">
        <v>35</v>
      </c>
      <c r="C16" t="s">
        <v>107</v>
      </c>
      <c r="D16">
        <v>0.59856200000000004</v>
      </c>
      <c r="E16">
        <v>0.23170299999999999</v>
      </c>
      <c r="F16">
        <v>0</v>
      </c>
      <c r="G16">
        <v>-1</v>
      </c>
      <c r="H16">
        <v>0</v>
      </c>
      <c r="I16">
        <v>0</v>
      </c>
    </row>
    <row r="17" spans="1:9">
      <c r="A17" t="s">
        <v>36</v>
      </c>
      <c r="C17" t="s">
        <v>75</v>
      </c>
      <c r="D17">
        <v>2.562E-3</v>
      </c>
      <c r="E17">
        <v>5.9595000000000002E-2</v>
      </c>
      <c r="F17">
        <v>1.3788149999999999</v>
      </c>
      <c r="G17">
        <v>4.9757379999999998</v>
      </c>
      <c r="H17">
        <v>0</v>
      </c>
      <c r="I17">
        <v>0</v>
      </c>
    </row>
    <row r="18" spans="1:9">
      <c r="A18" t="s">
        <v>37</v>
      </c>
      <c r="C18" t="s">
        <v>89</v>
      </c>
      <c r="D18">
        <v>1.2388E-2</v>
      </c>
      <c r="E18">
        <v>1.0255999999999999E-2</v>
      </c>
      <c r="F18">
        <v>0</v>
      </c>
      <c r="G18">
        <v>0</v>
      </c>
      <c r="H18">
        <v>0.177456</v>
      </c>
      <c r="I18">
        <v>4.6656750000000002</v>
      </c>
    </row>
    <row r="19" spans="1:9">
      <c r="A19" t="s">
        <v>38</v>
      </c>
      <c r="C19" t="s">
        <v>91</v>
      </c>
      <c r="D19">
        <v>2.1374000000000001E-2</v>
      </c>
      <c r="E19">
        <v>1.2657E-2</v>
      </c>
      <c r="F19">
        <v>0</v>
      </c>
      <c r="G19">
        <v>0</v>
      </c>
      <c r="H19">
        <v>21.405707</v>
      </c>
      <c r="I19">
        <v>24.375571000000001</v>
      </c>
    </row>
    <row r="20" spans="1:9">
      <c r="A20" t="s">
        <v>39</v>
      </c>
      <c r="C20" t="s">
        <v>39</v>
      </c>
      <c r="D20">
        <v>0.30020400000000003</v>
      </c>
      <c r="E20">
        <v>0.25407200000000002</v>
      </c>
      <c r="F20">
        <v>0</v>
      </c>
      <c r="G20">
        <v>1.0513479999999999</v>
      </c>
      <c r="H20">
        <v>1.105289</v>
      </c>
      <c r="I20">
        <v>1.2650399999999999</v>
      </c>
    </row>
    <row r="21" spans="1:9">
      <c r="A21" t="s">
        <v>40</v>
      </c>
      <c r="C21" t="s">
        <v>80</v>
      </c>
      <c r="D21">
        <v>4.3489999999999996E-3</v>
      </c>
      <c r="E21">
        <v>4.7530000000000003E-3</v>
      </c>
      <c r="F21">
        <v>0</v>
      </c>
      <c r="G21">
        <v>0</v>
      </c>
      <c r="H21">
        <v>3.9271150000000001</v>
      </c>
      <c r="I21">
        <v>4.8694569999999997</v>
      </c>
    </row>
    <row r="22" spans="1:9">
      <c r="A22" t="s">
        <v>41</v>
      </c>
      <c r="C22" t="s">
        <v>88</v>
      </c>
      <c r="D22">
        <v>1.1953E-2</v>
      </c>
      <c r="E22">
        <v>2.1080000000000001E-3</v>
      </c>
      <c r="F22">
        <v>5.2582300000000002</v>
      </c>
      <c r="G22">
        <v>9.5067129999999995</v>
      </c>
      <c r="H22">
        <v>6.5730500000000003</v>
      </c>
      <c r="I22">
        <v>9.2602740000000008</v>
      </c>
    </row>
    <row r="23" spans="1:9">
      <c r="A23" t="s">
        <v>42</v>
      </c>
      <c r="C23" t="s">
        <v>100</v>
      </c>
      <c r="D23">
        <v>0.264513</v>
      </c>
      <c r="E23">
        <v>0.15759200000000001</v>
      </c>
      <c r="F23">
        <v>0</v>
      </c>
      <c r="G23">
        <v>2.8452829999999998</v>
      </c>
      <c r="H23">
        <v>6.5433909999999997</v>
      </c>
      <c r="I23">
        <v>4.7579880000000001</v>
      </c>
    </row>
    <row r="24" spans="1:9">
      <c r="A24" t="s">
        <v>43</v>
      </c>
      <c r="B24" t="s">
        <v>254</v>
      </c>
      <c r="C24" t="s">
        <v>94</v>
      </c>
      <c r="D24">
        <v>0.15318300000000001</v>
      </c>
      <c r="E24">
        <v>1.5309E-2</v>
      </c>
      <c r="F24">
        <v>0</v>
      </c>
      <c r="G24">
        <v>18.324171</v>
      </c>
      <c r="H24">
        <v>0</v>
      </c>
      <c r="I24" t="e">
        <f>-nan</f>
        <v>#NAME?</v>
      </c>
    </row>
    <row r="25" spans="1:9">
      <c r="A25" t="s">
        <v>44</v>
      </c>
      <c r="B25" t="s">
        <v>44</v>
      </c>
      <c r="C25" t="s">
        <v>79</v>
      </c>
      <c r="D25">
        <v>4.2240000000000003E-3</v>
      </c>
      <c r="E25">
        <v>0.129269</v>
      </c>
      <c r="F25">
        <v>0.672296</v>
      </c>
      <c r="G25">
        <v>1.836363</v>
      </c>
      <c r="H25">
        <v>0</v>
      </c>
      <c r="I25">
        <v>0</v>
      </c>
    </row>
    <row r="26" spans="1:9">
      <c r="A26" t="s">
        <v>45</v>
      </c>
      <c r="C26" t="s">
        <v>73</v>
      </c>
      <c r="D26">
        <v>8.1099999999999998E-4</v>
      </c>
      <c r="E26">
        <v>1.6800000000000001E-3</v>
      </c>
      <c r="F26">
        <v>0</v>
      </c>
      <c r="G26">
        <v>1.6766779999999999</v>
      </c>
      <c r="H26">
        <v>0</v>
      </c>
      <c r="I26" t="e">
        <f>-nan</f>
        <v>#NAME?</v>
      </c>
    </row>
    <row r="27" spans="1:9">
      <c r="A27" t="s">
        <v>46</v>
      </c>
      <c r="C27" t="s">
        <v>76</v>
      </c>
      <c r="D27">
        <v>2.8739999999999998E-3</v>
      </c>
      <c r="E27">
        <v>5.0980999999999999E-2</v>
      </c>
      <c r="F27">
        <v>2.4954339999999999</v>
      </c>
      <c r="G27">
        <v>6.6055659999999996</v>
      </c>
      <c r="H27">
        <v>0</v>
      </c>
      <c r="I27">
        <v>0</v>
      </c>
    </row>
    <row r="28" spans="1:9">
      <c r="A28" t="s">
        <v>47</v>
      </c>
      <c r="C28" t="s">
        <v>96</v>
      </c>
      <c r="D28">
        <v>0.19470100000000001</v>
      </c>
      <c r="E28">
        <v>9.9412E-2</v>
      </c>
      <c r="F28">
        <v>0</v>
      </c>
      <c r="G28">
        <v>2.3234680000000001</v>
      </c>
      <c r="H28">
        <v>0</v>
      </c>
      <c r="I28">
        <v>2.6401270000000001</v>
      </c>
    </row>
    <row r="29" spans="1:9">
      <c r="A29" t="s">
        <v>48</v>
      </c>
      <c r="C29" t="s">
        <v>106</v>
      </c>
      <c r="D29">
        <v>0.52857699999999996</v>
      </c>
      <c r="E29">
        <v>0.34169300000000002</v>
      </c>
      <c r="F29">
        <v>0</v>
      </c>
      <c r="G29">
        <v>7.217352</v>
      </c>
      <c r="H29">
        <v>1.860133</v>
      </c>
      <c r="I29">
        <v>4.3996729999999999</v>
      </c>
    </row>
    <row r="30" spans="1:9">
      <c r="A30" t="s">
        <v>49</v>
      </c>
      <c r="C30" t="s">
        <v>78</v>
      </c>
      <c r="D30">
        <v>4.0309999999999999E-3</v>
      </c>
      <c r="E30">
        <v>7.0648000000000002E-2</v>
      </c>
      <c r="F30">
        <v>3.0268519999999999</v>
      </c>
      <c r="G30">
        <v>4.890479</v>
      </c>
      <c r="H30">
        <v>0</v>
      </c>
      <c r="I30">
        <v>0</v>
      </c>
    </row>
    <row r="31" spans="1:9">
      <c r="A31" t="s">
        <v>50</v>
      </c>
      <c r="C31" t="s">
        <v>84</v>
      </c>
      <c r="D31">
        <v>6.1450000000000003E-3</v>
      </c>
      <c r="E31">
        <v>2.4454E-2</v>
      </c>
      <c r="F31">
        <v>0</v>
      </c>
      <c r="G31">
        <v>0</v>
      </c>
      <c r="H31">
        <v>1.4673320000000001</v>
      </c>
      <c r="I31">
        <v>3.745511</v>
      </c>
    </row>
    <row r="32" spans="1:9">
      <c r="A32" t="s">
        <v>51</v>
      </c>
      <c r="C32" t="s">
        <v>108</v>
      </c>
      <c r="D32">
        <v>0.63169200000000003</v>
      </c>
      <c r="E32">
        <v>0.13170299999999999</v>
      </c>
      <c r="F32">
        <v>0</v>
      </c>
      <c r="G32">
        <v>-1</v>
      </c>
      <c r="H32">
        <v>0</v>
      </c>
      <c r="I32">
        <v>0</v>
      </c>
    </row>
    <row r="33" spans="1:16">
      <c r="A33" t="s">
        <v>52</v>
      </c>
      <c r="C33" t="s">
        <v>87</v>
      </c>
      <c r="D33">
        <v>1.0877E-2</v>
      </c>
      <c r="E33">
        <v>8.1239999999999993E-3</v>
      </c>
      <c r="F33">
        <v>0</v>
      </c>
      <c r="G33">
        <v>0</v>
      </c>
      <c r="H33">
        <v>4.6972860000000001</v>
      </c>
      <c r="I33">
        <v>7.313415</v>
      </c>
    </row>
    <row r="34" spans="1:16">
      <c r="A34" t="s">
        <v>53</v>
      </c>
      <c r="B34" t="s">
        <v>255</v>
      </c>
      <c r="C34" t="s">
        <v>72</v>
      </c>
      <c r="D34">
        <v>7.94E-4</v>
      </c>
      <c r="E34">
        <v>2.1023E-2</v>
      </c>
      <c r="F34">
        <v>0</v>
      </c>
      <c r="G34">
        <v>0</v>
      </c>
      <c r="H34">
        <v>0.59545099999999995</v>
      </c>
      <c r="I34">
        <v>3.4130029999999998</v>
      </c>
    </row>
    <row r="35" spans="1:16">
      <c r="A35" t="s">
        <v>54</v>
      </c>
      <c r="B35" t="s">
        <v>248</v>
      </c>
      <c r="C35" t="s">
        <v>105</v>
      </c>
      <c r="D35">
        <v>0.48704500000000001</v>
      </c>
      <c r="E35">
        <v>0.211674</v>
      </c>
      <c r="F35">
        <v>0.66168300000000002</v>
      </c>
      <c r="G35">
        <v>2.1124550000000002</v>
      </c>
      <c r="H35">
        <v>2.042259</v>
      </c>
      <c r="I35">
        <v>2.5275650000000001</v>
      </c>
    </row>
    <row r="36" spans="1:16">
      <c r="A36" t="s">
        <v>55</v>
      </c>
      <c r="B36" t="s">
        <v>251</v>
      </c>
      <c r="C36" t="s">
        <v>77</v>
      </c>
      <c r="D36">
        <v>3.8709999999999999E-3</v>
      </c>
      <c r="E36">
        <v>8.9206999999999995E-2</v>
      </c>
      <c r="F36">
        <v>2.670366</v>
      </c>
      <c r="G36">
        <v>6.7852290000000002</v>
      </c>
      <c r="H36">
        <v>0</v>
      </c>
      <c r="I36">
        <v>0</v>
      </c>
    </row>
    <row r="37" spans="1:16">
      <c r="A37" t="s">
        <v>56</v>
      </c>
      <c r="C37" t="s">
        <v>97</v>
      </c>
      <c r="D37">
        <v>0.199992</v>
      </c>
      <c r="E37">
        <v>9.7693000000000002E-2</v>
      </c>
      <c r="F37">
        <v>0</v>
      </c>
      <c r="G37">
        <v>0</v>
      </c>
      <c r="H37">
        <v>2.1226340000000001</v>
      </c>
      <c r="I37">
        <v>4.4436330000000002</v>
      </c>
    </row>
    <row r="38" spans="1:16">
      <c r="A38" t="s">
        <v>57</v>
      </c>
      <c r="C38" t="s">
        <v>85</v>
      </c>
      <c r="D38">
        <v>8.6020000000000003E-3</v>
      </c>
      <c r="E38">
        <v>1.7661E-2</v>
      </c>
      <c r="F38">
        <v>0</v>
      </c>
      <c r="G38">
        <v>0</v>
      </c>
      <c r="H38">
        <v>7.775048</v>
      </c>
      <c r="I38">
        <v>9.8289089999999995</v>
      </c>
    </row>
    <row r="39" spans="1:16">
      <c r="A39" t="s">
        <v>58</v>
      </c>
      <c r="C39" t="s">
        <v>101</v>
      </c>
      <c r="D39">
        <v>0.32547799999999999</v>
      </c>
      <c r="E39">
        <v>0.27299299999999999</v>
      </c>
      <c r="F39">
        <v>0</v>
      </c>
      <c r="G39">
        <v>0</v>
      </c>
      <c r="H39">
        <v>1.9524889999999999</v>
      </c>
      <c r="I39">
        <v>5.141127</v>
      </c>
    </row>
    <row r="40" spans="1:16">
      <c r="A40" t="s">
        <v>59</v>
      </c>
      <c r="C40" t="s">
        <v>71</v>
      </c>
      <c r="D40">
        <v>1.8000000000000001E-4</v>
      </c>
      <c r="E40">
        <v>9.0499999999999999E-4</v>
      </c>
      <c r="F40">
        <v>0</v>
      </c>
      <c r="G40">
        <v>0.89907199999999998</v>
      </c>
      <c r="H40">
        <v>0</v>
      </c>
      <c r="I40" t="e">
        <f>-nan</f>
        <v>#NAME?</v>
      </c>
    </row>
    <row r="44" spans="1:16">
      <c r="K44" s="2" t="s">
        <v>233</v>
      </c>
      <c r="L44" t="s">
        <v>248</v>
      </c>
      <c r="M44" t="s">
        <v>236</v>
      </c>
      <c r="N44" t="s">
        <v>237</v>
      </c>
      <c r="O44" t="s">
        <v>58</v>
      </c>
    </row>
    <row r="46" spans="1:16">
      <c r="K46" t="s">
        <v>248</v>
      </c>
      <c r="L46" t="s">
        <v>254</v>
      </c>
      <c r="M46" t="s">
        <v>235</v>
      </c>
      <c r="N46" t="s">
        <v>251</v>
      </c>
      <c r="O46" t="s">
        <v>255</v>
      </c>
      <c r="P46" t="s">
        <v>44</v>
      </c>
    </row>
  </sheetData>
  <sortState ref="B6:B11">
    <sortCondition ref="B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opLeftCell="Y121" workbookViewId="0">
      <selection activeCell="N121" sqref="N121:N126"/>
    </sheetView>
  </sheetViews>
  <sheetFormatPr baseColWidth="10" defaultRowHeight="15" x14ac:dyDescent="0"/>
  <cols>
    <col min="18" max="18" width="11.83203125" bestFit="1" customWidth="1"/>
  </cols>
  <sheetData>
    <row r="1" spans="1:25">
      <c r="A1" t="s">
        <v>231</v>
      </c>
      <c r="B1" t="s">
        <v>109</v>
      </c>
      <c r="Q1" t="s">
        <v>231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</row>
    <row r="2" spans="1:25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116</v>
      </c>
      <c r="H2" t="s">
        <v>117</v>
      </c>
      <c r="I2" t="s">
        <v>118</v>
      </c>
      <c r="J2" t="s">
        <v>119</v>
      </c>
      <c r="K2" t="s">
        <v>120</v>
      </c>
      <c r="L2" t="s">
        <v>121</v>
      </c>
      <c r="M2" t="s">
        <v>122</v>
      </c>
      <c r="Q2" t="s">
        <v>22</v>
      </c>
      <c r="R2" t="s">
        <v>238</v>
      </c>
      <c r="S2" t="s">
        <v>99</v>
      </c>
      <c r="T2">
        <v>0.20678099999999999</v>
      </c>
      <c r="U2">
        <v>2.0431000000000001E-2</v>
      </c>
      <c r="V2">
        <v>0</v>
      </c>
      <c r="W2">
        <v>26.543887999999999</v>
      </c>
      <c r="X2">
        <v>0</v>
      </c>
      <c r="Y2" t="e">
        <f>-nan</f>
        <v>#NAME?</v>
      </c>
    </row>
    <row r="3" spans="1:25">
      <c r="A3" t="s">
        <v>123</v>
      </c>
      <c r="B3" t="s">
        <v>124</v>
      </c>
      <c r="C3">
        <v>18</v>
      </c>
      <c r="D3">
        <v>25.352112676056301</v>
      </c>
      <c r="E3" s="1">
        <v>5.9488727021711799E-4</v>
      </c>
      <c r="F3" t="s">
        <v>125</v>
      </c>
      <c r="G3">
        <v>29</v>
      </c>
      <c r="H3">
        <v>3777</v>
      </c>
      <c r="I3">
        <v>12782</v>
      </c>
      <c r="J3">
        <v>2.1005176522143998</v>
      </c>
      <c r="K3">
        <v>3.6795035251139599E-2</v>
      </c>
      <c r="L3">
        <v>3.6795035251139599E-2</v>
      </c>
      <c r="M3">
        <v>0.60072350680117004</v>
      </c>
      <c r="Q3" t="s">
        <v>25</v>
      </c>
      <c r="R3" t="s">
        <v>235</v>
      </c>
      <c r="S3" t="s">
        <v>92</v>
      </c>
      <c r="T3">
        <v>4.4939E-2</v>
      </c>
      <c r="U3">
        <v>7.0254999999999998E-2</v>
      </c>
      <c r="V3">
        <v>44.131138</v>
      </c>
      <c r="W3">
        <v>38.848686999999998</v>
      </c>
      <c r="X3">
        <v>0</v>
      </c>
      <c r="Y3">
        <v>0</v>
      </c>
    </row>
    <row r="4" spans="1:25">
      <c r="A4" t="s">
        <v>126</v>
      </c>
      <c r="B4" t="s">
        <v>127</v>
      </c>
      <c r="C4">
        <v>23</v>
      </c>
      <c r="D4">
        <v>32.394366197183103</v>
      </c>
      <c r="E4" s="1">
        <v>6.7278046661142202E-4</v>
      </c>
      <c r="F4" t="s">
        <v>128</v>
      </c>
      <c r="G4">
        <v>38</v>
      </c>
      <c r="H4">
        <v>6256</v>
      </c>
      <c r="I4">
        <v>19235</v>
      </c>
      <c r="J4">
        <v>1.8609713622291</v>
      </c>
      <c r="K4">
        <v>7.1356869194510703E-2</v>
      </c>
      <c r="L4">
        <v>7.1356869194510703E-2</v>
      </c>
      <c r="M4">
        <v>0.75749638654026796</v>
      </c>
      <c r="Q4" t="s">
        <v>27</v>
      </c>
      <c r="R4" t="s">
        <v>246</v>
      </c>
      <c r="S4" t="s">
        <v>83</v>
      </c>
      <c r="T4">
        <v>6.0740000000000004E-3</v>
      </c>
      <c r="U4">
        <v>2.1540000000000001E-3</v>
      </c>
      <c r="V4">
        <v>0</v>
      </c>
      <c r="W4">
        <v>0</v>
      </c>
      <c r="X4">
        <v>5.06677</v>
      </c>
      <c r="Y4">
        <v>8.0807830000000003</v>
      </c>
    </row>
    <row r="5" spans="1:25">
      <c r="A5" t="s">
        <v>129</v>
      </c>
      <c r="B5" t="s">
        <v>130</v>
      </c>
      <c r="C5">
        <v>16</v>
      </c>
      <c r="D5">
        <v>22.5352112676056</v>
      </c>
      <c r="E5" s="1">
        <v>9.07116635248929E-4</v>
      </c>
      <c r="F5" t="s">
        <v>131</v>
      </c>
      <c r="G5">
        <v>38</v>
      </c>
      <c r="H5">
        <v>3374</v>
      </c>
      <c r="I5">
        <v>19113</v>
      </c>
      <c r="J5">
        <v>2.3851745546438701</v>
      </c>
      <c r="K5">
        <v>0.13672293171646599</v>
      </c>
      <c r="L5">
        <v>0.13672293171646599</v>
      </c>
      <c r="M5">
        <v>1.09214677210996</v>
      </c>
      <c r="Q5" t="s">
        <v>32</v>
      </c>
      <c r="R5" t="s">
        <v>236</v>
      </c>
      <c r="S5" t="s">
        <v>102</v>
      </c>
      <c r="T5">
        <v>0.33327400000000001</v>
      </c>
      <c r="U5">
        <v>0.265241</v>
      </c>
      <c r="V5">
        <v>0</v>
      </c>
      <c r="W5">
        <v>0</v>
      </c>
      <c r="X5">
        <v>5.5328410000000003</v>
      </c>
      <c r="Y5">
        <v>6.2305339999999996</v>
      </c>
    </row>
    <row r="6" spans="1:25">
      <c r="A6" t="s">
        <v>129</v>
      </c>
      <c r="B6" t="s">
        <v>132</v>
      </c>
      <c r="C6">
        <v>14</v>
      </c>
      <c r="D6">
        <v>19.7183098591549</v>
      </c>
      <c r="E6">
        <v>1.1916551294215299E-3</v>
      </c>
      <c r="F6" t="s">
        <v>133</v>
      </c>
      <c r="G6">
        <v>38</v>
      </c>
      <c r="H6">
        <v>2719</v>
      </c>
      <c r="I6">
        <v>19113</v>
      </c>
      <c r="J6">
        <v>2.5897872669905699</v>
      </c>
      <c r="K6">
        <v>0.17565260811533101</v>
      </c>
      <c r="L6">
        <v>9.2064213787853302E-2</v>
      </c>
      <c r="M6">
        <v>1.4324631271629</v>
      </c>
      <c r="Q6" t="s">
        <v>33</v>
      </c>
      <c r="R6" t="s">
        <v>233</v>
      </c>
      <c r="S6" t="s">
        <v>81</v>
      </c>
      <c r="T6">
        <v>4.5729999999999998E-3</v>
      </c>
      <c r="U6">
        <v>4.9329999999999999E-3</v>
      </c>
      <c r="V6">
        <v>0</v>
      </c>
      <c r="W6">
        <v>0</v>
      </c>
      <c r="X6">
        <v>4.4874689999999999</v>
      </c>
      <c r="Y6">
        <v>7.3852549999999999</v>
      </c>
    </row>
    <row r="7" spans="1:25">
      <c r="A7" t="s">
        <v>126</v>
      </c>
      <c r="B7" t="s">
        <v>134</v>
      </c>
      <c r="C7">
        <v>15</v>
      </c>
      <c r="D7">
        <v>21.126760563380198</v>
      </c>
      <c r="E7">
        <v>1.8881985602124201E-3</v>
      </c>
      <c r="F7" t="s">
        <v>135</v>
      </c>
      <c r="G7">
        <v>38</v>
      </c>
      <c r="H7">
        <v>3250</v>
      </c>
      <c r="I7">
        <v>19235</v>
      </c>
      <c r="J7">
        <v>2.33623481781376</v>
      </c>
      <c r="K7">
        <v>0.18771026013446801</v>
      </c>
      <c r="L7">
        <v>6.6952709873084701E-2</v>
      </c>
      <c r="M7">
        <v>2.11271324451479</v>
      </c>
      <c r="Q7" t="s">
        <v>34</v>
      </c>
      <c r="R7" t="s">
        <v>244</v>
      </c>
      <c r="S7" t="s">
        <v>82</v>
      </c>
      <c r="T7">
        <v>6.0150000000000004E-3</v>
      </c>
      <c r="U7">
        <v>2.1450000000000002E-3</v>
      </c>
      <c r="V7">
        <v>0</v>
      </c>
      <c r="W7">
        <v>0</v>
      </c>
      <c r="X7">
        <v>5.5773039999999998</v>
      </c>
      <c r="Y7">
        <v>9.9845059999999997</v>
      </c>
    </row>
    <row r="8" spans="1:25">
      <c r="A8" t="s">
        <v>129</v>
      </c>
      <c r="B8" t="s">
        <v>136</v>
      </c>
      <c r="C8">
        <v>15</v>
      </c>
      <c r="D8">
        <v>21.126760563380198</v>
      </c>
      <c r="E8">
        <v>2.0098158443464702E-3</v>
      </c>
      <c r="F8" t="s">
        <v>135</v>
      </c>
      <c r="G8">
        <v>38</v>
      </c>
      <c r="H8">
        <v>3250</v>
      </c>
      <c r="I8">
        <v>19113</v>
      </c>
      <c r="J8">
        <v>2.32141700404858</v>
      </c>
      <c r="K8">
        <v>0.27813547339468198</v>
      </c>
      <c r="L8">
        <v>0.102946041795726</v>
      </c>
      <c r="M8">
        <v>2.4050313884020902</v>
      </c>
      <c r="Q8" t="s">
        <v>35</v>
      </c>
      <c r="R8" t="s">
        <v>250</v>
      </c>
      <c r="S8" t="s">
        <v>107</v>
      </c>
      <c r="T8">
        <v>0.59856200000000004</v>
      </c>
      <c r="U8">
        <v>0.23170299999999999</v>
      </c>
      <c r="V8">
        <v>0</v>
      </c>
      <c r="W8">
        <v>-1</v>
      </c>
      <c r="X8">
        <v>0</v>
      </c>
      <c r="Y8">
        <v>0</v>
      </c>
    </row>
    <row r="9" spans="1:25">
      <c r="A9" t="s">
        <v>123</v>
      </c>
      <c r="B9" t="s">
        <v>137</v>
      </c>
      <c r="C9">
        <v>21</v>
      </c>
      <c r="D9">
        <v>29.5774647887323</v>
      </c>
      <c r="E9">
        <v>2.1332941663413799E-3</v>
      </c>
      <c r="F9" t="s">
        <v>138</v>
      </c>
      <c r="G9">
        <v>29</v>
      </c>
      <c r="H9">
        <v>5485</v>
      </c>
      <c r="I9">
        <v>12782</v>
      </c>
      <c r="J9">
        <v>1.6874988212366</v>
      </c>
      <c r="K9">
        <v>0.12588304056923399</v>
      </c>
      <c r="L9">
        <v>6.5057777490627106E-2</v>
      </c>
      <c r="M9">
        <v>2.1391723313154798</v>
      </c>
      <c r="Q9" t="s">
        <v>36</v>
      </c>
      <c r="R9" t="s">
        <v>245</v>
      </c>
      <c r="S9" t="s">
        <v>75</v>
      </c>
      <c r="T9">
        <v>2.562E-3</v>
      </c>
      <c r="U9">
        <v>5.9595000000000002E-2</v>
      </c>
      <c r="V9">
        <v>1.3788149999999999</v>
      </c>
      <c r="W9">
        <v>4.9757379999999998</v>
      </c>
      <c r="X9">
        <v>0</v>
      </c>
      <c r="Y9">
        <v>0</v>
      </c>
    </row>
    <row r="10" spans="1:25">
      <c r="A10" t="s">
        <v>129</v>
      </c>
      <c r="B10" t="s">
        <v>139</v>
      </c>
      <c r="C10">
        <v>19</v>
      </c>
      <c r="D10">
        <v>26.760563380281599</v>
      </c>
      <c r="E10">
        <v>2.2071068353540298E-3</v>
      </c>
      <c r="F10" t="s">
        <v>140</v>
      </c>
      <c r="G10">
        <v>38</v>
      </c>
      <c r="H10">
        <v>4911</v>
      </c>
      <c r="I10">
        <v>19113</v>
      </c>
      <c r="J10">
        <v>1.94593769089798</v>
      </c>
      <c r="K10">
        <v>0.30088949970162998</v>
      </c>
      <c r="L10">
        <v>8.5599497041803196E-2</v>
      </c>
      <c r="M10">
        <v>2.63823496425537</v>
      </c>
      <c r="Q10" t="s">
        <v>37</v>
      </c>
      <c r="R10" t="s">
        <v>253</v>
      </c>
      <c r="S10" t="s">
        <v>89</v>
      </c>
      <c r="T10">
        <v>1.2388E-2</v>
      </c>
      <c r="U10">
        <v>1.0255999999999999E-2</v>
      </c>
      <c r="V10">
        <v>0</v>
      </c>
      <c r="W10">
        <v>0</v>
      </c>
      <c r="X10">
        <v>0.177456</v>
      </c>
      <c r="Y10">
        <v>4.6656750000000002</v>
      </c>
    </row>
    <row r="11" spans="1:25">
      <c r="A11" t="s">
        <v>126</v>
      </c>
      <c r="B11" t="s">
        <v>141</v>
      </c>
      <c r="C11">
        <v>19</v>
      </c>
      <c r="D11">
        <v>26.760563380281599</v>
      </c>
      <c r="E11">
        <v>2.3780804056918901E-3</v>
      </c>
      <c r="F11" t="s">
        <v>140</v>
      </c>
      <c r="G11">
        <v>38</v>
      </c>
      <c r="H11">
        <v>4973</v>
      </c>
      <c r="I11">
        <v>19235</v>
      </c>
      <c r="J11">
        <v>1.93394329378644</v>
      </c>
      <c r="K11">
        <v>0.23041231246079899</v>
      </c>
      <c r="L11">
        <v>6.3377626547513305E-2</v>
      </c>
      <c r="M11">
        <v>2.65415571744259</v>
      </c>
      <c r="Q11" t="s">
        <v>38</v>
      </c>
      <c r="R11" t="s">
        <v>240</v>
      </c>
      <c r="S11" t="s">
        <v>91</v>
      </c>
      <c r="T11">
        <v>2.1374000000000001E-2</v>
      </c>
      <c r="U11">
        <v>1.2657E-2</v>
      </c>
      <c r="V11">
        <v>0</v>
      </c>
      <c r="W11">
        <v>0</v>
      </c>
      <c r="X11">
        <v>21.405707</v>
      </c>
      <c r="Y11">
        <v>24.375571000000001</v>
      </c>
    </row>
    <row r="12" spans="1:25">
      <c r="A12" t="s">
        <v>126</v>
      </c>
      <c r="B12" t="s">
        <v>142</v>
      </c>
      <c r="C12">
        <v>17</v>
      </c>
      <c r="D12">
        <v>23.943661971830899</v>
      </c>
      <c r="E12">
        <v>3.8684324423990798E-3</v>
      </c>
      <c r="F12" t="s">
        <v>143</v>
      </c>
      <c r="G12">
        <v>38</v>
      </c>
      <c r="H12">
        <v>4318</v>
      </c>
      <c r="I12">
        <v>19235</v>
      </c>
      <c r="J12">
        <v>1.99285122254455</v>
      </c>
      <c r="K12">
        <v>0.34711401044284401</v>
      </c>
      <c r="L12">
        <v>8.1736187285081002E-2</v>
      </c>
      <c r="M12">
        <v>4.28462775623463</v>
      </c>
      <c r="Q12" t="s">
        <v>39</v>
      </c>
      <c r="R12" t="s">
        <v>252</v>
      </c>
      <c r="S12" t="s">
        <v>39</v>
      </c>
      <c r="T12">
        <v>0.30020400000000003</v>
      </c>
      <c r="U12">
        <v>0.25407200000000002</v>
      </c>
      <c r="V12">
        <v>0</v>
      </c>
      <c r="W12">
        <v>1.0513479999999999</v>
      </c>
      <c r="X12">
        <v>1.105289</v>
      </c>
      <c r="Y12">
        <v>1.2650399999999999</v>
      </c>
    </row>
    <row r="13" spans="1:25">
      <c r="A13" t="s">
        <v>126</v>
      </c>
      <c r="B13" t="s">
        <v>144</v>
      </c>
      <c r="C13">
        <v>11</v>
      </c>
      <c r="D13">
        <v>15.492957746478799</v>
      </c>
      <c r="E13">
        <v>7.0122221432476102E-3</v>
      </c>
      <c r="F13" t="s">
        <v>145</v>
      </c>
      <c r="G13">
        <v>38</v>
      </c>
      <c r="H13">
        <v>2194</v>
      </c>
      <c r="I13">
        <v>19235</v>
      </c>
      <c r="J13">
        <v>2.5378424411073199</v>
      </c>
      <c r="K13">
        <v>0.53886367531447998</v>
      </c>
      <c r="L13">
        <v>0.12103505334724</v>
      </c>
      <c r="M13">
        <v>7.6426518875663803</v>
      </c>
      <c r="Q13" t="s">
        <v>40</v>
      </c>
      <c r="R13" t="s">
        <v>247</v>
      </c>
      <c r="S13" t="s">
        <v>80</v>
      </c>
      <c r="T13">
        <v>4.3489999999999996E-3</v>
      </c>
      <c r="U13">
        <v>4.7530000000000003E-3</v>
      </c>
      <c r="V13">
        <v>0</v>
      </c>
      <c r="W13">
        <v>0</v>
      </c>
      <c r="X13">
        <v>3.9271150000000001</v>
      </c>
      <c r="Y13">
        <v>4.8694569999999997</v>
      </c>
    </row>
    <row r="14" spans="1:25">
      <c r="A14" t="s">
        <v>129</v>
      </c>
      <c r="B14" t="s">
        <v>146</v>
      </c>
      <c r="C14">
        <v>16</v>
      </c>
      <c r="D14">
        <v>22.5352112676056</v>
      </c>
      <c r="E14">
        <v>7.14877041127713E-3</v>
      </c>
      <c r="F14" t="s">
        <v>147</v>
      </c>
      <c r="G14">
        <v>38</v>
      </c>
      <c r="H14">
        <v>4129</v>
      </c>
      <c r="I14">
        <v>19113</v>
      </c>
      <c r="J14">
        <v>1.94903825317714</v>
      </c>
      <c r="K14">
        <v>0.68722154157663595</v>
      </c>
      <c r="L14">
        <v>0.20741222948371199</v>
      </c>
      <c r="M14">
        <v>8.3152719182631092</v>
      </c>
      <c r="Q14" t="s">
        <v>41</v>
      </c>
      <c r="R14" t="s">
        <v>249</v>
      </c>
      <c r="S14" t="s">
        <v>88</v>
      </c>
      <c r="T14">
        <v>1.1953E-2</v>
      </c>
      <c r="U14">
        <v>2.1080000000000001E-3</v>
      </c>
      <c r="V14">
        <v>5.2582300000000002</v>
      </c>
      <c r="W14">
        <v>9.5067129999999995</v>
      </c>
      <c r="X14">
        <v>6.5730500000000003</v>
      </c>
      <c r="Y14">
        <v>9.2602740000000008</v>
      </c>
    </row>
    <row r="15" spans="1:25">
      <c r="A15" t="s">
        <v>123</v>
      </c>
      <c r="B15" t="s">
        <v>148</v>
      </c>
      <c r="C15">
        <v>19</v>
      </c>
      <c r="D15">
        <v>26.760563380281599</v>
      </c>
      <c r="E15">
        <v>1.2306252865950201E-2</v>
      </c>
      <c r="F15" t="s">
        <v>140</v>
      </c>
      <c r="G15">
        <v>29</v>
      </c>
      <c r="H15">
        <v>5297</v>
      </c>
      <c r="I15">
        <v>12782</v>
      </c>
      <c r="J15">
        <v>1.5809729645277399</v>
      </c>
      <c r="K15">
        <v>0.54164162138452998</v>
      </c>
      <c r="L15">
        <v>0.17718671783911499</v>
      </c>
      <c r="M15">
        <v>11.7838921044291</v>
      </c>
      <c r="Q15" t="s">
        <v>42</v>
      </c>
      <c r="R15" t="s">
        <v>242</v>
      </c>
      <c r="S15" t="s">
        <v>100</v>
      </c>
      <c r="T15">
        <v>0.264513</v>
      </c>
      <c r="U15">
        <v>0.15759200000000001</v>
      </c>
      <c r="V15">
        <v>0</v>
      </c>
      <c r="W15">
        <v>2.8452829999999998</v>
      </c>
      <c r="X15">
        <v>6.5433909999999997</v>
      </c>
      <c r="Y15">
        <v>4.7579880000000001</v>
      </c>
    </row>
    <row r="16" spans="1:25">
      <c r="A16" t="s">
        <v>129</v>
      </c>
      <c r="B16" t="s">
        <v>149</v>
      </c>
      <c r="C16">
        <v>8</v>
      </c>
      <c r="D16">
        <v>11.2676056338028</v>
      </c>
      <c r="E16">
        <v>0.29972155417225099</v>
      </c>
      <c r="F16" t="s">
        <v>150</v>
      </c>
      <c r="G16">
        <v>38</v>
      </c>
      <c r="H16">
        <v>2819</v>
      </c>
      <c r="I16">
        <v>19113</v>
      </c>
      <c r="J16">
        <v>1.42738186366946</v>
      </c>
      <c r="K16">
        <v>1</v>
      </c>
      <c r="L16">
        <v>0.99835988739678705</v>
      </c>
      <c r="M16">
        <v>98.658165064836595</v>
      </c>
      <c r="Q16" t="s">
        <v>46</v>
      </c>
      <c r="R16" t="s">
        <v>46</v>
      </c>
      <c r="S16" t="s">
        <v>76</v>
      </c>
      <c r="T16">
        <v>2.8739999999999998E-3</v>
      </c>
      <c r="U16">
        <v>5.0980999999999999E-2</v>
      </c>
      <c r="V16">
        <v>2.4954339999999999</v>
      </c>
      <c r="W16">
        <v>6.6055659999999996</v>
      </c>
      <c r="X16">
        <v>0</v>
      </c>
      <c r="Y16">
        <v>0</v>
      </c>
    </row>
    <row r="17" spans="1:25">
      <c r="A17" t="s">
        <v>126</v>
      </c>
      <c r="B17" t="s">
        <v>149</v>
      </c>
      <c r="C17">
        <v>8</v>
      </c>
      <c r="D17">
        <v>11.2676056338028</v>
      </c>
      <c r="E17">
        <v>0.328041115564918</v>
      </c>
      <c r="F17" t="s">
        <v>150</v>
      </c>
      <c r="G17">
        <v>38</v>
      </c>
      <c r="H17">
        <v>2924</v>
      </c>
      <c r="I17">
        <v>19235</v>
      </c>
      <c r="J17">
        <v>1.38490892072863</v>
      </c>
      <c r="K17">
        <v>1</v>
      </c>
      <c r="L17">
        <v>0.82609667654614805</v>
      </c>
      <c r="M17">
        <v>98.879853636821807</v>
      </c>
      <c r="Q17" t="s">
        <v>47</v>
      </c>
      <c r="R17" t="s">
        <v>237</v>
      </c>
      <c r="S17" t="s">
        <v>96</v>
      </c>
      <c r="T17">
        <v>0.19470100000000001</v>
      </c>
      <c r="U17">
        <v>9.9412E-2</v>
      </c>
      <c r="V17">
        <v>0</v>
      </c>
      <c r="W17">
        <v>2.3234680000000001</v>
      </c>
      <c r="X17">
        <v>0</v>
      </c>
      <c r="Y17">
        <v>2.6401270000000001</v>
      </c>
    </row>
    <row r="18" spans="1:25">
      <c r="Q18" t="s">
        <v>48</v>
      </c>
      <c r="R18" t="s">
        <v>234</v>
      </c>
      <c r="S18" t="s">
        <v>106</v>
      </c>
      <c r="T18">
        <v>0.52857699999999996</v>
      </c>
      <c r="U18">
        <v>0.34169300000000002</v>
      </c>
      <c r="V18">
        <v>0</v>
      </c>
      <c r="W18">
        <v>7.217352</v>
      </c>
      <c r="X18">
        <v>1.860133</v>
      </c>
      <c r="Y18">
        <v>4.3996729999999999</v>
      </c>
    </row>
    <row r="19" spans="1:25">
      <c r="A19" t="s">
        <v>228</v>
      </c>
      <c r="B19" t="s">
        <v>151</v>
      </c>
      <c r="Q19" t="s">
        <v>50</v>
      </c>
      <c r="R19" t="s">
        <v>241</v>
      </c>
      <c r="S19" t="s">
        <v>84</v>
      </c>
      <c r="T19">
        <v>6.1450000000000003E-3</v>
      </c>
      <c r="U19">
        <v>2.4454E-2</v>
      </c>
      <c r="V19">
        <v>0</v>
      </c>
      <c r="W19">
        <v>0</v>
      </c>
      <c r="X19">
        <v>1.4673320000000001</v>
      </c>
      <c r="Y19">
        <v>3.745511</v>
      </c>
    </row>
    <row r="20" spans="1:25">
      <c r="A20" t="s">
        <v>110</v>
      </c>
      <c r="B20" t="s">
        <v>111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 t="s">
        <v>119</v>
      </c>
      <c r="K20" t="s">
        <v>120</v>
      </c>
      <c r="L20" t="s">
        <v>121</v>
      </c>
      <c r="M20" t="s">
        <v>122</v>
      </c>
      <c r="Q20" t="s">
        <v>52</v>
      </c>
      <c r="R20" t="s">
        <v>243</v>
      </c>
      <c r="S20" t="s">
        <v>87</v>
      </c>
      <c r="T20">
        <v>1.0877E-2</v>
      </c>
      <c r="U20">
        <v>8.1239999999999993E-3</v>
      </c>
      <c r="V20">
        <v>0</v>
      </c>
      <c r="W20">
        <v>0</v>
      </c>
      <c r="X20">
        <v>4.6972860000000001</v>
      </c>
      <c r="Y20">
        <v>7.313415</v>
      </c>
    </row>
    <row r="21" spans="1:25">
      <c r="A21" t="s">
        <v>152</v>
      </c>
      <c r="B21" t="s">
        <v>153</v>
      </c>
      <c r="C21">
        <v>4</v>
      </c>
      <c r="D21">
        <v>5.6338028169014001</v>
      </c>
      <c r="E21">
        <v>8.4477761598772197E-3</v>
      </c>
      <c r="F21" t="s">
        <v>154</v>
      </c>
      <c r="G21">
        <v>10</v>
      </c>
      <c r="H21">
        <v>256</v>
      </c>
      <c r="I21">
        <v>5085</v>
      </c>
      <c r="J21">
        <v>7.9453125</v>
      </c>
      <c r="K21">
        <v>0.13430466081089701</v>
      </c>
      <c r="L21">
        <v>0.13430466081089701</v>
      </c>
      <c r="M21">
        <v>5.9577527669859798</v>
      </c>
      <c r="Q21" t="s">
        <v>54</v>
      </c>
      <c r="R21" t="s">
        <v>248</v>
      </c>
      <c r="S21" t="s">
        <v>105</v>
      </c>
      <c r="T21">
        <v>0.48704500000000001</v>
      </c>
      <c r="U21">
        <v>0.211674</v>
      </c>
      <c r="V21">
        <v>0.66168300000000002</v>
      </c>
      <c r="W21">
        <v>2.1124550000000002</v>
      </c>
      <c r="X21">
        <v>2.042259</v>
      </c>
      <c r="Y21">
        <v>2.5275650000000001</v>
      </c>
    </row>
    <row r="22" spans="1:25">
      <c r="A22" t="s">
        <v>155</v>
      </c>
      <c r="B22" t="s">
        <v>156</v>
      </c>
      <c r="C22">
        <v>3</v>
      </c>
      <c r="D22">
        <v>4.2253521126760498</v>
      </c>
      <c r="E22">
        <v>1.1127002957926501E-2</v>
      </c>
      <c r="F22" t="s">
        <v>157</v>
      </c>
      <c r="G22">
        <v>23</v>
      </c>
      <c r="H22">
        <v>95</v>
      </c>
      <c r="I22">
        <v>12983</v>
      </c>
      <c r="J22">
        <v>17.825629290617801</v>
      </c>
      <c r="K22">
        <v>0.78410084285400194</v>
      </c>
      <c r="L22">
        <v>0.26404681460434798</v>
      </c>
      <c r="M22">
        <v>12.323976379043801</v>
      </c>
      <c r="Q22" t="s">
        <v>55</v>
      </c>
      <c r="R22" t="s">
        <v>251</v>
      </c>
      <c r="S22" t="s">
        <v>77</v>
      </c>
      <c r="T22">
        <v>3.8709999999999999E-3</v>
      </c>
      <c r="U22">
        <v>8.9206999999999995E-2</v>
      </c>
      <c r="V22">
        <v>2.670366</v>
      </c>
      <c r="W22">
        <v>6.7852290000000002</v>
      </c>
      <c r="X22">
        <v>0</v>
      </c>
      <c r="Y22">
        <v>0</v>
      </c>
    </row>
    <row r="23" spans="1:25">
      <c r="A23" t="s">
        <v>155</v>
      </c>
      <c r="B23" t="s">
        <v>158</v>
      </c>
      <c r="C23">
        <v>3</v>
      </c>
      <c r="D23">
        <v>4.2253521126760498</v>
      </c>
      <c r="E23">
        <v>1.29843123988882E-2</v>
      </c>
      <c r="F23" t="s">
        <v>157</v>
      </c>
      <c r="G23">
        <v>23</v>
      </c>
      <c r="H23">
        <v>103</v>
      </c>
      <c r="I23">
        <v>12983</v>
      </c>
      <c r="J23">
        <v>16.441114394259099</v>
      </c>
      <c r="K23">
        <v>0.83312334403675503</v>
      </c>
      <c r="L23">
        <v>0.258007928427124</v>
      </c>
      <c r="M23">
        <v>14.2401504684629</v>
      </c>
      <c r="Q23" t="s">
        <v>58</v>
      </c>
      <c r="R23" t="s">
        <v>239</v>
      </c>
      <c r="S23" t="s">
        <v>101</v>
      </c>
      <c r="T23">
        <v>0.32547799999999999</v>
      </c>
      <c r="U23">
        <v>0.27299299999999999</v>
      </c>
      <c r="V23">
        <v>0</v>
      </c>
      <c r="W23">
        <v>0</v>
      </c>
      <c r="X23">
        <v>1.9524889999999999</v>
      </c>
      <c r="Y23">
        <v>5.141127</v>
      </c>
    </row>
    <row r="24" spans="1:25">
      <c r="U24" t="s">
        <v>256</v>
      </c>
      <c r="V24">
        <f>AVERAGE(V2:V23)</f>
        <v>2.5725302727272732</v>
      </c>
      <c r="W24">
        <f t="shared" ref="W24:Y24" si="0">AVERAGE(W2:W23)</f>
        <v>4.900714863636364</v>
      </c>
      <c r="X24">
        <f>AVERAGE(X2:X23)</f>
        <v>3.2916314090909093</v>
      </c>
      <c r="Y24" t="e">
        <f t="shared" si="0"/>
        <v>#NAME?</v>
      </c>
    </row>
    <row r="25" spans="1:25">
      <c r="A25" t="s">
        <v>229</v>
      </c>
      <c r="B25" t="s">
        <v>159</v>
      </c>
      <c r="U25" t="s">
        <v>257</v>
      </c>
      <c r="V25">
        <f>SUM(V2:V23)</f>
        <v>56.595666000000008</v>
      </c>
      <c r="W25">
        <f t="shared" ref="W25:Y25" si="1">SUM(W2:W23)</f>
        <v>107.81572700000001</v>
      </c>
      <c r="X25">
        <f>SUM(X2:X23)</f>
        <v>72.415891000000002</v>
      </c>
      <c r="Y25" t="e">
        <f t="shared" si="1"/>
        <v>#NAME?</v>
      </c>
    </row>
    <row r="26" spans="1:25">
      <c r="A26" t="s">
        <v>110</v>
      </c>
      <c r="B26" t="s">
        <v>111</v>
      </c>
      <c r="C26" t="s">
        <v>112</v>
      </c>
      <c r="D26" t="s">
        <v>113</v>
      </c>
      <c r="E26" t="s">
        <v>114</v>
      </c>
      <c r="F26" t="s">
        <v>115</v>
      </c>
      <c r="G26" t="s">
        <v>116</v>
      </c>
      <c r="H26" t="s">
        <v>117</v>
      </c>
      <c r="I26" t="s">
        <v>118</v>
      </c>
      <c r="J26" t="s">
        <v>119</v>
      </c>
      <c r="K26" t="s">
        <v>120</v>
      </c>
      <c r="L26" t="s">
        <v>121</v>
      </c>
      <c r="M26" t="s">
        <v>122</v>
      </c>
    </row>
    <row r="27" spans="1:25">
      <c r="A27" t="s">
        <v>155</v>
      </c>
      <c r="B27" t="s">
        <v>160</v>
      </c>
      <c r="C27">
        <v>6</v>
      </c>
      <c r="D27">
        <v>8.4507042253521103</v>
      </c>
      <c r="E27" s="1">
        <v>4.5164659358265698E-4</v>
      </c>
      <c r="F27" t="s">
        <v>161</v>
      </c>
      <c r="G27">
        <v>23</v>
      </c>
      <c r="H27">
        <v>398</v>
      </c>
      <c r="I27">
        <v>12983</v>
      </c>
      <c r="J27">
        <v>8.5097225256718296</v>
      </c>
      <c r="K27">
        <v>6.00133072598312E-2</v>
      </c>
      <c r="L27">
        <v>6.00133072598312E-2</v>
      </c>
      <c r="M27">
        <v>0.52958550432460305</v>
      </c>
      <c r="Q27" t="s">
        <v>228</v>
      </c>
    </row>
    <row r="28" spans="1:25">
      <c r="A28" t="s">
        <v>155</v>
      </c>
      <c r="B28" t="s">
        <v>162</v>
      </c>
      <c r="C28">
        <v>6</v>
      </c>
      <c r="D28">
        <v>8.4507042253521103</v>
      </c>
      <c r="E28" s="1">
        <v>5.29072459387153E-4</v>
      </c>
      <c r="F28" t="s">
        <v>161</v>
      </c>
      <c r="G28">
        <v>23</v>
      </c>
      <c r="H28">
        <v>412</v>
      </c>
      <c r="I28">
        <v>12983</v>
      </c>
      <c r="J28">
        <v>8.2205571971295903</v>
      </c>
      <c r="K28">
        <v>6.9936213973930003E-2</v>
      </c>
      <c r="L28">
        <v>3.5601852953838303E-2</v>
      </c>
      <c r="M28">
        <v>0.62011437284634696</v>
      </c>
      <c r="Q28" t="s">
        <v>21</v>
      </c>
      <c r="R28" t="s">
        <v>21</v>
      </c>
      <c r="S28" t="s">
        <v>86</v>
      </c>
      <c r="T28">
        <v>1.0751E-2</v>
      </c>
      <c r="U28">
        <v>9.6530000000000001E-3</v>
      </c>
      <c r="V28">
        <v>6.9093629999999999</v>
      </c>
      <c r="W28">
        <v>4.5677490000000001</v>
      </c>
      <c r="X28">
        <v>0</v>
      </c>
      <c r="Y28">
        <v>0</v>
      </c>
    </row>
    <row r="29" spans="1:25">
      <c r="A29" t="s">
        <v>155</v>
      </c>
      <c r="B29" t="s">
        <v>163</v>
      </c>
      <c r="C29">
        <v>6</v>
      </c>
      <c r="D29">
        <v>8.4507042253521103</v>
      </c>
      <c r="E29" s="1">
        <v>5.3496377224286401E-4</v>
      </c>
      <c r="F29" t="s">
        <v>161</v>
      </c>
      <c r="G29">
        <v>23</v>
      </c>
      <c r="H29">
        <v>413</v>
      </c>
      <c r="I29">
        <v>12983</v>
      </c>
      <c r="J29">
        <v>8.2006527002842393</v>
      </c>
      <c r="K29">
        <v>7.0686974031454394E-2</v>
      </c>
      <c r="L29">
        <v>2.41403939566406E-2</v>
      </c>
      <c r="M29">
        <v>0.62699960252368103</v>
      </c>
      <c r="Q29" t="s">
        <v>25</v>
      </c>
      <c r="R29" t="s">
        <v>235</v>
      </c>
      <c r="S29" t="s">
        <v>92</v>
      </c>
      <c r="T29">
        <v>4.4939E-2</v>
      </c>
      <c r="U29">
        <v>7.0254999999999998E-2</v>
      </c>
      <c r="V29">
        <v>44.131138</v>
      </c>
      <c r="W29">
        <v>38.848686999999998</v>
      </c>
      <c r="X29">
        <v>0</v>
      </c>
      <c r="Y29">
        <v>0</v>
      </c>
    </row>
    <row r="30" spans="1:25">
      <c r="A30" t="s">
        <v>164</v>
      </c>
      <c r="B30" t="s">
        <v>165</v>
      </c>
      <c r="C30">
        <v>8</v>
      </c>
      <c r="D30">
        <v>11.2676056338028</v>
      </c>
      <c r="E30" s="1">
        <v>7.6604107078888004E-4</v>
      </c>
      <c r="F30" t="s">
        <v>166</v>
      </c>
      <c r="G30">
        <v>29</v>
      </c>
      <c r="H30">
        <v>768</v>
      </c>
      <c r="I30">
        <v>13528</v>
      </c>
      <c r="J30">
        <v>4.8591954022988499</v>
      </c>
      <c r="K30">
        <v>0.26682108814597999</v>
      </c>
      <c r="L30">
        <v>0.26682108814597999</v>
      </c>
      <c r="M30">
        <v>1.06510737025278</v>
      </c>
      <c r="Q30" t="s">
        <v>32</v>
      </c>
      <c r="R30" t="s">
        <v>236</v>
      </c>
      <c r="S30" t="s">
        <v>102</v>
      </c>
      <c r="T30">
        <v>0.33327400000000001</v>
      </c>
      <c r="U30">
        <v>0.265241</v>
      </c>
      <c r="V30">
        <v>0</v>
      </c>
      <c r="W30">
        <v>0</v>
      </c>
      <c r="X30">
        <v>5.5328410000000003</v>
      </c>
      <c r="Y30">
        <v>6.2305339999999996</v>
      </c>
    </row>
    <row r="31" spans="1:25">
      <c r="A31" t="s">
        <v>155</v>
      </c>
      <c r="B31" t="s">
        <v>167</v>
      </c>
      <c r="C31">
        <v>5</v>
      </c>
      <c r="D31">
        <v>7.0422535211267601</v>
      </c>
      <c r="E31">
        <v>3.67944179159907E-3</v>
      </c>
      <c r="F31" t="s">
        <v>168</v>
      </c>
      <c r="G31">
        <v>23</v>
      </c>
      <c r="H31">
        <v>386</v>
      </c>
      <c r="I31">
        <v>12983</v>
      </c>
      <c r="J31">
        <v>7.3118945708492902</v>
      </c>
      <c r="K31">
        <v>0.39650237845251002</v>
      </c>
      <c r="L31">
        <v>0.118608433470972</v>
      </c>
      <c r="M31">
        <v>4.2403258378072399</v>
      </c>
      <c r="Q31" t="s">
        <v>33</v>
      </c>
      <c r="R31" s="2" t="s">
        <v>233</v>
      </c>
      <c r="S31" t="s">
        <v>81</v>
      </c>
      <c r="T31">
        <v>4.5729999999999998E-3</v>
      </c>
      <c r="U31">
        <v>4.9329999999999999E-3</v>
      </c>
      <c r="V31">
        <v>0</v>
      </c>
      <c r="W31">
        <v>0</v>
      </c>
      <c r="X31">
        <v>4.4874689999999999</v>
      </c>
      <c r="Y31">
        <v>7.3852549999999999</v>
      </c>
    </row>
    <row r="32" spans="1:25">
      <c r="A32" t="s">
        <v>164</v>
      </c>
      <c r="B32" t="s">
        <v>169</v>
      </c>
      <c r="C32">
        <v>4</v>
      </c>
      <c r="D32">
        <v>5.6338028169014001</v>
      </c>
      <c r="E32">
        <v>4.2814255060330099E-3</v>
      </c>
      <c r="F32" t="s">
        <v>170</v>
      </c>
      <c r="G32">
        <v>29</v>
      </c>
      <c r="H32">
        <v>160</v>
      </c>
      <c r="I32">
        <v>13528</v>
      </c>
      <c r="J32">
        <v>11.6620689655172</v>
      </c>
      <c r="K32">
        <v>0.82407542139025103</v>
      </c>
      <c r="L32">
        <v>0.43967219595100598</v>
      </c>
      <c r="M32">
        <v>5.8192106676189503</v>
      </c>
      <c r="U32" t="s">
        <v>256</v>
      </c>
      <c r="V32">
        <f>AVERAGE(V28:V31)</f>
        <v>12.76012525</v>
      </c>
      <c r="W32">
        <f t="shared" ref="W32:X32" si="2">AVERAGE(W28:W31)</f>
        <v>10.854108999999999</v>
      </c>
      <c r="X32">
        <f t="shared" si="2"/>
        <v>2.5050775000000001</v>
      </c>
    </row>
    <row r="33" spans="1:25">
      <c r="A33" t="s">
        <v>164</v>
      </c>
      <c r="B33" t="s">
        <v>171</v>
      </c>
      <c r="C33">
        <v>5</v>
      </c>
      <c r="D33">
        <v>7.0422535211267601</v>
      </c>
      <c r="E33">
        <v>1.46687559427333E-2</v>
      </c>
      <c r="F33" t="s">
        <v>172</v>
      </c>
      <c r="G33">
        <v>29</v>
      </c>
      <c r="H33">
        <v>465</v>
      </c>
      <c r="I33">
        <v>13528</v>
      </c>
      <c r="J33">
        <v>5.0159436410826803</v>
      </c>
      <c r="K33">
        <v>0.99748340734521601</v>
      </c>
      <c r="L33">
        <v>0.63119045347114999</v>
      </c>
      <c r="M33">
        <v>18.656456002136999</v>
      </c>
      <c r="U33" t="s">
        <v>257</v>
      </c>
      <c r="V33">
        <f>SUM(V28:V31)</f>
        <v>51.040500999999999</v>
      </c>
      <c r="W33">
        <f t="shared" ref="W33:X33" si="3">SUM(W28:W31)</f>
        <v>43.416435999999997</v>
      </c>
      <c r="X33">
        <f t="shared" si="3"/>
        <v>10.02031</v>
      </c>
    </row>
    <row r="34" spans="1:25">
      <c r="A34" t="s">
        <v>155</v>
      </c>
      <c r="B34" t="s">
        <v>173</v>
      </c>
      <c r="C34">
        <v>4</v>
      </c>
      <c r="D34">
        <v>5.6338028169014001</v>
      </c>
      <c r="E34">
        <v>1.48337464158387E-2</v>
      </c>
      <c r="F34" t="s">
        <v>174</v>
      </c>
      <c r="G34">
        <v>23</v>
      </c>
      <c r="H34">
        <v>310</v>
      </c>
      <c r="I34">
        <v>12983</v>
      </c>
      <c r="J34">
        <v>7.2835904628330903</v>
      </c>
      <c r="K34">
        <v>0.87093598227261204</v>
      </c>
      <c r="L34">
        <v>0.253599075542702</v>
      </c>
      <c r="M34">
        <v>16.110055386074102</v>
      </c>
    </row>
    <row r="35" spans="1:25">
      <c r="A35" t="s">
        <v>155</v>
      </c>
      <c r="B35" t="s">
        <v>175</v>
      </c>
      <c r="C35">
        <v>3</v>
      </c>
      <c r="D35">
        <v>4.2253521126760498</v>
      </c>
      <c r="E35">
        <v>1.9298937740658498E-2</v>
      </c>
      <c r="F35" t="s">
        <v>176</v>
      </c>
      <c r="G35">
        <v>23</v>
      </c>
      <c r="H35">
        <v>127</v>
      </c>
      <c r="I35">
        <v>12983</v>
      </c>
      <c r="J35">
        <v>13.3341321465251</v>
      </c>
      <c r="K35">
        <v>0.93073394353947203</v>
      </c>
      <c r="L35">
        <v>0.28374930263352</v>
      </c>
      <c r="M35">
        <v>20.471949416436701</v>
      </c>
    </row>
    <row r="36" spans="1:25">
      <c r="A36" t="s">
        <v>155</v>
      </c>
      <c r="B36" t="s">
        <v>177</v>
      </c>
      <c r="C36">
        <v>3</v>
      </c>
      <c r="D36">
        <v>4.2253521126760498</v>
      </c>
      <c r="E36">
        <v>1.9298937740658498E-2</v>
      </c>
      <c r="F36" t="s">
        <v>176</v>
      </c>
      <c r="G36">
        <v>23</v>
      </c>
      <c r="H36">
        <v>127</v>
      </c>
      <c r="I36">
        <v>12983</v>
      </c>
      <c r="J36">
        <v>13.3341321465251</v>
      </c>
      <c r="K36">
        <v>0.93073394353947203</v>
      </c>
      <c r="L36">
        <v>0.28374930263352</v>
      </c>
      <c r="M36">
        <v>20.471949416436701</v>
      </c>
    </row>
    <row r="37" spans="1:25">
      <c r="A37" t="s">
        <v>155</v>
      </c>
      <c r="B37" t="s">
        <v>178</v>
      </c>
      <c r="C37">
        <v>3</v>
      </c>
      <c r="D37">
        <v>4.2253521126760498</v>
      </c>
      <c r="E37">
        <v>1.95853194565082E-2</v>
      </c>
      <c r="F37" t="s">
        <v>179</v>
      </c>
      <c r="G37">
        <v>23</v>
      </c>
      <c r="H37">
        <v>128</v>
      </c>
      <c r="I37">
        <v>12983</v>
      </c>
      <c r="J37">
        <v>13.2299592391304</v>
      </c>
      <c r="K37">
        <v>0.93345071756768705</v>
      </c>
      <c r="L37">
        <v>0.259989038177807</v>
      </c>
      <c r="M37">
        <v>20.744494871594998</v>
      </c>
    </row>
    <row r="38" spans="1:25">
      <c r="A38" t="s">
        <v>126</v>
      </c>
      <c r="B38" t="s">
        <v>180</v>
      </c>
      <c r="C38">
        <v>3</v>
      </c>
      <c r="D38">
        <v>4.2253521126760498</v>
      </c>
      <c r="E38">
        <v>2.0593283612398001E-2</v>
      </c>
      <c r="F38" t="s">
        <v>179</v>
      </c>
      <c r="G38">
        <v>38</v>
      </c>
      <c r="H38">
        <v>115</v>
      </c>
      <c r="I38">
        <v>19235</v>
      </c>
      <c r="J38">
        <v>13.2048054919908</v>
      </c>
      <c r="K38">
        <v>0.89862320184377498</v>
      </c>
      <c r="L38">
        <v>0.20458485281090599</v>
      </c>
      <c r="M38">
        <v>20.950595850443101</v>
      </c>
    </row>
    <row r="39" spans="1:25">
      <c r="A39" t="s">
        <v>126</v>
      </c>
      <c r="B39" t="s">
        <v>181</v>
      </c>
      <c r="C39">
        <v>4</v>
      </c>
      <c r="D39">
        <v>5.6338028169014001</v>
      </c>
      <c r="E39">
        <v>2.29794320653087E-2</v>
      </c>
      <c r="F39" t="s">
        <v>174</v>
      </c>
      <c r="G39">
        <v>38</v>
      </c>
      <c r="H39">
        <v>318</v>
      </c>
      <c r="I39">
        <v>19235</v>
      </c>
      <c r="J39">
        <v>6.3670969877524</v>
      </c>
      <c r="K39">
        <v>0.92248108074453194</v>
      </c>
      <c r="L39">
        <v>0.20743103130418</v>
      </c>
      <c r="M39">
        <v>23.099430208342401</v>
      </c>
      <c r="Q39" t="s">
        <v>229</v>
      </c>
    </row>
    <row r="40" spans="1:25">
      <c r="A40" t="s">
        <v>126</v>
      </c>
      <c r="B40" t="s">
        <v>182</v>
      </c>
      <c r="C40">
        <v>5</v>
      </c>
      <c r="D40">
        <v>7.0422535211267601</v>
      </c>
      <c r="E40">
        <v>2.4335247684022999E-2</v>
      </c>
      <c r="F40" t="s">
        <v>168</v>
      </c>
      <c r="G40">
        <v>38</v>
      </c>
      <c r="H40">
        <v>578</v>
      </c>
      <c r="I40">
        <v>19235</v>
      </c>
      <c r="J40">
        <v>4.3787561464214102</v>
      </c>
      <c r="K40">
        <v>0.93346231074035502</v>
      </c>
      <c r="L40">
        <v>0.20214805235090699</v>
      </c>
      <c r="M40">
        <v>24.296547405025699</v>
      </c>
      <c r="Q40" t="s">
        <v>32</v>
      </c>
      <c r="R40" t="s">
        <v>236</v>
      </c>
      <c r="S40" t="s">
        <v>102</v>
      </c>
      <c r="T40">
        <v>0.33327400000000001</v>
      </c>
      <c r="U40">
        <v>0.265241</v>
      </c>
      <c r="V40">
        <v>0</v>
      </c>
      <c r="W40">
        <v>0</v>
      </c>
      <c r="X40">
        <v>5.5328410000000003</v>
      </c>
      <c r="Y40">
        <v>6.2305339999999996</v>
      </c>
    </row>
    <row r="41" spans="1:25">
      <c r="A41" t="s">
        <v>126</v>
      </c>
      <c r="B41" t="s">
        <v>183</v>
      </c>
      <c r="C41">
        <v>3</v>
      </c>
      <c r="D41">
        <v>4.2253521126760498</v>
      </c>
      <c r="E41">
        <v>2.4416532847955499E-2</v>
      </c>
      <c r="F41" t="s">
        <v>179</v>
      </c>
      <c r="G41">
        <v>38</v>
      </c>
      <c r="H41">
        <v>126</v>
      </c>
      <c r="I41">
        <v>19235</v>
      </c>
      <c r="J41">
        <v>12.0520050125313</v>
      </c>
      <c r="K41">
        <v>0.93406932735411097</v>
      </c>
      <c r="L41">
        <v>0.18873903937394901</v>
      </c>
      <c r="M41">
        <v>24.367775481249801</v>
      </c>
      <c r="Q41" t="s">
        <v>33</v>
      </c>
      <c r="R41" t="s">
        <v>233</v>
      </c>
      <c r="S41" t="s">
        <v>81</v>
      </c>
      <c r="T41">
        <v>4.5729999999999998E-3</v>
      </c>
      <c r="U41">
        <v>4.9329999999999999E-3</v>
      </c>
      <c r="V41">
        <v>0</v>
      </c>
      <c r="W41">
        <v>0</v>
      </c>
      <c r="X41">
        <v>4.4874689999999999</v>
      </c>
      <c r="Y41">
        <v>7.3852549999999999</v>
      </c>
    </row>
    <row r="42" spans="1:25">
      <c r="A42" t="s">
        <v>164</v>
      </c>
      <c r="B42" t="s">
        <v>184</v>
      </c>
      <c r="C42">
        <v>5</v>
      </c>
      <c r="D42">
        <v>7.0422535211267601</v>
      </c>
      <c r="E42">
        <v>2.59560465188334E-2</v>
      </c>
      <c r="F42" t="s">
        <v>172</v>
      </c>
      <c r="G42">
        <v>29</v>
      </c>
      <c r="H42">
        <v>553</v>
      </c>
      <c r="I42">
        <v>13528</v>
      </c>
      <c r="J42">
        <v>4.2177464613082201</v>
      </c>
      <c r="K42">
        <v>0.999976323654302</v>
      </c>
      <c r="L42">
        <v>0.73588727016010402</v>
      </c>
      <c r="M42">
        <v>30.752350549966401</v>
      </c>
      <c r="Q42" t="s">
        <v>37</v>
      </c>
      <c r="R42" t="s">
        <v>253</v>
      </c>
      <c r="S42" t="s">
        <v>89</v>
      </c>
      <c r="T42">
        <v>1.2388E-2</v>
      </c>
      <c r="U42">
        <v>1.0255999999999999E-2</v>
      </c>
      <c r="V42">
        <v>0</v>
      </c>
      <c r="W42">
        <v>0</v>
      </c>
      <c r="X42">
        <v>0.177456</v>
      </c>
      <c r="Y42">
        <v>4.6656750000000002</v>
      </c>
    </row>
    <row r="43" spans="1:25">
      <c r="A43" t="s">
        <v>164</v>
      </c>
      <c r="B43" t="s">
        <v>185</v>
      </c>
      <c r="C43">
        <v>4</v>
      </c>
      <c r="D43">
        <v>5.6338028169014001</v>
      </c>
      <c r="E43">
        <v>2.7307478849424999E-2</v>
      </c>
      <c r="F43" t="s">
        <v>170</v>
      </c>
      <c r="G43">
        <v>29</v>
      </c>
      <c r="H43">
        <v>318</v>
      </c>
      <c r="I43">
        <v>13528</v>
      </c>
      <c r="J43">
        <v>5.8677076556061598</v>
      </c>
      <c r="K43">
        <v>0.99998650699891201</v>
      </c>
      <c r="L43">
        <v>0.71232577577711398</v>
      </c>
      <c r="M43">
        <v>32.0828490297759</v>
      </c>
      <c r="Q43" t="s">
        <v>38</v>
      </c>
      <c r="R43" t="s">
        <v>240</v>
      </c>
      <c r="S43" t="s">
        <v>91</v>
      </c>
      <c r="T43">
        <v>2.1374000000000001E-2</v>
      </c>
      <c r="U43">
        <v>1.2657E-2</v>
      </c>
      <c r="V43">
        <v>0</v>
      </c>
      <c r="W43">
        <v>0</v>
      </c>
      <c r="X43">
        <v>21.405707</v>
      </c>
      <c r="Y43">
        <v>24.375571000000001</v>
      </c>
    </row>
    <row r="44" spans="1:25">
      <c r="A44" t="s">
        <v>126</v>
      </c>
      <c r="B44" t="s">
        <v>186</v>
      </c>
      <c r="C44">
        <v>8</v>
      </c>
      <c r="D44">
        <v>11.2676056338028</v>
      </c>
      <c r="E44">
        <v>3.7583990760058403E-2</v>
      </c>
      <c r="F44" t="s">
        <v>187</v>
      </c>
      <c r="G44">
        <v>38</v>
      </c>
      <c r="H44">
        <v>1670</v>
      </c>
      <c r="I44">
        <v>19235</v>
      </c>
      <c r="J44">
        <v>2.42483454144342</v>
      </c>
      <c r="K44">
        <v>0.98521190439766604</v>
      </c>
      <c r="L44">
        <v>0.23154309804929599</v>
      </c>
      <c r="M44">
        <v>35.132195075179801</v>
      </c>
      <c r="Q44" t="s">
        <v>43</v>
      </c>
      <c r="R44" t="s">
        <v>254</v>
      </c>
      <c r="S44" t="s">
        <v>94</v>
      </c>
      <c r="T44">
        <v>0.15318300000000001</v>
      </c>
      <c r="U44">
        <v>1.5309E-2</v>
      </c>
      <c r="V44">
        <v>0</v>
      </c>
      <c r="W44">
        <v>18.324171</v>
      </c>
      <c r="X44">
        <v>0</v>
      </c>
      <c r="Y44" t="e">
        <f>-nan</f>
        <v>#NAME?</v>
      </c>
    </row>
    <row r="45" spans="1:25">
      <c r="A45" t="s">
        <v>155</v>
      </c>
      <c r="B45" t="s">
        <v>188</v>
      </c>
      <c r="C45">
        <v>3</v>
      </c>
      <c r="D45">
        <v>4.2253521126760498</v>
      </c>
      <c r="E45">
        <v>5.6343011625789301E-2</v>
      </c>
      <c r="F45" t="s">
        <v>179</v>
      </c>
      <c r="G45">
        <v>23</v>
      </c>
      <c r="H45">
        <v>228</v>
      </c>
      <c r="I45">
        <v>12983</v>
      </c>
      <c r="J45">
        <v>7.4273455377574296</v>
      </c>
      <c r="K45">
        <v>0.99964556223828605</v>
      </c>
      <c r="L45">
        <v>0.48422336380877901</v>
      </c>
      <c r="M45">
        <v>49.422019353676703</v>
      </c>
      <c r="Q45" t="s">
        <v>45</v>
      </c>
      <c r="R45" t="s">
        <v>45</v>
      </c>
      <c r="S45" t="s">
        <v>73</v>
      </c>
      <c r="T45">
        <v>8.1099999999999998E-4</v>
      </c>
      <c r="U45">
        <v>1.6800000000000001E-3</v>
      </c>
      <c r="V45">
        <v>0</v>
      </c>
      <c r="W45">
        <v>1.6766779999999999</v>
      </c>
      <c r="X45">
        <v>0</v>
      </c>
      <c r="Y45" t="e">
        <f>-nan</f>
        <v>#NAME?</v>
      </c>
    </row>
    <row r="46" spans="1:25">
      <c r="A46" t="s">
        <v>155</v>
      </c>
      <c r="B46" t="s">
        <v>189</v>
      </c>
      <c r="C46">
        <v>3</v>
      </c>
      <c r="D46">
        <v>4.2253521126760498</v>
      </c>
      <c r="E46">
        <v>7.8233344134493996E-2</v>
      </c>
      <c r="F46" t="s">
        <v>179</v>
      </c>
      <c r="G46">
        <v>23</v>
      </c>
      <c r="H46">
        <v>275</v>
      </c>
      <c r="I46">
        <v>12983</v>
      </c>
      <c r="J46">
        <v>6.1579446640316204</v>
      </c>
      <c r="K46">
        <v>0.999985774217797</v>
      </c>
      <c r="L46">
        <v>0.57620121795632395</v>
      </c>
      <c r="M46">
        <v>61.616080213232301</v>
      </c>
      <c r="Q46" t="s">
        <v>54</v>
      </c>
      <c r="R46" t="s">
        <v>248</v>
      </c>
      <c r="S46" t="s">
        <v>105</v>
      </c>
      <c r="T46">
        <v>0.48704500000000001</v>
      </c>
      <c r="U46">
        <v>0.211674</v>
      </c>
      <c r="V46">
        <v>0.66168300000000002</v>
      </c>
      <c r="W46">
        <v>2.1124550000000002</v>
      </c>
      <c r="X46">
        <v>2.042259</v>
      </c>
      <c r="Y46">
        <v>2.5275650000000001</v>
      </c>
    </row>
    <row r="47" spans="1:25">
      <c r="A47" t="s">
        <v>155</v>
      </c>
      <c r="B47" t="s">
        <v>190</v>
      </c>
      <c r="C47">
        <v>3</v>
      </c>
      <c r="D47">
        <v>4.2253521126760498</v>
      </c>
      <c r="E47">
        <v>0.10559304182267799</v>
      </c>
      <c r="F47" t="s">
        <v>179</v>
      </c>
      <c r="G47">
        <v>23</v>
      </c>
      <c r="H47">
        <v>328</v>
      </c>
      <c r="I47">
        <v>12983</v>
      </c>
      <c r="J47">
        <v>5.1629109225874803</v>
      </c>
      <c r="K47">
        <v>0.99999977074533397</v>
      </c>
      <c r="L47">
        <v>0.66446563007037096</v>
      </c>
      <c r="M47">
        <v>73.063796714285004</v>
      </c>
      <c r="Q47" t="s">
        <v>55</v>
      </c>
      <c r="R47" t="s">
        <v>251</v>
      </c>
      <c r="S47" t="s">
        <v>77</v>
      </c>
      <c r="T47">
        <v>3.8709999999999999E-3</v>
      </c>
      <c r="U47">
        <v>8.9206999999999995E-2</v>
      </c>
      <c r="V47">
        <v>2.670366</v>
      </c>
      <c r="W47">
        <v>6.7852290000000002</v>
      </c>
      <c r="X47">
        <v>0</v>
      </c>
      <c r="Y47">
        <v>0</v>
      </c>
    </row>
    <row r="48" spans="1:25">
      <c r="A48" t="s">
        <v>164</v>
      </c>
      <c r="B48" t="s">
        <v>191</v>
      </c>
      <c r="C48">
        <v>3</v>
      </c>
      <c r="D48">
        <v>4.2253521126760498</v>
      </c>
      <c r="E48">
        <v>0.33070385259084101</v>
      </c>
      <c r="F48" t="s">
        <v>192</v>
      </c>
      <c r="G48">
        <v>29</v>
      </c>
      <c r="H48">
        <v>569</v>
      </c>
      <c r="I48">
        <v>13528</v>
      </c>
      <c r="J48">
        <v>2.4594873037997602</v>
      </c>
      <c r="K48">
        <v>1</v>
      </c>
      <c r="L48">
        <v>0.99807836869756295</v>
      </c>
      <c r="M48">
        <v>99.634137931381204</v>
      </c>
      <c r="U48" t="s">
        <v>256</v>
      </c>
      <c r="V48">
        <f>AVERAGE(V40:V47)</f>
        <v>0.416506125</v>
      </c>
      <c r="W48">
        <f t="shared" ref="W48:X48" si="4">AVERAGE(W40:W47)</f>
        <v>3.6123166250000001</v>
      </c>
      <c r="X48">
        <f t="shared" si="4"/>
        <v>4.2057165000000003</v>
      </c>
    </row>
    <row r="49" spans="1:25">
      <c r="U49" t="s">
        <v>257</v>
      </c>
      <c r="V49">
        <f>SUM(V40:V47)</f>
        <v>3.332049</v>
      </c>
      <c r="W49">
        <f t="shared" ref="W49:X49" si="5">SUM(W40:W47)</f>
        <v>28.898533</v>
      </c>
      <c r="X49">
        <f t="shared" si="5"/>
        <v>33.645732000000002</v>
      </c>
    </row>
    <row r="51" spans="1:25">
      <c r="A51" t="s">
        <v>230</v>
      </c>
      <c r="B51" t="s">
        <v>193</v>
      </c>
      <c r="Q51" t="s">
        <v>230</v>
      </c>
    </row>
    <row r="52" spans="1:25">
      <c r="A52" t="s">
        <v>110</v>
      </c>
      <c r="B52" t="s">
        <v>111</v>
      </c>
      <c r="C52" t="s">
        <v>112</v>
      </c>
      <c r="D52" t="s">
        <v>113</v>
      </c>
      <c r="E52" t="s">
        <v>114</v>
      </c>
      <c r="F52" t="s">
        <v>115</v>
      </c>
      <c r="G52" t="s">
        <v>116</v>
      </c>
      <c r="H52" t="s">
        <v>117</v>
      </c>
      <c r="I52" t="s">
        <v>118</v>
      </c>
      <c r="J52" t="s">
        <v>119</v>
      </c>
      <c r="K52" t="s">
        <v>120</v>
      </c>
      <c r="L52" t="s">
        <v>121</v>
      </c>
      <c r="M52" t="s">
        <v>122</v>
      </c>
      <c r="Q52" t="s">
        <v>32</v>
      </c>
      <c r="R52" t="s">
        <v>236</v>
      </c>
      <c r="S52" t="s">
        <v>102</v>
      </c>
      <c r="T52">
        <v>0.33327400000000001</v>
      </c>
      <c r="U52">
        <v>0.265241</v>
      </c>
      <c r="V52">
        <v>0</v>
      </c>
      <c r="W52">
        <v>0</v>
      </c>
      <c r="X52">
        <v>5.5328410000000003</v>
      </c>
      <c r="Y52">
        <v>6.2305339999999996</v>
      </c>
    </row>
    <row r="53" spans="1:25">
      <c r="A53" t="s">
        <v>123</v>
      </c>
      <c r="B53" t="s">
        <v>194</v>
      </c>
      <c r="C53">
        <v>5</v>
      </c>
      <c r="D53">
        <v>7.0422535211267601</v>
      </c>
      <c r="E53">
        <v>7.07000743215116E-3</v>
      </c>
      <c r="F53" t="s">
        <v>195</v>
      </c>
      <c r="G53">
        <v>29</v>
      </c>
      <c r="H53">
        <v>355</v>
      </c>
      <c r="I53">
        <v>12782</v>
      </c>
      <c r="J53">
        <v>6.2078678970373904</v>
      </c>
      <c r="K53">
        <v>0.36045126746272499</v>
      </c>
      <c r="L53">
        <v>0.13842871875246801</v>
      </c>
      <c r="M53">
        <v>6.9322022934634404</v>
      </c>
      <c r="Q53" t="s">
        <v>33</v>
      </c>
      <c r="R53" s="2" t="s">
        <v>233</v>
      </c>
      <c r="S53" t="s">
        <v>81</v>
      </c>
      <c r="T53">
        <v>4.5729999999999998E-3</v>
      </c>
      <c r="U53">
        <v>4.9329999999999999E-3</v>
      </c>
      <c r="V53">
        <v>0</v>
      </c>
      <c r="W53">
        <v>0</v>
      </c>
      <c r="X53">
        <v>4.4874689999999999</v>
      </c>
      <c r="Y53">
        <v>7.3852549999999999</v>
      </c>
    </row>
    <row r="54" spans="1:25">
      <c r="A54" t="s">
        <v>126</v>
      </c>
      <c r="B54" t="s">
        <v>196</v>
      </c>
      <c r="C54">
        <v>4</v>
      </c>
      <c r="D54">
        <v>5.6338028169014001</v>
      </c>
      <c r="E54">
        <v>7.8855912788019494E-3</v>
      </c>
      <c r="F54" t="s">
        <v>197</v>
      </c>
      <c r="G54">
        <v>38</v>
      </c>
      <c r="H54">
        <v>213</v>
      </c>
      <c r="I54">
        <v>19235</v>
      </c>
      <c r="J54">
        <v>9.50580677044724</v>
      </c>
      <c r="K54">
        <v>0.58140573407169505</v>
      </c>
      <c r="L54">
        <v>0.11698014724104901</v>
      </c>
      <c r="M54">
        <v>8.5562824200476992</v>
      </c>
      <c r="Q54" t="s">
        <v>47</v>
      </c>
      <c r="R54" t="s">
        <v>237</v>
      </c>
      <c r="S54" t="s">
        <v>96</v>
      </c>
      <c r="T54">
        <v>0.19470100000000001</v>
      </c>
      <c r="U54">
        <v>9.9412E-2</v>
      </c>
      <c r="V54">
        <v>0</v>
      </c>
      <c r="W54">
        <v>2.3234680000000001</v>
      </c>
      <c r="X54">
        <v>0</v>
      </c>
      <c r="Y54">
        <v>2.6401270000000001</v>
      </c>
    </row>
    <row r="55" spans="1:25">
      <c r="A55" t="s">
        <v>123</v>
      </c>
      <c r="B55" t="s">
        <v>198</v>
      </c>
      <c r="C55">
        <v>4</v>
      </c>
      <c r="D55">
        <v>5.6338028169014001</v>
      </c>
      <c r="E55">
        <v>1.6178221891322099E-2</v>
      </c>
      <c r="F55" t="s">
        <v>197</v>
      </c>
      <c r="G55">
        <v>29</v>
      </c>
      <c r="H55">
        <v>246</v>
      </c>
      <c r="I55">
        <v>12782</v>
      </c>
      <c r="J55">
        <v>7.1668068404821899</v>
      </c>
      <c r="K55">
        <v>0.64212182470481005</v>
      </c>
      <c r="L55">
        <v>0.157397902814056</v>
      </c>
      <c r="M55">
        <v>15.223593722978</v>
      </c>
      <c r="Q55" t="s">
        <v>54</v>
      </c>
      <c r="R55" t="s">
        <v>248</v>
      </c>
      <c r="S55" t="s">
        <v>105</v>
      </c>
      <c r="T55">
        <v>0.48704500000000001</v>
      </c>
      <c r="U55">
        <v>0.211674</v>
      </c>
      <c r="V55">
        <v>0.66168300000000002</v>
      </c>
      <c r="W55">
        <v>2.1124550000000002</v>
      </c>
      <c r="X55">
        <v>2.042259</v>
      </c>
      <c r="Y55">
        <v>2.5275650000000001</v>
      </c>
    </row>
    <row r="56" spans="1:25">
      <c r="A56" t="s">
        <v>126</v>
      </c>
      <c r="B56" t="s">
        <v>199</v>
      </c>
      <c r="C56">
        <v>3</v>
      </c>
      <c r="D56">
        <v>4.2253521126760498</v>
      </c>
      <c r="E56">
        <v>1.8947171343599401E-2</v>
      </c>
      <c r="F56" t="s">
        <v>200</v>
      </c>
      <c r="G56">
        <v>38</v>
      </c>
      <c r="H56">
        <v>110</v>
      </c>
      <c r="I56">
        <v>19235</v>
      </c>
      <c r="J56">
        <v>13.805023923444899</v>
      </c>
      <c r="K56">
        <v>0.87805517526133103</v>
      </c>
      <c r="L56">
        <v>0.20847871679230701</v>
      </c>
      <c r="M56">
        <v>19.436449218099501</v>
      </c>
      <c r="Q56" t="s">
        <v>58</v>
      </c>
      <c r="R56" t="s">
        <v>58</v>
      </c>
      <c r="S56" t="s">
        <v>101</v>
      </c>
      <c r="T56">
        <v>0.32547799999999999</v>
      </c>
      <c r="U56">
        <v>0.27299299999999999</v>
      </c>
      <c r="V56">
        <v>0</v>
      </c>
      <c r="W56">
        <v>0</v>
      </c>
      <c r="X56">
        <v>1.9524889999999999</v>
      </c>
      <c r="Y56">
        <v>5.141127</v>
      </c>
    </row>
    <row r="57" spans="1:25">
      <c r="A57" t="s">
        <v>123</v>
      </c>
      <c r="B57" t="s">
        <v>201</v>
      </c>
      <c r="C57">
        <v>3</v>
      </c>
      <c r="D57">
        <v>4.2253521126760498</v>
      </c>
      <c r="E57">
        <v>3.4991921107016301E-2</v>
      </c>
      <c r="F57" t="s">
        <v>200</v>
      </c>
      <c r="G57">
        <v>29</v>
      </c>
      <c r="H57">
        <v>135</v>
      </c>
      <c r="I57">
        <v>12782</v>
      </c>
      <c r="J57">
        <v>9.7946360153256702</v>
      </c>
      <c r="K57">
        <v>0.89396486350275906</v>
      </c>
      <c r="L57">
        <v>0.27426420702530702</v>
      </c>
      <c r="M57">
        <v>30.278390040751301</v>
      </c>
      <c r="V57">
        <f>AVERAGE(V52:V56)</f>
        <v>0.1323366</v>
      </c>
      <c r="W57">
        <f t="shared" ref="W57:X57" si="6">AVERAGE(W52:W56)</f>
        <v>0.8871846000000001</v>
      </c>
      <c r="X57">
        <f t="shared" si="6"/>
        <v>2.8030116</v>
      </c>
    </row>
    <row r="58" spans="1:25">
      <c r="A58" t="s">
        <v>126</v>
      </c>
      <c r="B58" t="s">
        <v>202</v>
      </c>
      <c r="C58">
        <v>4</v>
      </c>
      <c r="D58">
        <v>5.6338028169014001</v>
      </c>
      <c r="E58">
        <v>4.0929971093286298E-2</v>
      </c>
      <c r="F58" t="s">
        <v>197</v>
      </c>
      <c r="G58">
        <v>38</v>
      </c>
      <c r="H58">
        <v>399</v>
      </c>
      <c r="I58">
        <v>19235</v>
      </c>
      <c r="J58">
        <v>5.07452842632898</v>
      </c>
      <c r="K58">
        <v>0.98991826825866602</v>
      </c>
      <c r="L58">
        <v>0.23693613065875299</v>
      </c>
      <c r="M58">
        <v>37.635078090527102</v>
      </c>
      <c r="V58">
        <f>SUM(V52:V56)</f>
        <v>0.66168300000000002</v>
      </c>
      <c r="W58">
        <f t="shared" ref="W58:X58" si="7">SUM(W52:W56)</f>
        <v>4.4359230000000007</v>
      </c>
      <c r="X58">
        <f t="shared" si="7"/>
        <v>14.015058</v>
      </c>
    </row>
    <row r="59" spans="1:25">
      <c r="A59" t="s">
        <v>123</v>
      </c>
      <c r="B59" t="s">
        <v>203</v>
      </c>
      <c r="C59">
        <v>4</v>
      </c>
      <c r="D59">
        <v>5.6338028169014001</v>
      </c>
      <c r="E59">
        <v>0.10269062619024601</v>
      </c>
      <c r="F59" t="s">
        <v>197</v>
      </c>
      <c r="G59">
        <v>29</v>
      </c>
      <c r="H59">
        <v>518</v>
      </c>
      <c r="I59">
        <v>12782</v>
      </c>
      <c r="J59">
        <v>3.4035414725069799</v>
      </c>
      <c r="K59">
        <v>0.99891517697625898</v>
      </c>
      <c r="L59">
        <v>0.57398993325351799</v>
      </c>
      <c r="M59">
        <v>66.617865279394707</v>
      </c>
    </row>
    <row r="61" spans="1:25">
      <c r="Q61" t="s">
        <v>232</v>
      </c>
    </row>
    <row r="62" spans="1:25">
      <c r="A62" t="s">
        <v>232</v>
      </c>
      <c r="B62" t="s">
        <v>204</v>
      </c>
      <c r="Q62" t="s">
        <v>44</v>
      </c>
      <c r="R62" t="s">
        <v>44</v>
      </c>
      <c r="S62" t="s">
        <v>79</v>
      </c>
      <c r="T62">
        <v>4.2240000000000003E-3</v>
      </c>
      <c r="U62">
        <v>0.129269</v>
      </c>
      <c r="V62">
        <v>0.672296</v>
      </c>
      <c r="W62">
        <v>1.836363</v>
      </c>
      <c r="X62">
        <v>0</v>
      </c>
      <c r="Y62">
        <v>0</v>
      </c>
    </row>
    <row r="63" spans="1:25">
      <c r="A63" t="s">
        <v>110</v>
      </c>
      <c r="B63" t="s">
        <v>111</v>
      </c>
      <c r="C63" t="s">
        <v>112</v>
      </c>
      <c r="D63" t="s">
        <v>113</v>
      </c>
      <c r="E63" t="s">
        <v>114</v>
      </c>
      <c r="F63" t="s">
        <v>115</v>
      </c>
      <c r="G63" t="s">
        <v>116</v>
      </c>
      <c r="H63" t="s">
        <v>117</v>
      </c>
      <c r="I63" t="s">
        <v>118</v>
      </c>
      <c r="J63" t="s">
        <v>119</v>
      </c>
      <c r="K63" t="s">
        <v>120</v>
      </c>
      <c r="L63" t="s">
        <v>121</v>
      </c>
      <c r="M63" t="s">
        <v>122</v>
      </c>
      <c r="Q63" t="s">
        <v>46</v>
      </c>
      <c r="R63" t="s">
        <v>46</v>
      </c>
      <c r="S63" t="s">
        <v>76</v>
      </c>
      <c r="T63">
        <v>2.8739999999999998E-3</v>
      </c>
      <c r="U63">
        <v>5.0980999999999999E-2</v>
      </c>
      <c r="V63">
        <v>2.4954339999999999</v>
      </c>
      <c r="W63">
        <v>6.6055659999999996</v>
      </c>
      <c r="X63">
        <v>0</v>
      </c>
      <c r="Y63">
        <v>0</v>
      </c>
    </row>
    <row r="64" spans="1:25">
      <c r="A64" t="s">
        <v>164</v>
      </c>
      <c r="B64" t="s">
        <v>205</v>
      </c>
      <c r="C64">
        <v>3</v>
      </c>
      <c r="D64">
        <v>4.2253521126760498</v>
      </c>
      <c r="E64">
        <v>3.0693228457597699E-2</v>
      </c>
      <c r="F64" t="s">
        <v>206</v>
      </c>
      <c r="G64">
        <v>29</v>
      </c>
      <c r="H64">
        <v>133</v>
      </c>
      <c r="I64">
        <v>13528</v>
      </c>
      <c r="J64">
        <v>10.522167487684699</v>
      </c>
      <c r="K64">
        <v>0.99999671296053005</v>
      </c>
      <c r="L64">
        <v>0.71706902779094495</v>
      </c>
      <c r="M64">
        <v>35.312656757423497</v>
      </c>
      <c r="Q64" t="s">
        <v>57</v>
      </c>
      <c r="R64" s="3" t="s">
        <v>57</v>
      </c>
      <c r="S64" t="s">
        <v>85</v>
      </c>
      <c r="T64">
        <v>8.6020000000000003E-3</v>
      </c>
      <c r="U64">
        <v>1.7661E-2</v>
      </c>
      <c r="V64">
        <v>0</v>
      </c>
      <c r="W64">
        <v>0</v>
      </c>
      <c r="X64">
        <v>7.775048</v>
      </c>
      <c r="Y64">
        <v>9.8289089999999995</v>
      </c>
    </row>
    <row r="65" spans="1:25">
      <c r="A65" t="s">
        <v>164</v>
      </c>
      <c r="B65" t="s">
        <v>207</v>
      </c>
      <c r="C65">
        <v>3</v>
      </c>
      <c r="D65">
        <v>4.2253521126760498</v>
      </c>
      <c r="E65">
        <v>4.59336028655229E-2</v>
      </c>
      <c r="F65" t="s">
        <v>206</v>
      </c>
      <c r="G65">
        <v>29</v>
      </c>
      <c r="H65">
        <v>166</v>
      </c>
      <c r="I65">
        <v>13528</v>
      </c>
      <c r="J65">
        <v>8.4304113003738994</v>
      </c>
      <c r="K65">
        <v>0.999999994637923</v>
      </c>
      <c r="L65">
        <v>0.74341097847148496</v>
      </c>
      <c r="M65">
        <v>48.162241014803698</v>
      </c>
      <c r="V65">
        <f>AVERAGE(V62:V64)</f>
        <v>1.0559099999999999</v>
      </c>
      <c r="W65">
        <f t="shared" ref="W65:X65" si="8">AVERAGE(W62:W64)</f>
        <v>2.8139763333333332</v>
      </c>
      <c r="X65">
        <f t="shared" si="8"/>
        <v>2.5916826666666668</v>
      </c>
    </row>
    <row r="66" spans="1:25">
      <c r="A66" t="s">
        <v>164</v>
      </c>
      <c r="B66" t="s">
        <v>208</v>
      </c>
      <c r="C66">
        <v>3</v>
      </c>
      <c r="D66">
        <v>4.2253521126760498</v>
      </c>
      <c r="E66">
        <v>5.9522282085230298E-2</v>
      </c>
      <c r="F66" t="s">
        <v>206</v>
      </c>
      <c r="G66">
        <v>29</v>
      </c>
      <c r="H66">
        <v>192</v>
      </c>
      <c r="I66">
        <v>13528</v>
      </c>
      <c r="J66">
        <v>7.2887931034482696</v>
      </c>
      <c r="K66">
        <v>0.99999999998392497</v>
      </c>
      <c r="L66">
        <v>0.80927405060066004</v>
      </c>
      <c r="M66">
        <v>57.577966465354201</v>
      </c>
      <c r="V66">
        <f>SUM(V62:V64)</f>
        <v>3.1677299999999997</v>
      </c>
      <c r="W66">
        <f t="shared" ref="W66:X66" si="9">SUM(W62:W64)</f>
        <v>8.441929</v>
      </c>
      <c r="X66">
        <f t="shared" si="9"/>
        <v>7.775048</v>
      </c>
    </row>
    <row r="67" spans="1:25">
      <c r="A67" t="s">
        <v>164</v>
      </c>
      <c r="B67" t="s">
        <v>209</v>
      </c>
      <c r="C67">
        <v>3</v>
      </c>
      <c r="D67">
        <v>4.2253521126760498</v>
      </c>
      <c r="E67">
        <v>6.6780413367055994E-2</v>
      </c>
      <c r="F67" t="s">
        <v>206</v>
      </c>
      <c r="G67">
        <v>29</v>
      </c>
      <c r="H67">
        <v>205</v>
      </c>
      <c r="I67">
        <v>13528</v>
      </c>
      <c r="J67">
        <v>6.82657695542472</v>
      </c>
      <c r="K67">
        <v>0.999999999999302</v>
      </c>
      <c r="L67">
        <v>0.82613343103248404</v>
      </c>
      <c r="M67">
        <v>61.930594130269697</v>
      </c>
    </row>
    <row r="68" spans="1:25">
      <c r="A68" t="s">
        <v>164</v>
      </c>
      <c r="B68" t="s">
        <v>210</v>
      </c>
      <c r="C68">
        <v>3</v>
      </c>
      <c r="D68">
        <v>4.2253521126760498</v>
      </c>
      <c r="E68">
        <v>7.3143454082404497E-2</v>
      </c>
      <c r="F68" t="s">
        <v>206</v>
      </c>
      <c r="G68">
        <v>29</v>
      </c>
      <c r="H68">
        <v>216</v>
      </c>
      <c r="I68">
        <v>13528</v>
      </c>
      <c r="J68">
        <v>6.4789272030651297</v>
      </c>
      <c r="K68">
        <v>0.99999999999995604</v>
      </c>
      <c r="L68">
        <v>0.83627242278716596</v>
      </c>
      <c r="M68">
        <v>65.4015229445546</v>
      </c>
      <c r="Q68" t="s">
        <v>227</v>
      </c>
    </row>
    <row r="69" spans="1:25">
      <c r="Q69" t="s">
        <v>25</v>
      </c>
      <c r="R69" t="s">
        <v>235</v>
      </c>
      <c r="S69" t="s">
        <v>92</v>
      </c>
      <c r="T69">
        <v>4.4939E-2</v>
      </c>
      <c r="U69">
        <v>7.0254999999999998E-2</v>
      </c>
      <c r="V69">
        <v>44.131138</v>
      </c>
      <c r="W69">
        <v>38.848686999999998</v>
      </c>
      <c r="X69">
        <v>0</v>
      </c>
      <c r="Y69">
        <v>0</v>
      </c>
    </row>
    <row r="70" spans="1:25">
      <c r="A70" t="s">
        <v>227</v>
      </c>
      <c r="B70" t="s">
        <v>211</v>
      </c>
      <c r="Q70" t="s">
        <v>43</v>
      </c>
      <c r="R70" t="s">
        <v>254</v>
      </c>
      <c r="S70" t="s">
        <v>94</v>
      </c>
      <c r="T70">
        <v>0.15318300000000001</v>
      </c>
      <c r="U70">
        <v>1.5309E-2</v>
      </c>
      <c r="V70">
        <v>0</v>
      </c>
      <c r="W70">
        <v>18.324171</v>
      </c>
      <c r="X70">
        <v>0</v>
      </c>
      <c r="Y70" t="e">
        <f>-nan</f>
        <v>#NAME?</v>
      </c>
    </row>
    <row r="71" spans="1:25">
      <c r="A71" t="s">
        <v>110</v>
      </c>
      <c r="B71" t="s">
        <v>111</v>
      </c>
      <c r="C71" t="s">
        <v>112</v>
      </c>
      <c r="D71" t="s">
        <v>113</v>
      </c>
      <c r="E71" t="s">
        <v>114</v>
      </c>
      <c r="F71" t="s">
        <v>115</v>
      </c>
      <c r="G71" t="s">
        <v>116</v>
      </c>
      <c r="H71" t="s">
        <v>117</v>
      </c>
      <c r="I71" t="s">
        <v>118</v>
      </c>
      <c r="J71" t="s">
        <v>119</v>
      </c>
      <c r="K71" t="s">
        <v>120</v>
      </c>
      <c r="L71" t="s">
        <v>121</v>
      </c>
      <c r="M71" t="s">
        <v>122</v>
      </c>
      <c r="Q71" t="s">
        <v>44</v>
      </c>
      <c r="R71" t="s">
        <v>44</v>
      </c>
      <c r="S71" t="s">
        <v>79</v>
      </c>
      <c r="T71">
        <v>4.2240000000000003E-3</v>
      </c>
      <c r="U71">
        <v>0.129269</v>
      </c>
      <c r="V71">
        <v>0.672296</v>
      </c>
      <c r="W71">
        <v>1.836363</v>
      </c>
      <c r="X71">
        <v>0</v>
      </c>
      <c r="Y71">
        <v>0</v>
      </c>
    </row>
    <row r="72" spans="1:25">
      <c r="A72" t="s">
        <v>164</v>
      </c>
      <c r="B72" t="s">
        <v>212</v>
      </c>
      <c r="C72">
        <v>6</v>
      </c>
      <c r="D72">
        <v>8.4507042253521103</v>
      </c>
      <c r="E72">
        <v>2.4891687412042498E-3</v>
      </c>
      <c r="F72" t="s">
        <v>213</v>
      </c>
      <c r="G72">
        <v>29</v>
      </c>
      <c r="H72">
        <v>469</v>
      </c>
      <c r="I72">
        <v>13528</v>
      </c>
      <c r="J72">
        <v>5.9677964855525296</v>
      </c>
      <c r="K72">
        <v>0.63555152963445705</v>
      </c>
      <c r="L72">
        <v>0.39630432305213298</v>
      </c>
      <c r="M72">
        <v>3.4225774726852798</v>
      </c>
      <c r="Q72" t="s">
        <v>53</v>
      </c>
      <c r="R72" t="s">
        <v>255</v>
      </c>
      <c r="S72" t="s">
        <v>72</v>
      </c>
      <c r="T72">
        <v>7.94E-4</v>
      </c>
      <c r="U72">
        <v>2.1023E-2</v>
      </c>
      <c r="V72">
        <v>0</v>
      </c>
      <c r="W72">
        <v>0</v>
      </c>
      <c r="X72">
        <v>0.59545099999999995</v>
      </c>
      <c r="Y72">
        <v>3.4130029999999998</v>
      </c>
    </row>
    <row r="73" spans="1:25">
      <c r="A73" t="s">
        <v>164</v>
      </c>
      <c r="B73" t="s">
        <v>214</v>
      </c>
      <c r="C73">
        <v>4</v>
      </c>
      <c r="D73">
        <v>5.6338028169014001</v>
      </c>
      <c r="E73">
        <v>2.30818898054048E-2</v>
      </c>
      <c r="F73" t="s">
        <v>215</v>
      </c>
      <c r="G73">
        <v>29</v>
      </c>
      <c r="H73">
        <v>298</v>
      </c>
      <c r="I73">
        <v>13528</v>
      </c>
      <c r="J73">
        <v>6.2615135385327401</v>
      </c>
      <c r="K73">
        <v>0.99992191725540303</v>
      </c>
      <c r="L73">
        <v>0.74104628080777901</v>
      </c>
      <c r="M73">
        <v>27.841861972723901</v>
      </c>
      <c r="Q73" t="s">
        <v>54</v>
      </c>
      <c r="R73" t="s">
        <v>248</v>
      </c>
      <c r="S73" t="s">
        <v>105</v>
      </c>
      <c r="T73">
        <v>0.48704500000000001</v>
      </c>
      <c r="U73">
        <v>0.211674</v>
      </c>
      <c r="V73">
        <v>0.66168300000000002</v>
      </c>
      <c r="W73">
        <v>2.1124550000000002</v>
      </c>
      <c r="X73">
        <v>2.042259</v>
      </c>
      <c r="Y73">
        <v>2.5275650000000001</v>
      </c>
    </row>
    <row r="74" spans="1:25">
      <c r="A74" t="s">
        <v>164</v>
      </c>
      <c r="B74" t="s">
        <v>216</v>
      </c>
      <c r="C74">
        <v>7</v>
      </c>
      <c r="D74">
        <v>9.8591549295774605</v>
      </c>
      <c r="E74">
        <v>3.4450793278299398E-2</v>
      </c>
      <c r="F74" t="s">
        <v>217</v>
      </c>
      <c r="G74">
        <v>29</v>
      </c>
      <c r="H74">
        <v>1210</v>
      </c>
      <c r="I74">
        <v>13528</v>
      </c>
      <c r="J74">
        <v>2.6986605870618399</v>
      </c>
      <c r="K74">
        <v>0.99999931823200805</v>
      </c>
      <c r="L74">
        <v>0.72494375503720598</v>
      </c>
      <c r="M74">
        <v>38.729883609082997</v>
      </c>
      <c r="Q74" t="s">
        <v>55</v>
      </c>
      <c r="R74" t="s">
        <v>251</v>
      </c>
      <c r="S74" t="s">
        <v>77</v>
      </c>
      <c r="T74">
        <v>3.8709999999999999E-3</v>
      </c>
      <c r="U74">
        <v>8.9206999999999995E-2</v>
      </c>
      <c r="V74">
        <v>2.670366</v>
      </c>
      <c r="W74">
        <v>6.7852290000000002</v>
      </c>
      <c r="X74">
        <v>0</v>
      </c>
      <c r="Y74">
        <v>0</v>
      </c>
    </row>
    <row r="75" spans="1:25">
      <c r="A75" t="s">
        <v>164</v>
      </c>
      <c r="B75" t="s">
        <v>218</v>
      </c>
      <c r="C75">
        <v>4</v>
      </c>
      <c r="D75">
        <v>5.6338028169014001</v>
      </c>
      <c r="E75">
        <v>3.4879304814604502E-2</v>
      </c>
      <c r="F75" t="s">
        <v>215</v>
      </c>
      <c r="G75">
        <v>29</v>
      </c>
      <c r="H75">
        <v>350</v>
      </c>
      <c r="I75">
        <v>13528</v>
      </c>
      <c r="J75">
        <v>5.3312315270935899</v>
      </c>
      <c r="K75">
        <v>0.99999943041377204</v>
      </c>
      <c r="L75">
        <v>0.69826203528144504</v>
      </c>
      <c r="M75">
        <v>39.108749154498703</v>
      </c>
      <c r="V75">
        <f>AVERAGE(V69:V74)</f>
        <v>8.0225805000000019</v>
      </c>
      <c r="W75">
        <f t="shared" ref="W75:X75" si="10">AVERAGE(W69:W74)</f>
        <v>11.317817499999999</v>
      </c>
      <c r="X75">
        <f t="shared" si="10"/>
        <v>0.43961833333333339</v>
      </c>
    </row>
    <row r="76" spans="1:25">
      <c r="A76" t="s">
        <v>164</v>
      </c>
      <c r="B76" t="s">
        <v>219</v>
      </c>
      <c r="C76">
        <v>6</v>
      </c>
      <c r="D76">
        <v>8.4507042253521103</v>
      </c>
      <c r="E76">
        <v>3.6607318172523898E-2</v>
      </c>
      <c r="F76" t="s">
        <v>213</v>
      </c>
      <c r="G76">
        <v>29</v>
      </c>
      <c r="H76">
        <v>909</v>
      </c>
      <c r="I76">
        <v>13528</v>
      </c>
      <c r="J76">
        <v>3.07909411630818</v>
      </c>
      <c r="K76">
        <v>0.99999972435259499</v>
      </c>
      <c r="L76">
        <v>0.68709547832814699</v>
      </c>
      <c r="M76">
        <v>40.614597781932602</v>
      </c>
      <c r="V76">
        <f>SUM(V69:V74)</f>
        <v>48.135483000000008</v>
      </c>
      <c r="W76">
        <f t="shared" ref="W76:X76" si="11">SUM(W69:W74)</f>
        <v>67.906904999999995</v>
      </c>
      <c r="X76">
        <f t="shared" si="11"/>
        <v>2.6377100000000002</v>
      </c>
    </row>
    <row r="77" spans="1:25">
      <c r="A77" t="s">
        <v>164</v>
      </c>
      <c r="B77" t="s">
        <v>220</v>
      </c>
      <c r="C77">
        <v>5</v>
      </c>
      <c r="D77">
        <v>7.0422535211267601</v>
      </c>
      <c r="E77">
        <v>8.3401789930697495E-2</v>
      </c>
      <c r="F77" t="s">
        <v>221</v>
      </c>
      <c r="G77">
        <v>29</v>
      </c>
      <c r="H77">
        <v>810</v>
      </c>
      <c r="I77">
        <v>13528</v>
      </c>
      <c r="J77">
        <v>2.87952320136228</v>
      </c>
      <c r="K77">
        <v>0.999999999999999</v>
      </c>
      <c r="L77">
        <v>0.82855499064941696</v>
      </c>
      <c r="M77">
        <v>70.384645304507899</v>
      </c>
    </row>
    <row r="78" spans="1:25">
      <c r="A78" t="s">
        <v>164</v>
      </c>
      <c r="B78" t="s">
        <v>222</v>
      </c>
      <c r="C78">
        <v>4</v>
      </c>
      <c r="D78">
        <v>5.6338028169014001</v>
      </c>
      <c r="E78">
        <v>0.12560760481921801</v>
      </c>
      <c r="F78" t="s">
        <v>215</v>
      </c>
      <c r="G78">
        <v>29</v>
      </c>
      <c r="H78">
        <v>600</v>
      </c>
      <c r="I78">
        <v>13528</v>
      </c>
      <c r="J78">
        <v>3.10988505747126</v>
      </c>
      <c r="K78">
        <v>1</v>
      </c>
      <c r="L78">
        <v>0.91549793952860603</v>
      </c>
      <c r="M78">
        <v>84.673349157190401</v>
      </c>
      <c r="Q78" t="s">
        <v>258</v>
      </c>
      <c r="R78" t="s">
        <v>3</v>
      </c>
    </row>
    <row r="79" spans="1:25">
      <c r="A79" t="s">
        <v>123</v>
      </c>
      <c r="B79" t="s">
        <v>223</v>
      </c>
      <c r="C79">
        <v>4</v>
      </c>
      <c r="D79">
        <v>5.6338028169014001</v>
      </c>
      <c r="E79">
        <v>0.259724672071802</v>
      </c>
      <c r="F79" t="s">
        <v>224</v>
      </c>
      <c r="G79">
        <v>29</v>
      </c>
      <c r="H79">
        <v>809</v>
      </c>
      <c r="I79">
        <v>12782</v>
      </c>
      <c r="J79">
        <v>2.1792762456843202</v>
      </c>
      <c r="K79">
        <v>0.99999999408742901</v>
      </c>
      <c r="L79">
        <v>0.821359605994326</v>
      </c>
      <c r="M79">
        <v>95.240782669878101</v>
      </c>
      <c r="Q79" t="s">
        <v>230</v>
      </c>
      <c r="R79" s="4">
        <v>0.1323366</v>
      </c>
    </row>
    <row r="80" spans="1:25">
      <c r="A80" t="s">
        <v>123</v>
      </c>
      <c r="B80" t="s">
        <v>225</v>
      </c>
      <c r="C80">
        <v>4</v>
      </c>
      <c r="D80">
        <v>5.6338028169014001</v>
      </c>
      <c r="E80">
        <v>0.27786014914284102</v>
      </c>
      <c r="F80" t="s">
        <v>224</v>
      </c>
      <c r="G80">
        <v>29</v>
      </c>
      <c r="H80">
        <v>839</v>
      </c>
      <c r="I80">
        <v>12782</v>
      </c>
      <c r="J80">
        <v>2.1013521844560401</v>
      </c>
      <c r="K80">
        <v>0.99999999876079604</v>
      </c>
      <c r="L80">
        <v>0.81896527456610302</v>
      </c>
      <c r="M80">
        <v>96.297768931934201</v>
      </c>
      <c r="Q80" t="s">
        <v>229</v>
      </c>
      <c r="R80" s="4">
        <v>0.416506125</v>
      </c>
    </row>
    <row r="81" spans="1:18">
      <c r="A81" t="s">
        <v>123</v>
      </c>
      <c r="B81" t="s">
        <v>226</v>
      </c>
      <c r="C81">
        <v>4</v>
      </c>
      <c r="D81">
        <v>5.6338028169014001</v>
      </c>
      <c r="E81">
        <v>0.42741953391843401</v>
      </c>
      <c r="F81" t="s">
        <v>224</v>
      </c>
      <c r="G81">
        <v>29</v>
      </c>
      <c r="H81">
        <v>1083</v>
      </c>
      <c r="I81">
        <v>12782</v>
      </c>
      <c r="J81">
        <v>1.6279173432674201</v>
      </c>
      <c r="K81">
        <v>0.999999999999999</v>
      </c>
      <c r="L81">
        <v>0.93294385888276499</v>
      </c>
      <c r="M81">
        <v>99.646847322984101</v>
      </c>
      <c r="Q81" t="s">
        <v>232</v>
      </c>
      <c r="R81" s="4">
        <v>1.0559099999999999</v>
      </c>
    </row>
    <row r="82" spans="1:18">
      <c r="Q82" t="s">
        <v>231</v>
      </c>
      <c r="R82" s="4">
        <v>2.5725302727272732</v>
      </c>
    </row>
    <row r="83" spans="1:18">
      <c r="Q83" t="s">
        <v>227</v>
      </c>
      <c r="R83" s="4">
        <v>8.0225805000000019</v>
      </c>
    </row>
    <row r="84" spans="1:18">
      <c r="Q84" t="s">
        <v>228</v>
      </c>
      <c r="R84" s="4">
        <v>12.76012525</v>
      </c>
    </row>
    <row r="86" spans="1:18">
      <c r="Q86" t="s">
        <v>259</v>
      </c>
      <c r="R86" t="s">
        <v>3</v>
      </c>
    </row>
    <row r="87" spans="1:18">
      <c r="Q87" t="s">
        <v>230</v>
      </c>
      <c r="R87" s="4">
        <v>0.66168300000000002</v>
      </c>
    </row>
    <row r="88" spans="1:18">
      <c r="Q88" t="s">
        <v>232</v>
      </c>
      <c r="R88" s="4">
        <v>3.1677299999999997</v>
      </c>
    </row>
    <row r="89" spans="1:18">
      <c r="Q89" t="s">
        <v>229</v>
      </c>
      <c r="R89" s="4">
        <v>3.332049</v>
      </c>
    </row>
    <row r="90" spans="1:18">
      <c r="Q90" t="s">
        <v>227</v>
      </c>
      <c r="R90" s="4">
        <v>48.135483000000008</v>
      </c>
    </row>
    <row r="91" spans="1:18">
      <c r="Q91" t="s">
        <v>228</v>
      </c>
      <c r="R91" s="4">
        <v>51.040500999999999</v>
      </c>
    </row>
    <row r="92" spans="1:18">
      <c r="Q92" t="s">
        <v>231</v>
      </c>
      <c r="R92" s="4">
        <v>56.595666000000008</v>
      </c>
    </row>
    <row r="94" spans="1:18">
      <c r="Q94" s="2" t="s">
        <v>258</v>
      </c>
      <c r="R94" s="2" t="s">
        <v>5</v>
      </c>
    </row>
    <row r="95" spans="1:18">
      <c r="Q95" s="2" t="s">
        <v>227</v>
      </c>
      <c r="R95" s="4">
        <v>0.43961833333333339</v>
      </c>
    </row>
    <row r="96" spans="1:18">
      <c r="Q96" s="2" t="s">
        <v>228</v>
      </c>
      <c r="R96" s="4">
        <v>2.5050775000000001</v>
      </c>
    </row>
    <row r="97" spans="16:19">
      <c r="Q97" s="2" t="s">
        <v>232</v>
      </c>
      <c r="R97" s="4">
        <v>2.5916826666666668</v>
      </c>
    </row>
    <row r="98" spans="16:19">
      <c r="Q98" s="2" t="s">
        <v>230</v>
      </c>
      <c r="R98" s="4">
        <v>2.8030116</v>
      </c>
    </row>
    <row r="99" spans="16:19">
      <c r="Q99" s="2" t="s">
        <v>231</v>
      </c>
      <c r="R99" s="4">
        <v>3.2916314090909093</v>
      </c>
    </row>
    <row r="100" spans="16:19">
      <c r="Q100" s="2" t="s">
        <v>229</v>
      </c>
      <c r="R100" s="4">
        <v>4.2057165000000003</v>
      </c>
    </row>
    <row r="102" spans="16:19">
      <c r="Q102" t="s">
        <v>259</v>
      </c>
      <c r="R102" t="s">
        <v>5</v>
      </c>
    </row>
    <row r="103" spans="16:19">
      <c r="Q103" t="s">
        <v>227</v>
      </c>
      <c r="R103" s="4">
        <v>2.6377100000000002</v>
      </c>
    </row>
    <row r="104" spans="16:19">
      <c r="Q104" t="s">
        <v>232</v>
      </c>
      <c r="R104" s="4">
        <v>7.775048</v>
      </c>
    </row>
    <row r="105" spans="16:19">
      <c r="Q105" t="s">
        <v>228</v>
      </c>
      <c r="R105" s="4">
        <v>10.02031</v>
      </c>
    </row>
    <row r="106" spans="16:19">
      <c r="Q106" t="s">
        <v>230</v>
      </c>
      <c r="R106" s="4">
        <v>14.015058</v>
      </c>
    </row>
    <row r="107" spans="16:19">
      <c r="Q107" t="s">
        <v>229</v>
      </c>
      <c r="R107" s="4">
        <v>33.645732000000002</v>
      </c>
    </row>
    <row r="108" spans="16:19">
      <c r="Q108" t="s">
        <v>231</v>
      </c>
      <c r="R108" s="4">
        <v>72.415891000000002</v>
      </c>
    </row>
    <row r="112" spans="16:19">
      <c r="P112" s="2" t="s">
        <v>5</v>
      </c>
      <c r="Q112" s="2" t="s">
        <v>258</v>
      </c>
      <c r="R112" t="s">
        <v>258</v>
      </c>
      <c r="S112" t="s">
        <v>3</v>
      </c>
    </row>
    <row r="113" spans="16:19">
      <c r="P113" s="4">
        <v>2.8030116</v>
      </c>
      <c r="Q113" s="2" t="s">
        <v>230</v>
      </c>
      <c r="R113" t="s">
        <v>230</v>
      </c>
      <c r="S113" s="4">
        <v>0.1323366</v>
      </c>
    </row>
    <row r="114" spans="16:19">
      <c r="P114" s="4">
        <v>4.2057165000000003</v>
      </c>
      <c r="Q114" s="2" t="s">
        <v>229</v>
      </c>
      <c r="R114" t="s">
        <v>229</v>
      </c>
      <c r="S114" s="4">
        <v>0.416506125</v>
      </c>
    </row>
    <row r="115" spans="16:19">
      <c r="P115" s="4">
        <v>2.5916826666666668</v>
      </c>
      <c r="Q115" s="2" t="s">
        <v>232</v>
      </c>
      <c r="R115" t="s">
        <v>232</v>
      </c>
      <c r="S115" s="4">
        <v>1.0559099999999999</v>
      </c>
    </row>
    <row r="116" spans="16:19">
      <c r="P116" s="4">
        <v>3.2916314090909093</v>
      </c>
      <c r="Q116" s="2" t="s">
        <v>231</v>
      </c>
      <c r="R116" t="s">
        <v>231</v>
      </c>
      <c r="S116" s="4">
        <v>2.5725302727272732</v>
      </c>
    </row>
    <row r="117" spans="16:19">
      <c r="P117" s="4">
        <v>0.43961833333333339</v>
      </c>
      <c r="Q117" s="2" t="s">
        <v>227</v>
      </c>
      <c r="R117" t="s">
        <v>227</v>
      </c>
      <c r="S117" s="4">
        <v>8.0225805000000019</v>
      </c>
    </row>
    <row r="118" spans="16:19">
      <c r="P118" s="4">
        <v>2.5050775000000001</v>
      </c>
      <c r="Q118" s="2" t="s">
        <v>228</v>
      </c>
      <c r="R118" t="s">
        <v>228</v>
      </c>
      <c r="S118" s="4">
        <v>12.76012525</v>
      </c>
    </row>
    <row r="120" spans="16:19">
      <c r="P120" t="s">
        <v>5</v>
      </c>
      <c r="Q120" t="s">
        <v>259</v>
      </c>
      <c r="R120" t="s">
        <v>259</v>
      </c>
      <c r="S120" t="s">
        <v>3</v>
      </c>
    </row>
    <row r="121" spans="16:19">
      <c r="P121" s="4">
        <v>14.015058</v>
      </c>
      <c r="Q121" t="s">
        <v>230</v>
      </c>
      <c r="R121" t="s">
        <v>230</v>
      </c>
      <c r="S121" s="4">
        <v>0.66168300000000002</v>
      </c>
    </row>
    <row r="122" spans="16:19">
      <c r="P122" s="4">
        <v>7.775048</v>
      </c>
      <c r="Q122" t="s">
        <v>232</v>
      </c>
      <c r="R122" t="s">
        <v>232</v>
      </c>
      <c r="S122" s="4">
        <v>3.1677299999999997</v>
      </c>
    </row>
    <row r="123" spans="16:19">
      <c r="P123" s="4">
        <v>33.645732000000002</v>
      </c>
      <c r="Q123" t="s">
        <v>229</v>
      </c>
      <c r="R123" t="s">
        <v>229</v>
      </c>
      <c r="S123" s="4">
        <v>3.332049</v>
      </c>
    </row>
    <row r="124" spans="16:19">
      <c r="P124" s="4">
        <v>48.135483000000008</v>
      </c>
      <c r="Q124" t="s">
        <v>227</v>
      </c>
      <c r="R124" t="s">
        <v>227</v>
      </c>
      <c r="S124" s="4">
        <v>2.6377100000000002</v>
      </c>
    </row>
    <row r="125" spans="16:19">
      <c r="P125" s="4">
        <v>51.040500999999999</v>
      </c>
      <c r="Q125" t="s">
        <v>228</v>
      </c>
      <c r="R125" t="s">
        <v>228</v>
      </c>
      <c r="S125" s="4">
        <v>10.02031</v>
      </c>
    </row>
    <row r="126" spans="16:19">
      <c r="P126" s="4">
        <v>72.415891000000002</v>
      </c>
      <c r="Q126" t="s">
        <v>231</v>
      </c>
      <c r="R126" t="s">
        <v>231</v>
      </c>
      <c r="S126" s="4">
        <v>56.6</v>
      </c>
    </row>
  </sheetData>
  <sortState ref="Q103:R108">
    <sortCondition ref="R103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E_A</vt:lpstr>
      <vt:lpstr>E_W</vt:lpstr>
      <vt:lpstr>summary</vt:lpstr>
      <vt:lpstr>Function</vt:lpstr>
      <vt:lpstr>Sheet2</vt:lpstr>
    </vt:vector>
  </TitlesOfParts>
  <Company>CMDB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Gelsinger</dc:creator>
  <cp:lastModifiedBy>Diego Gelsinger</cp:lastModifiedBy>
  <dcterms:created xsi:type="dcterms:W3CDTF">2015-05-09T03:22:45Z</dcterms:created>
  <dcterms:modified xsi:type="dcterms:W3CDTF">2015-05-14T02:15:10Z</dcterms:modified>
</cp:coreProperties>
</file>