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60" yWindow="560" windowWidth="25040" windowHeight="15500" tabRatio="500" activeTab="2"/>
  </bookViews>
  <sheets>
    <sheet name="P" sheetId="1" r:id="rId1"/>
    <sheet name="E_A" sheetId="2" r:id="rId2"/>
    <sheet name="E_W" sheetId="3" r:id="rId3"/>
    <sheet name="Summary" sheetId="4" r:id="rId4"/>
    <sheet name="Sheet1" sheetId="5" r:id="rId5"/>
    <sheet name="Sheet2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3" l="1"/>
  <c r="I4" i="2"/>
  <c r="N87" i="1"/>
  <c r="V87" i="6"/>
  <c r="W87" i="6"/>
  <c r="V88" i="6"/>
  <c r="W88" i="6"/>
  <c r="U88" i="6"/>
  <c r="U87" i="6"/>
  <c r="V76" i="6"/>
  <c r="W76" i="6"/>
  <c r="V77" i="6"/>
  <c r="W77" i="6"/>
  <c r="U77" i="6"/>
  <c r="U76" i="6"/>
  <c r="V61" i="6"/>
  <c r="W61" i="6"/>
  <c r="V62" i="6"/>
  <c r="W62" i="6"/>
  <c r="U62" i="6"/>
  <c r="U61" i="6"/>
  <c r="V51" i="6"/>
  <c r="W51" i="6"/>
  <c r="V52" i="6"/>
  <c r="W52" i="6"/>
  <c r="U52" i="6"/>
  <c r="U51" i="6"/>
  <c r="V39" i="6"/>
  <c r="W39" i="6"/>
  <c r="V40" i="6"/>
  <c r="W40" i="6"/>
  <c r="U40" i="6"/>
  <c r="U39" i="6"/>
  <c r="V29" i="6"/>
  <c r="W29" i="6"/>
  <c r="V30" i="6"/>
  <c r="W30" i="6"/>
  <c r="U30" i="6"/>
  <c r="U29" i="6"/>
  <c r="V17" i="6"/>
  <c r="W17" i="6"/>
  <c r="V18" i="6"/>
  <c r="W18" i="6"/>
  <c r="U18" i="6"/>
  <c r="U17" i="6"/>
  <c r="X15" i="6"/>
  <c r="I39" i="5"/>
  <c r="E3" i="3"/>
  <c r="G4" i="2"/>
  <c r="O84" i="1"/>
  <c r="N84" i="1"/>
  <c r="C13" i="3"/>
  <c r="G39" i="1"/>
</calcChain>
</file>

<file path=xl/sharedStrings.xml><?xml version="1.0" encoding="utf-8"?>
<sst xmlns="http://schemas.openxmlformats.org/spreadsheetml/2006/main" count="1168" uniqueCount="408">
  <si>
    <t>dataID</t>
  </si>
  <si>
    <t>rho</t>
  </si>
  <si>
    <t>rho_stderr</t>
  </si>
  <si>
    <t>E[A]</t>
  </si>
  <si>
    <t>E[A]_stderr</t>
  </si>
  <si>
    <t>E[W]</t>
  </si>
  <si>
    <t>E[W]_stderr</t>
  </si>
  <si>
    <t>alpha</t>
  </si>
  <si>
    <t>alpha_stderr</t>
  </si>
  <si>
    <t>tau</t>
  </si>
  <si>
    <t>tau_stderr</t>
  </si>
  <si>
    <t>eta</t>
  </si>
  <si>
    <t>eta_stderr</t>
  </si>
  <si>
    <t>gamma</t>
  </si>
  <si>
    <t>gamma_stderr</t>
  </si>
  <si>
    <t>ADCY1</t>
  </si>
  <si>
    <t>AJAP1</t>
  </si>
  <si>
    <t>ARC</t>
  </si>
  <si>
    <t>ATOH7</t>
  </si>
  <si>
    <t>ATP1A3</t>
  </si>
  <si>
    <t>B3GAT1</t>
  </si>
  <si>
    <t>C1orf61</t>
  </si>
  <si>
    <t>C1orf95</t>
  </si>
  <si>
    <t>CABP7</t>
  </si>
  <si>
    <t>CACNG3</t>
  </si>
  <si>
    <t>CACNG8</t>
  </si>
  <si>
    <t>CALN1</t>
  </si>
  <si>
    <t>CAMK2A</t>
  </si>
  <si>
    <t>CAMK2N2</t>
  </si>
  <si>
    <t>CDK5R1</t>
  </si>
  <si>
    <t>CDK5R2</t>
  </si>
  <si>
    <t>CECR6</t>
  </si>
  <si>
    <t>CNGB1</t>
  </si>
  <si>
    <t>CPLX2</t>
  </si>
  <si>
    <t>EFNB3</t>
  </si>
  <si>
    <t>EIF4E1B</t>
  </si>
  <si>
    <t>FAM19A1</t>
  </si>
  <si>
    <t>FBXL16</t>
  </si>
  <si>
    <t>FUT9</t>
  </si>
  <si>
    <t>GALNT9</t>
  </si>
  <si>
    <t>GNG4</t>
  </si>
  <si>
    <t>GPR123</t>
  </si>
  <si>
    <t>GRIN2B</t>
  </si>
  <si>
    <t>IL17D</t>
  </si>
  <si>
    <t>JAKMIP3</t>
  </si>
  <si>
    <t>KCNA1</t>
  </si>
  <si>
    <t>KCNJ6</t>
  </si>
  <si>
    <t>KCNJ9</t>
  </si>
  <si>
    <t>KCNK12</t>
  </si>
  <si>
    <t>KCNQ3</t>
  </si>
  <si>
    <t>KCTD8</t>
  </si>
  <si>
    <t>KCTD16</t>
  </si>
  <si>
    <t>KHDRBS2</t>
  </si>
  <si>
    <t>KIAA1644</t>
  </si>
  <si>
    <t>LHFPL3</t>
  </si>
  <si>
    <t>LHFPL5</t>
  </si>
  <si>
    <t>LIX1</t>
  </si>
  <si>
    <t>LRRC55</t>
  </si>
  <si>
    <t>LSAMP</t>
  </si>
  <si>
    <t>LUZP2</t>
  </si>
  <si>
    <t>NAP1L5</t>
  </si>
  <si>
    <t>NECAB1</t>
  </si>
  <si>
    <t>NKAIN2</t>
  </si>
  <si>
    <t>NMNAT2</t>
  </si>
  <si>
    <t>NPTXR</t>
  </si>
  <si>
    <t>OPCML</t>
  </si>
  <si>
    <t>OR14I1</t>
  </si>
  <si>
    <t>OSTN</t>
  </si>
  <si>
    <t>PACSIN1</t>
  </si>
  <si>
    <t>PALM2</t>
  </si>
  <si>
    <t>PMP2</t>
  </si>
  <si>
    <t>PRR18</t>
  </si>
  <si>
    <t>PURG</t>
  </si>
  <si>
    <t>RIMKLA</t>
  </si>
  <si>
    <t>RTN4RL2</t>
  </si>
  <si>
    <t>SBK1</t>
  </si>
  <si>
    <t>SERP2</t>
  </si>
  <si>
    <t>SH2D5</t>
  </si>
  <si>
    <t>SHISA9</t>
  </si>
  <si>
    <t>SLC1A2</t>
  </si>
  <si>
    <t>SPOCK1</t>
  </si>
  <si>
    <t>SPRN</t>
  </si>
  <si>
    <t>SYT7</t>
  </si>
  <si>
    <t>TNR</t>
  </si>
  <si>
    <t>TUBB3</t>
  </si>
  <si>
    <t>XKR4</t>
  </si>
  <si>
    <t>XKR7</t>
  </si>
  <si>
    <t>YPEL4</t>
  </si>
  <si>
    <t>DLGAP2</t>
  </si>
  <si>
    <t>Up-regulated genes</t>
  </si>
  <si>
    <t>total</t>
  </si>
  <si>
    <t>selection</t>
  </si>
  <si>
    <t>Enhancers under selection</t>
  </si>
  <si>
    <t>Enhancer sites under positive selection</t>
  </si>
  <si>
    <t>Enhancer sites under negative selection</t>
  </si>
  <si>
    <t>positive selection</t>
  </si>
  <si>
    <t>negative</t>
  </si>
  <si>
    <t>Interleukin 17D</t>
  </si>
  <si>
    <t>G protein-coupled receptor 123</t>
  </si>
  <si>
    <t>XK, Kell blood group complex subunit-related family, member 4</t>
  </si>
  <si>
    <t>Leucine rich repeat containing 55</t>
  </si>
  <si>
    <t>Potassium inwardly-rectifying channel, subfamily J, member 6</t>
  </si>
  <si>
    <t>Shadow of prion protein homolog (zebrafish)</t>
  </si>
  <si>
    <t>Janus kinase and microtubule interacting protein 3</t>
  </si>
  <si>
    <t>N-terminal EF-hand calcium binding protein 1</t>
  </si>
  <si>
    <t>Ribosomal modification protein rimK-like family member A</t>
  </si>
  <si>
    <t>Sparc/osteonectin, cwcv and kazal-like domains proteoglycan (testican) 1</t>
  </si>
  <si>
    <t>Purine-rich element binding protein G</t>
  </si>
  <si>
    <t>Potassium channel tetramerization domain containing 16</t>
  </si>
  <si>
    <t>Adenylate cyclase 1 (brain)</t>
  </si>
  <si>
    <t>Atonal homolog 7 (Drosophila)</t>
  </si>
  <si>
    <t>Olfactory receptor, family 14, subfamily I, member 1</t>
  </si>
  <si>
    <t>Family with sequence similarity 19 (chemokine (C-C motif)-like), member A1</t>
  </si>
  <si>
    <t>SH3 domain binding kinase 1</t>
  </si>
  <si>
    <t>Nucleosome assembly protein 1-like 5</t>
  </si>
  <si>
    <t>Lipoma HMGIC fusion partner-like 5</t>
  </si>
  <si>
    <t>Reticulon 4 receptor-like 2</t>
  </si>
  <si>
    <t>Potassium voltage-gated channel, KQT-like subfamily, member 3</t>
  </si>
  <si>
    <t>SH2 domain containing 5</t>
  </si>
  <si>
    <t>Cyclic nucleotide gated channel beta 1</t>
  </si>
  <si>
    <t>Neuronal pentraxin receptor</t>
  </si>
  <si>
    <t>Discs, large (Drosophila) homolog-associated protein 2</t>
  </si>
  <si>
    <t>Potassium voltage-gated channel, shaker-related subfamily, member 1 (episodic ataxia with myokymia)</t>
  </si>
  <si>
    <t>Solute carrier family 1 (glial high affinity glutamate transporter), member 2</t>
  </si>
  <si>
    <t>Beta-1,3-glucuronyltransferase 1 (glucuronosyltransferase P)</t>
  </si>
  <si>
    <t>Chromosome 1 open reading frame 61</t>
  </si>
  <si>
    <t>F-box and leucine-rich repeat protein 16</t>
  </si>
  <si>
    <t>Protein kinase C and casein kinase substrate in neurons 1</t>
  </si>
  <si>
    <t>Osteocrin</t>
  </si>
  <si>
    <t>Glutamate receptor, ionotropic, N-methyl D-aspartate 2B</t>
  </si>
  <si>
    <t>Shisa family member 9</t>
  </si>
  <si>
    <t>Yippee-like 4 (Drosophila)</t>
  </si>
  <si>
    <t>Nicotinamide nucleotide adenylyltransferase 2</t>
  </si>
  <si>
    <t>Potassium channel tetramerization domain containing 8</t>
  </si>
  <si>
    <t>Potassium inwardly-rectifying channel, subfamily J, member 9</t>
  </si>
  <si>
    <t>Adherens junctions associated protein 1</t>
  </si>
  <si>
    <t>Calcium channel, voltage-dependent, gamma subunit 8</t>
  </si>
  <si>
    <t>Peripheral myelin protein 2</t>
  </si>
  <si>
    <t>Leucine zipper protein 2</t>
  </si>
  <si>
    <t>Limbic system-associated membrane protein</t>
  </si>
  <si>
    <t>Calcium channel, voltage-dependent, gamma subunit 3</t>
  </si>
  <si>
    <t>Na+/K+ transporting ATPase interacting 2</t>
  </si>
  <si>
    <t>Synaptotagmin VII</t>
  </si>
  <si>
    <t>Chromosome 1 open reading frame 95</t>
  </si>
  <si>
    <t>Paralemmin 2</t>
  </si>
  <si>
    <t>Proline rich 18</t>
  </si>
  <si>
    <t xml:space="preserve">Tubulin beta-3 chain </t>
  </si>
  <si>
    <t>Cyclin-dependent kinase 5, regulatory subunit 2 (p39)</t>
  </si>
  <si>
    <t>Complexin 2</t>
  </si>
  <si>
    <t>Cyclin-dependent kinase 5, regulatory subunit 1 (p35)</t>
  </si>
  <si>
    <t>Lipoma HMGIC fusion partner-like 3</t>
  </si>
  <si>
    <t>UDP-N-acetyl-alpha-D-galactosamine:polypeptide N-acetylgalactosaminyltransferase 9 (GalNAc-T9)</t>
  </si>
  <si>
    <t>Fucosyltransferase 9 (alpha (1,3) fucosyltransferase)</t>
  </si>
  <si>
    <t>Calneuron 1</t>
  </si>
  <si>
    <t>Opioid binding protein/cell adhesion molecule-like</t>
  </si>
  <si>
    <t>Eukaryotic translation initiation factor 4E family member 1B</t>
  </si>
  <si>
    <t>Ephrin-B3</t>
  </si>
  <si>
    <t>Guanine nucleotide binding protein (G protein), gamma 4</t>
  </si>
  <si>
    <t>Calcium/calmodulin-dependent protein kinase II inhibitor 2</t>
  </si>
  <si>
    <t>Calcium binding protein 7</t>
  </si>
  <si>
    <t>Calcium/calmodulin-dependent protein kinase II alpha</t>
  </si>
  <si>
    <t>Tenascin R</t>
  </si>
  <si>
    <t>Activity-regulated cytoskeleton-associated protein</t>
  </si>
  <si>
    <t>ATPase, Na+/K+ transporting, alpha 3 polypeptide</t>
  </si>
  <si>
    <t>XK, Kell blood group complex subunit-related family, member 7</t>
  </si>
  <si>
    <t>KH domain containing, RNA binding, signal transduction associated 2</t>
  </si>
  <si>
    <t>Potassium channel, subfamily K, member 12</t>
  </si>
  <si>
    <t>Lix1 homolog (chicken)</t>
  </si>
  <si>
    <t>Cat eye syndrome chromosome region, candidate 6</t>
  </si>
  <si>
    <t>Stress-associated endoplasmic reticulum protein family member 2</t>
  </si>
  <si>
    <t>function</t>
  </si>
  <si>
    <t>Enrichment Score: 4.267634872340815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</si>
  <si>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</si>
  <si>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</si>
  <si>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</si>
  <si>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</si>
  <si>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</si>
  <si>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</si>
  <si>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</si>
  <si>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</si>
  <si>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</si>
  <si>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</si>
  <si>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</si>
  <si>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</si>
  <si>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</si>
  <si>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GOTERM_MF_FAT</t>
  </si>
  <si>
    <t>GO:0005261~cation channel activity</t>
  </si>
  <si>
    <t>KCTD8, KCNQ3, KCNJ6, GRIN2B, KCNJ9, CACNG8, KCNA1, CACNG3, CNGB1, KCTD16, KCNK12</t>
  </si>
  <si>
    <t>GO:0022836~gated channel activity</t>
  </si>
  <si>
    <t>GO:0046873~metal ion transmembrane transporter activity</t>
  </si>
  <si>
    <t>GO:0022832~voltage-gated channel activity</t>
  </si>
  <si>
    <t>KCTD8, KCNQ3, KCNJ6, KCNJ9, CACNG8, KCNA1, CACNG3, KCTD16, KCNK12</t>
  </si>
  <si>
    <t>GO:0005244~voltage-gated ion channel activity</t>
  </si>
  <si>
    <t>GO:0005216~ion channel activity</t>
  </si>
  <si>
    <t>GOTERM_BP_FAT</t>
  </si>
  <si>
    <t>GO:0030001~metal ion transport</t>
  </si>
  <si>
    <t>KCTD8, KCNQ3, KCNJ6, GRIN2B, KCNJ9, CACNG8, KCNA1, ATP1A3, CACNG3, KCTD16, KCNK12, CAMK2A</t>
  </si>
  <si>
    <t>GO:0022843~voltage-gated cation channel activity</t>
  </si>
  <si>
    <t>KCTD8, KCNQ3, KCNJ6, KCNJ9, CACNG8, KCNA1, CACNG3, KCTD16</t>
  </si>
  <si>
    <t>GO:0022838~substrate specific channel activity</t>
  </si>
  <si>
    <t>GO:0015267~channel activity</t>
  </si>
  <si>
    <t>GO:0022803~passive transmembrane transporter activity</t>
  </si>
  <si>
    <t>GO:0006813~potassium ion transport</t>
  </si>
  <si>
    <t>KCTD8, KCNQ3, KCNJ6, KCNJ9, KCNA1, ATP1A3, KCTD16, KCNK12</t>
  </si>
  <si>
    <t>GO:0006811~ion transport</t>
  </si>
  <si>
    <t>CACNG8, KCNA1, ATP1A3, CACNG3, CNGB1, KCNK12, KCTD8, SLC1A2, KCNJ6, KCNQ3, KCNJ9, GRIN2B, KCTD16, CAMK2A</t>
  </si>
  <si>
    <t>GOTERM_CC_FAT</t>
  </si>
  <si>
    <t>GO:0034703~cation channel complex</t>
  </si>
  <si>
    <t>KCTD8, KCNQ3, KCNJ6, CACNG8, KCNA1, CACNG3, CNGB1, KCTD16</t>
  </si>
  <si>
    <t>GO:0006812~cation transport</t>
  </si>
  <si>
    <t>SP_PIR_KEYWORDS</t>
  </si>
  <si>
    <t>ionic channel</t>
  </si>
  <si>
    <t>KCNQ3, KCNJ6, GRIN2B, KCNJ9, CACNG8, KCNA1, CACNG3, CNGB1, KCTD16, KCNK12</t>
  </si>
  <si>
    <t>GO:0005267~potassium channel activity</t>
  </si>
  <si>
    <t>KCTD8, KCNQ3, KCNJ6, KCNJ9, KCNA1, KCTD16, KCNK12</t>
  </si>
  <si>
    <t>voltage-gated channel</t>
  </si>
  <si>
    <t>KCNQ3, KCNJ6, KCNJ9, CACNG8, KCNA1, CACNG3, KCNK12</t>
  </si>
  <si>
    <t>GO:0005249~voltage-gated potassium channel activity</t>
  </si>
  <si>
    <t>KCTD8, KCNQ3, KCNJ6, KCNJ9, KCNA1, KCTD16</t>
  </si>
  <si>
    <t>GO:0034702~ion channel complex</t>
  </si>
  <si>
    <t>GO:0030955~potassium ion binding</t>
  </si>
  <si>
    <t>KCNQ3, KCNJ6, KCNJ9, KCNA1, ATP1A3, KCNK12</t>
  </si>
  <si>
    <t>potassium transport</t>
  </si>
  <si>
    <t>potassium</t>
  </si>
  <si>
    <t>GO:0015672~monovalent inorganic cation transport</t>
  </si>
  <si>
    <t>ion transport</t>
  </si>
  <si>
    <t>KCNQ3, KCNJ6, GRIN2B, KCNJ9, CACNG8, KCNA1, ATP1A3, CACNG3, CNGB1, KCNK12</t>
  </si>
  <si>
    <t>GO:0008076~voltage-gated potassium channel complex</t>
  </si>
  <si>
    <t>KCTD8, KCNQ3, KCNJ6, KCNA1, KCTD16</t>
  </si>
  <si>
    <t>GO:0034705~potassium channel complex</t>
  </si>
  <si>
    <t>GO:0031420~alkali metal ion binding</t>
  </si>
  <si>
    <t>UP_SEQ_FEATURE</t>
  </si>
  <si>
    <t>short sequence motif:Selectivity filter</t>
  </si>
  <si>
    <t>KCNQ3, KCNJ6, KCNJ9, KCNA1</t>
  </si>
  <si>
    <t>transport</t>
  </si>
  <si>
    <t>CPLX2, CACNG8, KCNA1, ATP1A3, CACNG3, CNGB1, KCNK12, SLC1A2, KCNJ6, KCNQ3, KCNJ9, GRIN2B, PMP2, SERP2</t>
  </si>
  <si>
    <t>GO:0015276~ligand-gated ion channel activity</t>
  </si>
  <si>
    <t>KCNJ6, GRIN2B, KCNJ9, CNGB1</t>
  </si>
  <si>
    <t>GO:0022834~ligand-gated channel activity</t>
  </si>
  <si>
    <t>INTERPRO</t>
  </si>
  <si>
    <t>IPR003131:Potassium channel, voltage dependent, Kv,  tetramerisation</t>
  </si>
  <si>
    <t>KCTD8, KCNA1, KCTD16</t>
  </si>
  <si>
    <t>potassium channel</t>
  </si>
  <si>
    <t>KCNQ3, KCNA1, KCNK12</t>
  </si>
  <si>
    <t>GO:0031226~intrinsic to plasma membrane</t>
  </si>
  <si>
    <t>KCTD8, KCNQ3, KCNJ6, GRIN2B, EFNB3, OPCML, KCNA1, ATP1A3, RTN4RL2, KCTD16, TUBB3</t>
  </si>
  <si>
    <t>GO:0005887~integral to plasma membrane</t>
  </si>
  <si>
    <t>KCTD8, KCNQ3, KCNJ6, GRIN2B, EFNB3, OPCML, KCNA1, ATP1A3, KCTD16, TUBB3</t>
  </si>
  <si>
    <t>SMART</t>
  </si>
  <si>
    <t>SM00225:BTB</t>
  </si>
  <si>
    <t>IPR000210:BTB/POZ-like</t>
  </si>
  <si>
    <t>IPR011333:BTB/POZ fold</t>
  </si>
  <si>
    <t>Enrichment Score: 1.6035381169514566</t>
  </si>
  <si>
    <t>GO:0008038~neuron recognition</t>
  </si>
  <si>
    <t>CDK5R1, EFNB3, OPCML</t>
  </si>
  <si>
    <t>GO:0030182~neuron differentiation</t>
  </si>
  <si>
    <t>CDK5R1, LHFPL5, EFNB3, OPCML, TNR, RTN4RL2, TUBB3</t>
  </si>
  <si>
    <t>GO:0048667~cell morphogenesis involved in neuron differentiation</t>
  </si>
  <si>
    <t>CDK5R1, LHFPL5, EFNB3, TNR, RTN4RL2</t>
  </si>
  <si>
    <t>GO:0048666~neuron development</t>
  </si>
  <si>
    <t>CDK5R1, LHFPL5, EFNB3, OPCML, TNR, RTN4RL2</t>
  </si>
  <si>
    <t>GO:0000904~cell morphogenesis involved in differentiation</t>
  </si>
  <si>
    <t>GO:0008037~cell recognition</t>
  </si>
  <si>
    <t>GO:0007409~axonogenesis</t>
  </si>
  <si>
    <t>CDK5R1, EFNB3, TNR, RTN4RL2</t>
  </si>
  <si>
    <t>GO:0000902~cell morphogenesis</t>
  </si>
  <si>
    <t>GO:0048812~neuron projection morphogenesis</t>
  </si>
  <si>
    <t>GO:0030030~cell projection organization</t>
  </si>
  <si>
    <t>GO:0032989~cellular component morphogenesis</t>
  </si>
  <si>
    <t>GO:0007411~axon guidance</t>
  </si>
  <si>
    <t>CDK5R1, EFNB3, TNR</t>
  </si>
  <si>
    <t>GO:0048858~cell projection morphogenesis</t>
  </si>
  <si>
    <t>GO:0032990~cell part morphogenesis</t>
  </si>
  <si>
    <t>GO:0031175~neuron projection development</t>
  </si>
  <si>
    <t>GO:0006928~cell motion</t>
  </si>
  <si>
    <t>CDK5R1, EFNB3, TNR, SPOCK1</t>
  </si>
  <si>
    <t>Enrichment Score: 1.5827640232749276</t>
  </si>
  <si>
    <t>GO:0009416~response to light stimulus</t>
  </si>
  <si>
    <t>SLC1A2, ATP1A3, CNGB1, TUBB3</t>
  </si>
  <si>
    <t>GO:0009314~response to radiation</t>
  </si>
  <si>
    <t>GO:0009628~response to abiotic stimulus</t>
  </si>
  <si>
    <t>SLC1A2, GRIN2B, ATP1A3, CNGB1, TUBB3</t>
  </si>
  <si>
    <t>Enrichment Score: 1.2920614472214018</t>
  </si>
  <si>
    <t>GO:0043197~dendritic spine</t>
  </si>
  <si>
    <t>SLC1A2, CDK5R1, ARC, GRIN2B</t>
  </si>
  <si>
    <t>GO:0044456~synapse part</t>
  </si>
  <si>
    <t>SLC1A2, ARC, GRIN2B, DLGAP2, SYT7, CAMK2A</t>
  </si>
  <si>
    <t>GO:0045202~synapse</t>
  </si>
  <si>
    <t>SLC1A2, CDK5R1, ARC, GRIN2B, DLGAP2, SYT7, CAMK2A</t>
  </si>
  <si>
    <t>GO:0030425~dendrite</t>
  </si>
  <si>
    <t>SLC1A2, CDK5R1, ARC, GRIN2B, DLGAP2</t>
  </si>
  <si>
    <t>GO:0048168~regulation of neuronal synaptic plasticity</t>
  </si>
  <si>
    <t>ARC, GRIN2B, CAMK2A</t>
  </si>
  <si>
    <t>GO:0042734~presynaptic membrane</t>
  </si>
  <si>
    <t>SLC1A2, GRIN2B, CAMK2A</t>
  </si>
  <si>
    <t>synapse</t>
  </si>
  <si>
    <t>ARC, GRIN2B, DLGAP2, SYT7, CAMK2A</t>
  </si>
  <si>
    <t>GO:0006816~calcium ion transport</t>
  </si>
  <si>
    <t>GRIN2B, CACNG8, CACNG3, CAMK2A</t>
  </si>
  <si>
    <t>cell junction</t>
  </si>
  <si>
    <t>ARC, GRIN2B, DLGAP2, AJAP1, SYT7, CAMK2A</t>
  </si>
  <si>
    <t>GO:0043005~neuron projection</t>
  </si>
  <si>
    <t>SLC1A2, CDK5R1, ARC, GRIN2B, DLGAP2, TUBB3</t>
  </si>
  <si>
    <t>GO:0007268~synaptic transmission</t>
  </si>
  <si>
    <t>SLC1A2, KCNQ3, GRIN2B, DLGAP2, KCNA1</t>
  </si>
  <si>
    <t>GO:0048167~regulation of synaptic plasticity</t>
  </si>
  <si>
    <t>GO:0015674~di-, tri-valent inorganic cation transport</t>
  </si>
  <si>
    <t>GO:0005262~calcium channel activity</t>
  </si>
  <si>
    <t>GRIN2B, CACNG8, CACNG3</t>
  </si>
  <si>
    <t>GO:0019226~transmission of nerve impulse</t>
  </si>
  <si>
    <t>GO:0016023~cytoplasmic membrane-bounded vesicle</t>
  </si>
  <si>
    <t>PACSIN1, ARC, GRIN2B, CACNG8, CACNG3, SYT7, CAMK2A</t>
  </si>
  <si>
    <t>GO:0014069~postsynaptic density</t>
  </si>
  <si>
    <t>ARC, GRIN2B, DLGAP2</t>
  </si>
  <si>
    <t>GO:0031988~membrane-bounded vesicle</t>
  </si>
  <si>
    <t>GO:0007267~cell-cell signaling</t>
  </si>
  <si>
    <t>SLC1A2, KCNQ3, GRIN2B, EFNB3, DLGAP2, KCNA1</t>
  </si>
  <si>
    <t>postsynaptic cell membrane</t>
  </si>
  <si>
    <t>GO:0031410~cytoplasmic vesicle</t>
  </si>
  <si>
    <t>GO:0031982~vesicle</t>
  </si>
  <si>
    <t>GO:0050804~regulation of synaptic transmission</t>
  </si>
  <si>
    <t>GO:0030054~cell junction</t>
  </si>
  <si>
    <t>GO:0044463~cell projection part</t>
  </si>
  <si>
    <t>GO:0051969~regulation of transmission of nerve impulse</t>
  </si>
  <si>
    <t>GO:0031644~regulation of neurological system process</t>
  </si>
  <si>
    <t>GO:0045211~postsynaptic membrane</t>
  </si>
  <si>
    <t>GO:0030135~coated vesicle</t>
  </si>
  <si>
    <t>PACSIN1, GRIN2B, SYT7</t>
  </si>
  <si>
    <t>GO:0030424~axon</t>
  </si>
  <si>
    <t>SLC1A2, CDK5R1, TUBB3</t>
  </si>
  <si>
    <t>GO:0042995~cell projection</t>
  </si>
  <si>
    <t>GO:0044057~regulation of system process</t>
  </si>
  <si>
    <t>GO:0016044~membrane organization</t>
  </si>
  <si>
    <t>PACSIN1, ARC, SYT7</t>
  </si>
  <si>
    <t>GO:0044430~cytoskeletal part</t>
  </si>
  <si>
    <t>ARC, GRIN2B, DLGAP2, TUBB3</t>
  </si>
  <si>
    <t>GO:0005856~cytoskeleton</t>
  </si>
  <si>
    <t>GO:0043228~non-membrane-bounded organelle</t>
  </si>
  <si>
    <t>ARC, GRIN2B, YPEL4, DLGAP2, TUBB3</t>
  </si>
  <si>
    <t>GO:0043232~intracellular non-membrane-bounded organelle</t>
  </si>
  <si>
    <t>Enrichment Score: 0.9641614601308532</t>
  </si>
  <si>
    <t>GO:0007613~memory</t>
  </si>
  <si>
    <t>ADCY1, GRIN2B, ATP1A3</t>
  </si>
  <si>
    <t>GO:0007611~learning or memory</t>
  </si>
  <si>
    <t>GO:0007610~behavior</t>
  </si>
  <si>
    <t>ADCY1, SLC1A2, GRIN2B, EFNB3, ATP1A3</t>
  </si>
  <si>
    <t>GO:0000287~magnesium ion binding</t>
  </si>
  <si>
    <t>NMNAT2, ADCY1, GRIN2B, ATP1A3</t>
  </si>
  <si>
    <t>GO:0050890~cognition</t>
  </si>
  <si>
    <t>ADCY1, LHFPL5, GRIN2B, OR14I1, ATP1A3, CNGB1</t>
  </si>
  <si>
    <t>magnesium</t>
  </si>
  <si>
    <t>transmembrane protein</t>
  </si>
  <si>
    <t>ADCY1, KCNJ6, GRIN2B, ATP1A3</t>
  </si>
  <si>
    <t>Enrichment Score: 0.8412485331471363</t>
  </si>
  <si>
    <t>GO:0050877~neurological system process</t>
  </si>
  <si>
    <t>ADCY1, SLC1A2, LHFPL5, KCNQ3, GRIN2B, DLGAP2, KCNA1, OR14I1, ATP1A3, CNGB1</t>
  </si>
  <si>
    <t>GO:0007600~sensory perception</t>
  </si>
  <si>
    <t>LHFPL5, GRIN2B, OR14I1, CNGB1</t>
  </si>
  <si>
    <t>Enrichment Score: 0.3600986362671571</t>
  </si>
  <si>
    <t>kinase</t>
  </si>
  <si>
    <t>PACSIN1, CDK5R1, CDK5R2, SBK1, PALM2, CAMK2A</t>
  </si>
  <si>
    <t>GO:0004672~protein kinase activity</t>
  </si>
  <si>
    <t>PACSIN1, CDK5R1, EFNB3, SBK1, CAMK2A</t>
  </si>
  <si>
    <t>GO:0004674~protein serine/threonine kinase activity</t>
  </si>
  <si>
    <t>CDK5R1, SBK1, CAMK2A</t>
  </si>
  <si>
    <t>GO:0006468~protein amino acid phosphorylation</t>
  </si>
  <si>
    <t>GO:0016310~phosphorylation</t>
  </si>
  <si>
    <t>GO:0006793~phosphorus metabolic process</t>
  </si>
  <si>
    <t>GO:0006796~phosphate metabolic process</t>
  </si>
  <si>
    <t>Ion Channels</t>
  </si>
  <si>
    <t>Neuron Development</t>
  </si>
  <si>
    <t>Response to Stimuli</t>
  </si>
  <si>
    <t>Synaptic Transmission/Signaling</t>
  </si>
  <si>
    <t>Memory</t>
  </si>
  <si>
    <t>Cognition, Behavior, Sensory Perception</t>
  </si>
  <si>
    <t>Kinase Activity</t>
  </si>
  <si>
    <t>CACNG8,</t>
  </si>
  <si>
    <t>KCNA1,</t>
  </si>
  <si>
    <t>ATP1A3,</t>
  </si>
  <si>
    <t>CACNG3,</t>
  </si>
  <si>
    <t>CNGB1,</t>
  </si>
  <si>
    <t>KCNK12,</t>
  </si>
  <si>
    <t>KCTD8,</t>
  </si>
  <si>
    <t>SLC1A2,</t>
  </si>
  <si>
    <t>KCNJ6,</t>
  </si>
  <si>
    <t>KCNQ3,</t>
  </si>
  <si>
    <t>KCNJ9,</t>
  </si>
  <si>
    <t>GRIN2B,</t>
  </si>
  <si>
    <t>KCTD16,</t>
  </si>
  <si>
    <t>CDK5R1,</t>
  </si>
  <si>
    <t>LHFPL5,</t>
  </si>
  <si>
    <t>EFNB3,</t>
  </si>
  <si>
    <t>OPCML,</t>
  </si>
  <si>
    <t>TNR,</t>
  </si>
  <si>
    <t>RTN4RL2,</t>
  </si>
  <si>
    <t>ARC,</t>
  </si>
  <si>
    <t>DLGAP2,</t>
  </si>
  <si>
    <t>SYT7,</t>
  </si>
  <si>
    <t>ADCY1,</t>
  </si>
  <si>
    <t>OR14I1,</t>
  </si>
  <si>
    <t>PACSIN1,</t>
  </si>
  <si>
    <t>CDK5R2,</t>
  </si>
  <si>
    <t>SBK1,</t>
  </si>
  <si>
    <t>PALM2,</t>
  </si>
  <si>
    <t>average</t>
  </si>
  <si>
    <t>sum</t>
  </si>
  <si>
    <t>Average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</si>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</sst>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 applyAlignment="1">
      <alignment vertical="top"/>
    </xf>
    <xf numFmtId="0" fontId="0" fillId="0" borderId="0" xfId="0" applyAlignment="1">
      <alignment vertical="top"/>
    </xf>
    <xf numFmtId="11" fontId="0" fillId="0" borderId="0" xfId="0" applyNumberFormat="1"/>
    <xf numFmtId="0" fontId="3" fillId="0" borderId="0" xfId="0" applyFont="1"/>
    <xf numFmtId="2" fontId="0" fillId="0" borderId="0" xfId="0" applyNumberFormat="1"/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P!$C$2:$C$75</c:f>
                <c:numCache>
                  <c:formatCode>General</c:formatCode>
                  <c:ptCount val="74"/>
                  <c:pt idx="0">
                    <c:v>0.019286</c:v>
                  </c:pt>
                  <c:pt idx="1">
                    <c:v>0.019425</c:v>
                  </c:pt>
                  <c:pt idx="2">
                    <c:v>0.049434</c:v>
                  </c:pt>
                  <c:pt idx="3">
                    <c:v>0.026976</c:v>
                  </c:pt>
                  <c:pt idx="4">
                    <c:v>0.02538</c:v>
                  </c:pt>
                  <c:pt idx="5">
                    <c:v>0.01828</c:v>
                  </c:pt>
                  <c:pt idx="6">
                    <c:v>0.009672</c:v>
                  </c:pt>
                  <c:pt idx="7">
                    <c:v>0.039496</c:v>
                  </c:pt>
                  <c:pt idx="8">
                    <c:v>0.000923</c:v>
                  </c:pt>
                  <c:pt idx="9">
                    <c:v>0.02356</c:v>
                  </c:pt>
                  <c:pt idx="10">
                    <c:v>0.016976</c:v>
                  </c:pt>
                  <c:pt idx="11">
                    <c:v>0.056768</c:v>
                  </c:pt>
                  <c:pt idx="12">
                    <c:v>0.041787</c:v>
                  </c:pt>
                  <c:pt idx="13">
                    <c:v>0.075109</c:v>
                  </c:pt>
                  <c:pt idx="14">
                    <c:v>0.070049</c:v>
                  </c:pt>
                  <c:pt idx="15">
                    <c:v>0.040596</c:v>
                  </c:pt>
                  <c:pt idx="16">
                    <c:v>0.083153</c:v>
                  </c:pt>
                  <c:pt idx="17">
                    <c:v>0.098361</c:v>
                  </c:pt>
                  <c:pt idx="18">
                    <c:v>0.048292</c:v>
                  </c:pt>
                  <c:pt idx="19">
                    <c:v>0.036142</c:v>
                  </c:pt>
                  <c:pt idx="20">
                    <c:v>0.065317</c:v>
                  </c:pt>
                  <c:pt idx="21">
                    <c:v>0.075382</c:v>
                  </c:pt>
                  <c:pt idx="22">
                    <c:v>0.051778</c:v>
                  </c:pt>
                  <c:pt idx="23">
                    <c:v>0.011657</c:v>
                  </c:pt>
                  <c:pt idx="24">
                    <c:v>0.08246</c:v>
                  </c:pt>
                  <c:pt idx="25">
                    <c:v>0.02662</c:v>
                  </c:pt>
                  <c:pt idx="26">
                    <c:v>0.059183</c:v>
                  </c:pt>
                  <c:pt idx="27">
                    <c:v>0.00959</c:v>
                  </c:pt>
                  <c:pt idx="28">
                    <c:v>0.001247</c:v>
                  </c:pt>
                  <c:pt idx="29">
                    <c:v>0.020061</c:v>
                  </c:pt>
                  <c:pt idx="30">
                    <c:v>0.008695</c:v>
                  </c:pt>
                  <c:pt idx="31">
                    <c:v>0.038217</c:v>
                  </c:pt>
                  <c:pt idx="32">
                    <c:v>0.059107</c:v>
                  </c:pt>
                  <c:pt idx="33">
                    <c:v>0.047654</c:v>
                  </c:pt>
                  <c:pt idx="34">
                    <c:v>0.048311</c:v>
                  </c:pt>
                  <c:pt idx="35">
                    <c:v>0.017346</c:v>
                  </c:pt>
                  <c:pt idx="36">
                    <c:v>0.032808</c:v>
                  </c:pt>
                  <c:pt idx="37">
                    <c:v>0.019557</c:v>
                  </c:pt>
                  <c:pt idx="38">
                    <c:v>0.008315</c:v>
                  </c:pt>
                  <c:pt idx="39">
                    <c:v>0.074634</c:v>
                  </c:pt>
                  <c:pt idx="40">
                    <c:v>0.094676</c:v>
                  </c:pt>
                  <c:pt idx="41">
                    <c:v>0.066904</c:v>
                  </c:pt>
                  <c:pt idx="42">
                    <c:v>0.023323</c:v>
                  </c:pt>
                  <c:pt idx="43">
                    <c:v>0.052514</c:v>
                  </c:pt>
                  <c:pt idx="44">
                    <c:v>0.01805</c:v>
                  </c:pt>
                  <c:pt idx="45">
                    <c:v>0.044148</c:v>
                  </c:pt>
                  <c:pt idx="46">
                    <c:v>0.045043</c:v>
                  </c:pt>
                  <c:pt idx="47">
                    <c:v>0.052892</c:v>
                  </c:pt>
                  <c:pt idx="48">
                    <c:v>0.074596</c:v>
                  </c:pt>
                  <c:pt idx="49">
                    <c:v>0.025881</c:v>
                  </c:pt>
                  <c:pt idx="50">
                    <c:v>0.033795</c:v>
                  </c:pt>
                  <c:pt idx="51">
                    <c:v>0.071609</c:v>
                  </c:pt>
                  <c:pt idx="52">
                    <c:v>0.027426</c:v>
                  </c:pt>
                  <c:pt idx="53">
                    <c:v>0.050005</c:v>
                  </c:pt>
                  <c:pt idx="54">
                    <c:v>0.006582</c:v>
                  </c:pt>
                  <c:pt idx="55">
                    <c:v>0.002129</c:v>
                  </c:pt>
                  <c:pt idx="56">
                    <c:v>0.087035</c:v>
                  </c:pt>
                  <c:pt idx="57">
                    <c:v>0.067896</c:v>
                  </c:pt>
                  <c:pt idx="58">
                    <c:v>0.026457</c:v>
                  </c:pt>
                  <c:pt idx="59">
                    <c:v>0.009218</c:v>
                  </c:pt>
                  <c:pt idx="60">
                    <c:v>0.043558</c:v>
                  </c:pt>
                  <c:pt idx="61">
                    <c:v>0.090262</c:v>
                  </c:pt>
                  <c:pt idx="62">
                    <c:v>0.035049</c:v>
                  </c:pt>
                  <c:pt idx="63">
                    <c:v>0.000444</c:v>
                  </c:pt>
                  <c:pt idx="64">
                    <c:v>0.045492</c:v>
                  </c:pt>
                  <c:pt idx="65">
                    <c:v>0.058228</c:v>
                  </c:pt>
                  <c:pt idx="66">
                    <c:v>0.287754</c:v>
                  </c:pt>
                  <c:pt idx="67">
                    <c:v>0.21118</c:v>
                  </c:pt>
                  <c:pt idx="68">
                    <c:v>0.305669</c:v>
                  </c:pt>
                  <c:pt idx="69">
                    <c:v>0.222712</c:v>
                  </c:pt>
                  <c:pt idx="70">
                    <c:v>0.269457</c:v>
                  </c:pt>
                  <c:pt idx="71">
                    <c:v>0.060807</c:v>
                  </c:pt>
                  <c:pt idx="72">
                    <c:v>0.03263</c:v>
                  </c:pt>
                  <c:pt idx="73">
                    <c:v>0.231955</c:v>
                  </c:pt>
                </c:numCache>
              </c:numRef>
            </c:plus>
            <c:minus>
              <c:numRef>
                <c:f>P!$C$2:$C$75</c:f>
                <c:numCache>
                  <c:formatCode>General</c:formatCode>
                  <c:ptCount val="74"/>
                  <c:pt idx="0">
                    <c:v>0.019286</c:v>
                  </c:pt>
                  <c:pt idx="1">
                    <c:v>0.019425</c:v>
                  </c:pt>
                  <c:pt idx="2">
                    <c:v>0.049434</c:v>
                  </c:pt>
                  <c:pt idx="3">
                    <c:v>0.026976</c:v>
                  </c:pt>
                  <c:pt idx="4">
                    <c:v>0.02538</c:v>
                  </c:pt>
                  <c:pt idx="5">
                    <c:v>0.01828</c:v>
                  </c:pt>
                  <c:pt idx="6">
                    <c:v>0.009672</c:v>
                  </c:pt>
                  <c:pt idx="7">
                    <c:v>0.039496</c:v>
                  </c:pt>
                  <c:pt idx="8">
                    <c:v>0.000923</c:v>
                  </c:pt>
                  <c:pt idx="9">
                    <c:v>0.02356</c:v>
                  </c:pt>
                  <c:pt idx="10">
                    <c:v>0.016976</c:v>
                  </c:pt>
                  <c:pt idx="11">
                    <c:v>0.056768</c:v>
                  </c:pt>
                  <c:pt idx="12">
                    <c:v>0.041787</c:v>
                  </c:pt>
                  <c:pt idx="13">
                    <c:v>0.075109</c:v>
                  </c:pt>
                  <c:pt idx="14">
                    <c:v>0.070049</c:v>
                  </c:pt>
                  <c:pt idx="15">
                    <c:v>0.040596</c:v>
                  </c:pt>
                  <c:pt idx="16">
                    <c:v>0.083153</c:v>
                  </c:pt>
                  <c:pt idx="17">
                    <c:v>0.098361</c:v>
                  </c:pt>
                  <c:pt idx="18">
                    <c:v>0.048292</c:v>
                  </c:pt>
                  <c:pt idx="19">
                    <c:v>0.036142</c:v>
                  </c:pt>
                  <c:pt idx="20">
                    <c:v>0.065317</c:v>
                  </c:pt>
                  <c:pt idx="21">
                    <c:v>0.075382</c:v>
                  </c:pt>
                  <c:pt idx="22">
                    <c:v>0.051778</c:v>
                  </c:pt>
                  <c:pt idx="23">
                    <c:v>0.011657</c:v>
                  </c:pt>
                  <c:pt idx="24">
                    <c:v>0.08246</c:v>
                  </c:pt>
                  <c:pt idx="25">
                    <c:v>0.02662</c:v>
                  </c:pt>
                  <c:pt idx="26">
                    <c:v>0.059183</c:v>
                  </c:pt>
                  <c:pt idx="27">
                    <c:v>0.00959</c:v>
                  </c:pt>
                  <c:pt idx="28">
                    <c:v>0.001247</c:v>
                  </c:pt>
                  <c:pt idx="29">
                    <c:v>0.020061</c:v>
                  </c:pt>
                  <c:pt idx="30">
                    <c:v>0.008695</c:v>
                  </c:pt>
                  <c:pt idx="31">
                    <c:v>0.038217</c:v>
                  </c:pt>
                  <c:pt idx="32">
                    <c:v>0.059107</c:v>
                  </c:pt>
                  <c:pt idx="33">
                    <c:v>0.047654</c:v>
                  </c:pt>
                  <c:pt idx="34">
                    <c:v>0.048311</c:v>
                  </c:pt>
                  <c:pt idx="35">
                    <c:v>0.017346</c:v>
                  </c:pt>
                  <c:pt idx="36">
                    <c:v>0.032808</c:v>
                  </c:pt>
                  <c:pt idx="37">
                    <c:v>0.019557</c:v>
                  </c:pt>
                  <c:pt idx="38">
                    <c:v>0.008315</c:v>
                  </c:pt>
                  <c:pt idx="39">
                    <c:v>0.074634</c:v>
                  </c:pt>
                  <c:pt idx="40">
                    <c:v>0.094676</c:v>
                  </c:pt>
                  <c:pt idx="41">
                    <c:v>0.066904</c:v>
                  </c:pt>
                  <c:pt idx="42">
                    <c:v>0.023323</c:v>
                  </c:pt>
                  <c:pt idx="43">
                    <c:v>0.052514</c:v>
                  </c:pt>
                  <c:pt idx="44">
                    <c:v>0.01805</c:v>
                  </c:pt>
                  <c:pt idx="45">
                    <c:v>0.044148</c:v>
                  </c:pt>
                  <c:pt idx="46">
                    <c:v>0.045043</c:v>
                  </c:pt>
                  <c:pt idx="47">
                    <c:v>0.052892</c:v>
                  </c:pt>
                  <c:pt idx="48">
                    <c:v>0.074596</c:v>
                  </c:pt>
                  <c:pt idx="49">
                    <c:v>0.025881</c:v>
                  </c:pt>
                  <c:pt idx="50">
                    <c:v>0.033795</c:v>
                  </c:pt>
                  <c:pt idx="51">
                    <c:v>0.071609</c:v>
                  </c:pt>
                  <c:pt idx="52">
                    <c:v>0.027426</c:v>
                  </c:pt>
                  <c:pt idx="53">
                    <c:v>0.050005</c:v>
                  </c:pt>
                  <c:pt idx="54">
                    <c:v>0.006582</c:v>
                  </c:pt>
                  <c:pt idx="55">
                    <c:v>0.002129</c:v>
                  </c:pt>
                  <c:pt idx="56">
                    <c:v>0.087035</c:v>
                  </c:pt>
                  <c:pt idx="57">
                    <c:v>0.067896</c:v>
                  </c:pt>
                  <c:pt idx="58">
                    <c:v>0.026457</c:v>
                  </c:pt>
                  <c:pt idx="59">
                    <c:v>0.009218</c:v>
                  </c:pt>
                  <c:pt idx="60">
                    <c:v>0.043558</c:v>
                  </c:pt>
                  <c:pt idx="61">
                    <c:v>0.090262</c:v>
                  </c:pt>
                  <c:pt idx="62">
                    <c:v>0.035049</c:v>
                  </c:pt>
                  <c:pt idx="63">
                    <c:v>0.000444</c:v>
                  </c:pt>
                  <c:pt idx="64">
                    <c:v>0.045492</c:v>
                  </c:pt>
                  <c:pt idx="65">
                    <c:v>0.058228</c:v>
                  </c:pt>
                  <c:pt idx="66">
                    <c:v>0.287754</c:v>
                  </c:pt>
                  <c:pt idx="67">
                    <c:v>0.21118</c:v>
                  </c:pt>
                  <c:pt idx="68">
                    <c:v>0.305669</c:v>
                  </c:pt>
                  <c:pt idx="69">
                    <c:v>0.222712</c:v>
                  </c:pt>
                  <c:pt idx="70">
                    <c:v>0.269457</c:v>
                  </c:pt>
                  <c:pt idx="71">
                    <c:v>0.060807</c:v>
                  </c:pt>
                  <c:pt idx="72">
                    <c:v>0.03263</c:v>
                  </c:pt>
                  <c:pt idx="73">
                    <c:v>0.231955</c:v>
                  </c:pt>
                </c:numCache>
              </c:numRef>
            </c:minus>
          </c:errBars>
          <c:cat>
            <c:strRef>
              <c:f>P!$A$2:$A$75</c:f>
              <c:strCache>
                <c:ptCount val="74"/>
                <c:pt idx="0">
                  <c:v>IL17D</c:v>
                </c:pt>
                <c:pt idx="1">
                  <c:v>GPR123</c:v>
                </c:pt>
                <c:pt idx="2">
                  <c:v>XKR4</c:v>
                </c:pt>
                <c:pt idx="3">
                  <c:v>LRRC55</c:v>
                </c:pt>
                <c:pt idx="4">
                  <c:v>KCNJ6</c:v>
                </c:pt>
                <c:pt idx="5">
                  <c:v>SPRN</c:v>
                </c:pt>
                <c:pt idx="6">
                  <c:v>JAKMIP3</c:v>
                </c:pt>
                <c:pt idx="7">
                  <c:v>NECAB1</c:v>
                </c:pt>
                <c:pt idx="8">
                  <c:v>RIMKLA</c:v>
                </c:pt>
                <c:pt idx="9">
                  <c:v>SPOCK1</c:v>
                </c:pt>
                <c:pt idx="10">
                  <c:v>PURG</c:v>
                </c:pt>
                <c:pt idx="11">
                  <c:v>KCTD16</c:v>
                </c:pt>
                <c:pt idx="12">
                  <c:v>KIAA1644</c:v>
                </c:pt>
                <c:pt idx="13">
                  <c:v>ADCY1</c:v>
                </c:pt>
                <c:pt idx="14">
                  <c:v>ATOH7</c:v>
                </c:pt>
                <c:pt idx="15">
                  <c:v>OR14I1</c:v>
                </c:pt>
                <c:pt idx="16">
                  <c:v>FAM19A1</c:v>
                </c:pt>
                <c:pt idx="17">
                  <c:v>SBK1</c:v>
                </c:pt>
                <c:pt idx="18">
                  <c:v>NAP1L5</c:v>
                </c:pt>
                <c:pt idx="19">
                  <c:v>LHFPL5</c:v>
                </c:pt>
                <c:pt idx="20">
                  <c:v>RTN4RL2</c:v>
                </c:pt>
                <c:pt idx="21">
                  <c:v>KCNQ3</c:v>
                </c:pt>
                <c:pt idx="22">
                  <c:v>SH2D5</c:v>
                </c:pt>
                <c:pt idx="23">
                  <c:v>CNGB1</c:v>
                </c:pt>
                <c:pt idx="24">
                  <c:v>NPTXR</c:v>
                </c:pt>
                <c:pt idx="25">
                  <c:v>DLGAP2</c:v>
                </c:pt>
                <c:pt idx="26">
                  <c:v>KCNA1</c:v>
                </c:pt>
                <c:pt idx="27">
                  <c:v>SLC1A2</c:v>
                </c:pt>
                <c:pt idx="28">
                  <c:v>B3GAT1</c:v>
                </c:pt>
                <c:pt idx="29">
                  <c:v>C1orf61</c:v>
                </c:pt>
                <c:pt idx="30">
                  <c:v>FBXL16</c:v>
                </c:pt>
                <c:pt idx="31">
                  <c:v>PACSIN1</c:v>
                </c:pt>
                <c:pt idx="32">
                  <c:v>OSTN</c:v>
                </c:pt>
                <c:pt idx="33">
                  <c:v>GRIN2B</c:v>
                </c:pt>
                <c:pt idx="34">
                  <c:v>SHISA9</c:v>
                </c:pt>
                <c:pt idx="35">
                  <c:v>YPEL4</c:v>
                </c:pt>
                <c:pt idx="36">
                  <c:v>NMNAT2</c:v>
                </c:pt>
                <c:pt idx="37">
                  <c:v>KCTD8</c:v>
                </c:pt>
                <c:pt idx="38">
                  <c:v>KCNJ9</c:v>
                </c:pt>
                <c:pt idx="39">
                  <c:v>AJAP1</c:v>
                </c:pt>
                <c:pt idx="40">
                  <c:v>CACNG8</c:v>
                </c:pt>
                <c:pt idx="41">
                  <c:v>PMP2</c:v>
                </c:pt>
                <c:pt idx="42">
                  <c:v>LUZP2</c:v>
                </c:pt>
                <c:pt idx="43">
                  <c:v>LSAMP</c:v>
                </c:pt>
                <c:pt idx="44">
                  <c:v>CACNG3</c:v>
                </c:pt>
                <c:pt idx="45">
                  <c:v>NKAIN2</c:v>
                </c:pt>
                <c:pt idx="46">
                  <c:v>SYT7</c:v>
                </c:pt>
                <c:pt idx="47">
                  <c:v>C1orf95</c:v>
                </c:pt>
                <c:pt idx="48">
                  <c:v>PALM2</c:v>
                </c:pt>
                <c:pt idx="49">
                  <c:v>PRR18</c:v>
                </c:pt>
                <c:pt idx="50">
                  <c:v>TUBB3</c:v>
                </c:pt>
                <c:pt idx="51">
                  <c:v>CDK5R2</c:v>
                </c:pt>
                <c:pt idx="52">
                  <c:v>CPLX2</c:v>
                </c:pt>
                <c:pt idx="53">
                  <c:v>CDK5R1</c:v>
                </c:pt>
                <c:pt idx="54">
                  <c:v>LHFPL3</c:v>
                </c:pt>
                <c:pt idx="55">
                  <c:v>GALNT9</c:v>
                </c:pt>
                <c:pt idx="56">
                  <c:v>FUT9</c:v>
                </c:pt>
                <c:pt idx="57">
                  <c:v>CALN1</c:v>
                </c:pt>
                <c:pt idx="58">
                  <c:v>OPCML</c:v>
                </c:pt>
                <c:pt idx="59">
                  <c:v>EIF4E1B</c:v>
                </c:pt>
                <c:pt idx="60">
                  <c:v>EFNB3</c:v>
                </c:pt>
                <c:pt idx="61">
                  <c:v>GNG4</c:v>
                </c:pt>
                <c:pt idx="62">
                  <c:v>CAMK2N2</c:v>
                </c:pt>
                <c:pt idx="63">
                  <c:v>CABP7</c:v>
                </c:pt>
                <c:pt idx="64">
                  <c:v>CAMK2A</c:v>
                </c:pt>
                <c:pt idx="65">
                  <c:v>TNR</c:v>
                </c:pt>
                <c:pt idx="66">
                  <c:v>ARC</c:v>
                </c:pt>
                <c:pt idx="67">
                  <c:v>ATP1A3</c:v>
                </c:pt>
                <c:pt idx="68">
                  <c:v>XKR7</c:v>
                </c:pt>
                <c:pt idx="69">
                  <c:v>KHDRBS2</c:v>
                </c:pt>
                <c:pt idx="70">
                  <c:v>KCNK12</c:v>
                </c:pt>
                <c:pt idx="71">
                  <c:v>LIX1</c:v>
                </c:pt>
                <c:pt idx="72">
                  <c:v>CECR6</c:v>
                </c:pt>
                <c:pt idx="73">
                  <c:v>SERP2</c:v>
                </c:pt>
              </c:strCache>
            </c:strRef>
          </c:cat>
          <c:val>
            <c:numRef>
              <c:f>P!$B$2:$B$75</c:f>
              <c:numCache>
                <c:formatCode>General</c:formatCode>
                <c:ptCount val="74"/>
                <c:pt idx="0">
                  <c:v>0.000526</c:v>
                </c:pt>
                <c:pt idx="1">
                  <c:v>0.000777</c:v>
                </c:pt>
                <c:pt idx="2">
                  <c:v>0.002652</c:v>
                </c:pt>
                <c:pt idx="3">
                  <c:v>0.002746</c:v>
                </c:pt>
                <c:pt idx="4">
                  <c:v>0.003042</c:v>
                </c:pt>
                <c:pt idx="5">
                  <c:v>0.004995</c:v>
                </c:pt>
                <c:pt idx="6">
                  <c:v>0.005801</c:v>
                </c:pt>
                <c:pt idx="7">
                  <c:v>0.006235</c:v>
                </c:pt>
                <c:pt idx="8">
                  <c:v>0.006279</c:v>
                </c:pt>
                <c:pt idx="9">
                  <c:v>0.006534</c:v>
                </c:pt>
                <c:pt idx="10">
                  <c:v>0.006868</c:v>
                </c:pt>
                <c:pt idx="11">
                  <c:v>0.008483</c:v>
                </c:pt>
                <c:pt idx="12">
                  <c:v>0.008571</c:v>
                </c:pt>
                <c:pt idx="13">
                  <c:v>0.017799</c:v>
                </c:pt>
                <c:pt idx="14">
                  <c:v>0.021431</c:v>
                </c:pt>
                <c:pt idx="15">
                  <c:v>0.02181</c:v>
                </c:pt>
                <c:pt idx="16">
                  <c:v>0.024709</c:v>
                </c:pt>
                <c:pt idx="17">
                  <c:v>0.025602</c:v>
                </c:pt>
                <c:pt idx="18">
                  <c:v>0.027896</c:v>
                </c:pt>
                <c:pt idx="19">
                  <c:v>0.035381</c:v>
                </c:pt>
                <c:pt idx="20">
                  <c:v>0.040678</c:v>
                </c:pt>
                <c:pt idx="21">
                  <c:v>0.04675</c:v>
                </c:pt>
                <c:pt idx="22">
                  <c:v>0.049129</c:v>
                </c:pt>
                <c:pt idx="23">
                  <c:v>0.0682</c:v>
                </c:pt>
                <c:pt idx="24">
                  <c:v>0.082147</c:v>
                </c:pt>
                <c:pt idx="25">
                  <c:v>0.094491</c:v>
                </c:pt>
                <c:pt idx="26">
                  <c:v>0.097706</c:v>
                </c:pt>
                <c:pt idx="27">
                  <c:v>0.103764</c:v>
                </c:pt>
                <c:pt idx="28">
                  <c:v>0.109988</c:v>
                </c:pt>
                <c:pt idx="29">
                  <c:v>0.117822</c:v>
                </c:pt>
                <c:pt idx="30">
                  <c:v>0.119187</c:v>
                </c:pt>
                <c:pt idx="31">
                  <c:v>0.121119</c:v>
                </c:pt>
                <c:pt idx="32">
                  <c:v>0.130178</c:v>
                </c:pt>
                <c:pt idx="33">
                  <c:v>0.134939</c:v>
                </c:pt>
                <c:pt idx="34">
                  <c:v>0.146413</c:v>
                </c:pt>
                <c:pt idx="35">
                  <c:v>0.152732</c:v>
                </c:pt>
                <c:pt idx="36">
                  <c:v>0.161853</c:v>
                </c:pt>
                <c:pt idx="37">
                  <c:v>0.16967</c:v>
                </c:pt>
                <c:pt idx="38">
                  <c:v>0.174341</c:v>
                </c:pt>
                <c:pt idx="39">
                  <c:v>0.178795</c:v>
                </c:pt>
                <c:pt idx="40">
                  <c:v>0.188171</c:v>
                </c:pt>
                <c:pt idx="41">
                  <c:v>0.191663</c:v>
                </c:pt>
                <c:pt idx="42">
                  <c:v>0.191816</c:v>
                </c:pt>
                <c:pt idx="43">
                  <c:v>0.194459</c:v>
                </c:pt>
                <c:pt idx="44">
                  <c:v>0.205552</c:v>
                </c:pt>
                <c:pt idx="45">
                  <c:v>0.219114</c:v>
                </c:pt>
                <c:pt idx="46">
                  <c:v>0.219787</c:v>
                </c:pt>
                <c:pt idx="47">
                  <c:v>0.224445</c:v>
                </c:pt>
                <c:pt idx="48">
                  <c:v>0.231208</c:v>
                </c:pt>
                <c:pt idx="49">
                  <c:v>0.240813</c:v>
                </c:pt>
                <c:pt idx="50">
                  <c:v>0.240962</c:v>
                </c:pt>
                <c:pt idx="51">
                  <c:v>0.256254</c:v>
                </c:pt>
                <c:pt idx="52">
                  <c:v>0.266095</c:v>
                </c:pt>
                <c:pt idx="53">
                  <c:v>0.289758</c:v>
                </c:pt>
                <c:pt idx="54">
                  <c:v>0.292831</c:v>
                </c:pt>
                <c:pt idx="55">
                  <c:v>0.300838</c:v>
                </c:pt>
                <c:pt idx="56">
                  <c:v>0.303239</c:v>
                </c:pt>
                <c:pt idx="57">
                  <c:v>0.339837</c:v>
                </c:pt>
                <c:pt idx="58">
                  <c:v>0.343174</c:v>
                </c:pt>
                <c:pt idx="59">
                  <c:v>0.352242</c:v>
                </c:pt>
                <c:pt idx="60">
                  <c:v>0.354717</c:v>
                </c:pt>
                <c:pt idx="61">
                  <c:v>0.361791</c:v>
                </c:pt>
                <c:pt idx="62">
                  <c:v>0.385243</c:v>
                </c:pt>
                <c:pt idx="63">
                  <c:v>0.40601</c:v>
                </c:pt>
                <c:pt idx="64">
                  <c:v>0.470127</c:v>
                </c:pt>
                <c:pt idx="65">
                  <c:v>0.551752</c:v>
                </c:pt>
                <c:pt idx="66">
                  <c:v>0.592937</c:v>
                </c:pt>
                <c:pt idx="67">
                  <c:v>0.593809</c:v>
                </c:pt>
                <c:pt idx="68">
                  <c:v>0.604108</c:v>
                </c:pt>
                <c:pt idx="69">
                  <c:v>0.614307</c:v>
                </c:pt>
                <c:pt idx="70">
                  <c:v>0.619619</c:v>
                </c:pt>
                <c:pt idx="71">
                  <c:v>0.639106</c:v>
                </c:pt>
                <c:pt idx="72">
                  <c:v>0.666753</c:v>
                </c:pt>
                <c:pt idx="73">
                  <c:v>0.738007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879384"/>
        <c:axId val="-2094887368"/>
      </c:barChart>
      <c:catAx>
        <c:axId val="2078879384"/>
        <c:scaling>
          <c:orientation val="minMax"/>
        </c:scaling>
        <c:delete val="0"/>
        <c:axPos val="l"/>
        <c:majorTickMark val="out"/>
        <c:minorTickMark val="none"/>
        <c:tickLblPos val="nextTo"/>
        <c:crossAx val="-2094887368"/>
        <c:crosses val="autoZero"/>
        <c:auto val="1"/>
        <c:lblAlgn val="ctr"/>
        <c:lblOffset val="100"/>
        <c:noMultiLvlLbl val="0"/>
      </c:catAx>
      <c:valAx>
        <c:axId val="-2094887368"/>
        <c:scaling>
          <c:orientation val="minMax"/>
          <c:max val="1.0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ρ (Fraction of sites under selection within functional elements)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174562207085434"/>
              <c:y val="0.917362637362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887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Enhancer Enhancer of Up-Regulated Brain Genes under Positive Selection (E[A])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Sheet2!$P$92:$P$98</c:f>
              <c:strCache>
                <c:ptCount val="7"/>
                <c:pt idx="0">
                  <c:v>Response to Stimuli</c:v>
                </c:pt>
                <c:pt idx="1">
                  <c:v>Memory</c:v>
                </c:pt>
                <c:pt idx="2">
                  <c:v>Kinase Activity</c:v>
                </c:pt>
                <c:pt idx="3">
                  <c:v>Cognition, Behavior, Sensory Perception</c:v>
                </c:pt>
                <c:pt idx="4">
                  <c:v>Neuron Development</c:v>
                </c:pt>
                <c:pt idx="5">
                  <c:v>Ion Channels</c:v>
                </c:pt>
                <c:pt idx="6">
                  <c:v>Synaptic Transmission/Signaling</c:v>
                </c:pt>
              </c:strCache>
            </c:strRef>
          </c:cat>
          <c:val>
            <c:numRef>
              <c:f>Sheet2!$Q$92:$Q$98</c:f>
              <c:numCache>
                <c:formatCode>0.00</c:formatCode>
                <c:ptCount val="7"/>
                <c:pt idx="0">
                  <c:v>0.0</c:v>
                </c:pt>
                <c:pt idx="1">
                  <c:v>0.1448024</c:v>
                </c:pt>
                <c:pt idx="2">
                  <c:v>0.267481</c:v>
                </c:pt>
                <c:pt idx="3">
                  <c:v>0.2683279</c:v>
                </c:pt>
                <c:pt idx="4">
                  <c:v>0.288977857142857</c:v>
                </c:pt>
                <c:pt idx="5">
                  <c:v>0.527723214285714</c:v>
                </c:pt>
                <c:pt idx="6">
                  <c:v>0.705659857142857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44425640"/>
        <c:axId val="1550620488"/>
      </c:barChart>
      <c:valAx>
        <c:axId val="155062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Average Number of Sites in Enhancer Regions under Positive Selection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44425640"/>
        <c:crosses val="autoZero"/>
        <c:crossBetween val="between"/>
      </c:valAx>
      <c:catAx>
        <c:axId val="-2044425640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15506204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E_A!$C$2:$C$75</c:f>
                <c:numCache>
                  <c:formatCode>General</c:formatCode>
                  <c:ptCount val="74"/>
                  <c:pt idx="0">
                    <c:v>0.0</c:v>
                  </c:pt>
                  <c:pt idx="1">
                    <c:v>0.0</c:v>
                  </c:pt>
                  <c:pt idx="2">
                    <c:v>1.103189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1.989509</c:v>
                  </c:pt>
                  <c:pt idx="12">
                    <c:v>0.432088</c:v>
                  </c:pt>
                  <c:pt idx="13">
                    <c:v>0.363965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0.296043</c:v>
                  </c:pt>
                  <c:pt idx="17">
                    <c:v>0.904251</c:v>
                  </c:pt>
                  <c:pt idx="18">
                    <c:v>0.794102</c:v>
                  </c:pt>
                  <c:pt idx="19">
                    <c:v>0.812741</c:v>
                  </c:pt>
                  <c:pt idx="20">
                    <c:v>0.921546</c:v>
                  </c:pt>
                  <c:pt idx="21">
                    <c:v>1.582614</c:v>
                  </c:pt>
                  <c:pt idx="22">
                    <c:v>0.0</c:v>
                  </c:pt>
                  <c:pt idx="23">
                    <c:v>0.470488</c:v>
                  </c:pt>
                  <c:pt idx="24">
                    <c:v>1.711248</c:v>
                  </c:pt>
                  <c:pt idx="25">
                    <c:v>1.198698</c:v>
                  </c:pt>
                  <c:pt idx="26">
                    <c:v>0.913041</c:v>
                  </c:pt>
                  <c:pt idx="27">
                    <c:v>0.443855</c:v>
                  </c:pt>
                  <c:pt idx="28">
                    <c:v>1.056063</c:v>
                  </c:pt>
                  <c:pt idx="29">
                    <c:v>1.436727</c:v>
                  </c:pt>
                  <c:pt idx="30">
                    <c:v>0.682808</c:v>
                  </c:pt>
                  <c:pt idx="31">
                    <c:v>1.098232</c:v>
                  </c:pt>
                  <c:pt idx="32">
                    <c:v>1.428329</c:v>
                  </c:pt>
                  <c:pt idx="33">
                    <c:v>1.058314</c:v>
                  </c:pt>
                  <c:pt idx="34">
                    <c:v>0.0</c:v>
                  </c:pt>
                  <c:pt idx="35">
                    <c:v>0.689568</c:v>
                  </c:pt>
                  <c:pt idx="36">
                    <c:v>0.67605</c:v>
                  </c:pt>
                  <c:pt idx="37">
                    <c:v>1.081609</c:v>
                  </c:pt>
                  <c:pt idx="38">
                    <c:v>1.969689</c:v>
                  </c:pt>
                  <c:pt idx="39">
                    <c:v>0.0</c:v>
                  </c:pt>
                  <c:pt idx="40">
                    <c:v>0.717283</c:v>
                  </c:pt>
                  <c:pt idx="41">
                    <c:v>0.121982</c:v>
                  </c:pt>
                  <c:pt idx="42">
                    <c:v>0.963074</c:v>
                  </c:pt>
                  <c:pt idx="43">
                    <c:v>0.656886</c:v>
                  </c:pt>
                  <c:pt idx="44">
                    <c:v>0.412798</c:v>
                  </c:pt>
                  <c:pt idx="45">
                    <c:v>0.098993</c:v>
                  </c:pt>
                  <c:pt idx="46">
                    <c:v>0.698985</c:v>
                  </c:pt>
                  <c:pt idx="47">
                    <c:v>0.432674</c:v>
                  </c:pt>
                  <c:pt idx="48">
                    <c:v>0.572529</c:v>
                  </c:pt>
                  <c:pt idx="49">
                    <c:v>0.343611</c:v>
                  </c:pt>
                  <c:pt idx="50">
                    <c:v>0.659825</c:v>
                  </c:pt>
                  <c:pt idx="51">
                    <c:v>0.391475</c:v>
                  </c:pt>
                  <c:pt idx="52">
                    <c:v>0.334166</c:v>
                  </c:pt>
                  <c:pt idx="53">
                    <c:v>0.097046</c:v>
                  </c:pt>
                  <c:pt idx="54">
                    <c:v>0.903114</c:v>
                  </c:pt>
                  <c:pt idx="55">
                    <c:v>1.278863</c:v>
                  </c:pt>
                  <c:pt idx="56">
                    <c:v>0.180025</c:v>
                  </c:pt>
                  <c:pt idx="57">
                    <c:v>0.073527</c:v>
                  </c:pt>
                  <c:pt idx="58">
                    <c:v>0.383095</c:v>
                  </c:pt>
                  <c:pt idx="59">
                    <c:v>0.01909</c:v>
                  </c:pt>
                  <c:pt idx="60">
                    <c:v>0.006256</c:v>
                  </c:pt>
                  <c:pt idx="61">
                    <c:v>0.991549</c:v>
                  </c:pt>
                  <c:pt idx="62">
                    <c:v>0.334378</c:v>
                  </c:pt>
                  <c:pt idx="63">
                    <c:v>0.960605</c:v>
                  </c:pt>
                  <c:pt idx="64">
                    <c:v>0.548445</c:v>
                  </c:pt>
                  <c:pt idx="65">
                    <c:v>0.744584</c:v>
                  </c:pt>
                  <c:pt idx="66">
                    <c:v>0.009244</c:v>
                  </c:pt>
                  <c:pt idx="67">
                    <c:v>0.288156</c:v>
                  </c:pt>
                  <c:pt idx="68">
                    <c:v>0.397907</c:v>
                  </c:pt>
                  <c:pt idx="69">
                    <c:v>0.489575</c:v>
                  </c:pt>
                  <c:pt idx="70">
                    <c:v>0.612694</c:v>
                  </c:pt>
                  <c:pt idx="71">
                    <c:v>1.491317</c:v>
                  </c:pt>
                  <c:pt idx="72">
                    <c:v>2.78196</c:v>
                  </c:pt>
                  <c:pt idx="73">
                    <c:v>3.779284</c:v>
                  </c:pt>
                </c:numCache>
              </c:numRef>
            </c:plus>
            <c:minus>
              <c:numRef>
                <c:f>E_A!$C$2:$C$75</c:f>
                <c:numCache>
                  <c:formatCode>General</c:formatCode>
                  <c:ptCount val="74"/>
                  <c:pt idx="0">
                    <c:v>0.0</c:v>
                  </c:pt>
                  <c:pt idx="1">
                    <c:v>0.0</c:v>
                  </c:pt>
                  <c:pt idx="2">
                    <c:v>1.103189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  <c:pt idx="10">
                    <c:v>0.0</c:v>
                  </c:pt>
                  <c:pt idx="11">
                    <c:v>1.989509</c:v>
                  </c:pt>
                  <c:pt idx="12">
                    <c:v>0.432088</c:v>
                  </c:pt>
                  <c:pt idx="13">
                    <c:v>0.363965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0.296043</c:v>
                  </c:pt>
                  <c:pt idx="17">
                    <c:v>0.904251</c:v>
                  </c:pt>
                  <c:pt idx="18">
                    <c:v>0.794102</c:v>
                  </c:pt>
                  <c:pt idx="19">
                    <c:v>0.812741</c:v>
                  </c:pt>
                  <c:pt idx="20">
                    <c:v>0.921546</c:v>
                  </c:pt>
                  <c:pt idx="21">
                    <c:v>1.582614</c:v>
                  </c:pt>
                  <c:pt idx="22">
                    <c:v>0.0</c:v>
                  </c:pt>
                  <c:pt idx="23">
                    <c:v>0.470488</c:v>
                  </c:pt>
                  <c:pt idx="24">
                    <c:v>1.711248</c:v>
                  </c:pt>
                  <c:pt idx="25">
                    <c:v>1.198698</c:v>
                  </c:pt>
                  <c:pt idx="26">
                    <c:v>0.913041</c:v>
                  </c:pt>
                  <c:pt idx="27">
                    <c:v>0.443855</c:v>
                  </c:pt>
                  <c:pt idx="28">
                    <c:v>1.056063</c:v>
                  </c:pt>
                  <c:pt idx="29">
                    <c:v>1.436727</c:v>
                  </c:pt>
                  <c:pt idx="30">
                    <c:v>0.682808</c:v>
                  </c:pt>
                  <c:pt idx="31">
                    <c:v>1.098232</c:v>
                  </c:pt>
                  <c:pt idx="32">
                    <c:v>1.428329</c:v>
                  </c:pt>
                  <c:pt idx="33">
                    <c:v>1.058314</c:v>
                  </c:pt>
                  <c:pt idx="34">
                    <c:v>0.0</c:v>
                  </c:pt>
                  <c:pt idx="35">
                    <c:v>0.689568</c:v>
                  </c:pt>
                  <c:pt idx="36">
                    <c:v>0.67605</c:v>
                  </c:pt>
                  <c:pt idx="37">
                    <c:v>1.081609</c:v>
                  </c:pt>
                  <c:pt idx="38">
                    <c:v>1.969689</c:v>
                  </c:pt>
                  <c:pt idx="39">
                    <c:v>0.0</c:v>
                  </c:pt>
                  <c:pt idx="40">
                    <c:v>0.717283</c:v>
                  </c:pt>
                  <c:pt idx="41">
                    <c:v>0.121982</c:v>
                  </c:pt>
                  <c:pt idx="42">
                    <c:v>0.963074</c:v>
                  </c:pt>
                  <c:pt idx="43">
                    <c:v>0.656886</c:v>
                  </c:pt>
                  <c:pt idx="44">
                    <c:v>0.412798</c:v>
                  </c:pt>
                  <c:pt idx="45">
                    <c:v>0.098993</c:v>
                  </c:pt>
                  <c:pt idx="46">
                    <c:v>0.698985</c:v>
                  </c:pt>
                  <c:pt idx="47">
                    <c:v>0.432674</c:v>
                  </c:pt>
                  <c:pt idx="48">
                    <c:v>0.572529</c:v>
                  </c:pt>
                  <c:pt idx="49">
                    <c:v>0.343611</c:v>
                  </c:pt>
                  <c:pt idx="50">
                    <c:v>0.659825</c:v>
                  </c:pt>
                  <c:pt idx="51">
                    <c:v>0.391475</c:v>
                  </c:pt>
                  <c:pt idx="52">
                    <c:v>0.334166</c:v>
                  </c:pt>
                  <c:pt idx="53">
                    <c:v>0.097046</c:v>
                  </c:pt>
                  <c:pt idx="54">
                    <c:v>0.903114</c:v>
                  </c:pt>
                  <c:pt idx="55">
                    <c:v>1.278863</c:v>
                  </c:pt>
                  <c:pt idx="56">
                    <c:v>0.180025</c:v>
                  </c:pt>
                  <c:pt idx="57">
                    <c:v>0.073527</c:v>
                  </c:pt>
                  <c:pt idx="58">
                    <c:v>0.383095</c:v>
                  </c:pt>
                  <c:pt idx="59">
                    <c:v>0.01909</c:v>
                  </c:pt>
                  <c:pt idx="60">
                    <c:v>0.006256</c:v>
                  </c:pt>
                  <c:pt idx="61">
                    <c:v>0.991549</c:v>
                  </c:pt>
                  <c:pt idx="62">
                    <c:v>0.334378</c:v>
                  </c:pt>
                  <c:pt idx="63">
                    <c:v>0.960605</c:v>
                  </c:pt>
                  <c:pt idx="64">
                    <c:v>0.548445</c:v>
                  </c:pt>
                  <c:pt idx="65">
                    <c:v>0.744584</c:v>
                  </c:pt>
                  <c:pt idx="66">
                    <c:v>0.009244</c:v>
                  </c:pt>
                  <c:pt idx="67">
                    <c:v>0.288156</c:v>
                  </c:pt>
                  <c:pt idx="68">
                    <c:v>0.397907</c:v>
                  </c:pt>
                  <c:pt idx="69">
                    <c:v>0.489575</c:v>
                  </c:pt>
                  <c:pt idx="70">
                    <c:v>0.612694</c:v>
                  </c:pt>
                  <c:pt idx="71">
                    <c:v>1.491317</c:v>
                  </c:pt>
                  <c:pt idx="72">
                    <c:v>2.78196</c:v>
                  </c:pt>
                  <c:pt idx="73">
                    <c:v>3.779284</c:v>
                  </c:pt>
                </c:numCache>
              </c:numRef>
            </c:minus>
          </c:errBars>
          <c:cat>
            <c:strRef>
              <c:f>E_A!$A$2:$A$75</c:f>
              <c:strCache>
                <c:ptCount val="74"/>
                <c:pt idx="0">
                  <c:v>GPR123</c:v>
                </c:pt>
                <c:pt idx="1">
                  <c:v>XKR4</c:v>
                </c:pt>
                <c:pt idx="2">
                  <c:v>RIMKLA</c:v>
                </c:pt>
                <c:pt idx="3">
                  <c:v>SPOCK1</c:v>
                </c:pt>
                <c:pt idx="4">
                  <c:v>ATOH7</c:v>
                </c:pt>
                <c:pt idx="5">
                  <c:v>NAP1L5</c:v>
                </c:pt>
                <c:pt idx="6">
                  <c:v>LHFPL5</c:v>
                </c:pt>
                <c:pt idx="7">
                  <c:v>RTN4RL2</c:v>
                </c:pt>
                <c:pt idx="8">
                  <c:v>KCNQ3</c:v>
                </c:pt>
                <c:pt idx="9">
                  <c:v>SH2D5</c:v>
                </c:pt>
                <c:pt idx="10">
                  <c:v>CNGB1</c:v>
                </c:pt>
                <c:pt idx="11">
                  <c:v>NPTXR</c:v>
                </c:pt>
                <c:pt idx="12">
                  <c:v>SLC1A2</c:v>
                </c:pt>
                <c:pt idx="13">
                  <c:v>C1orf61</c:v>
                </c:pt>
                <c:pt idx="14">
                  <c:v>FBXL16</c:v>
                </c:pt>
                <c:pt idx="15">
                  <c:v>PACSIN1</c:v>
                </c:pt>
                <c:pt idx="16">
                  <c:v>OSTN</c:v>
                </c:pt>
                <c:pt idx="17">
                  <c:v>GRIN2B</c:v>
                </c:pt>
                <c:pt idx="18">
                  <c:v>YPEL4</c:v>
                </c:pt>
                <c:pt idx="19">
                  <c:v>NMNAT2</c:v>
                </c:pt>
                <c:pt idx="20">
                  <c:v>KCTD8</c:v>
                </c:pt>
                <c:pt idx="21">
                  <c:v>CACNG8</c:v>
                </c:pt>
                <c:pt idx="22">
                  <c:v>PMP2</c:v>
                </c:pt>
                <c:pt idx="23">
                  <c:v>CACNG3</c:v>
                </c:pt>
                <c:pt idx="24">
                  <c:v>C1orf95</c:v>
                </c:pt>
                <c:pt idx="25">
                  <c:v>PALM2</c:v>
                </c:pt>
                <c:pt idx="26">
                  <c:v>TUBB3</c:v>
                </c:pt>
                <c:pt idx="27">
                  <c:v>CDK5R2</c:v>
                </c:pt>
                <c:pt idx="28">
                  <c:v>CPLX2</c:v>
                </c:pt>
                <c:pt idx="29">
                  <c:v>CDK5R1</c:v>
                </c:pt>
                <c:pt idx="30">
                  <c:v>OPCML</c:v>
                </c:pt>
                <c:pt idx="31">
                  <c:v>EIF4E1B</c:v>
                </c:pt>
                <c:pt idx="32">
                  <c:v>GNG4</c:v>
                </c:pt>
                <c:pt idx="33">
                  <c:v>CAMK2N2</c:v>
                </c:pt>
                <c:pt idx="34">
                  <c:v>CABP7</c:v>
                </c:pt>
                <c:pt idx="35">
                  <c:v>CAMK2A</c:v>
                </c:pt>
                <c:pt idx="36">
                  <c:v>ATP1A3</c:v>
                </c:pt>
                <c:pt idx="37">
                  <c:v>XKR7</c:v>
                </c:pt>
                <c:pt idx="38">
                  <c:v>KHDRBS2</c:v>
                </c:pt>
                <c:pt idx="39">
                  <c:v>CECR6</c:v>
                </c:pt>
                <c:pt idx="40">
                  <c:v>JAKMIP3</c:v>
                </c:pt>
                <c:pt idx="41">
                  <c:v>FUT9</c:v>
                </c:pt>
                <c:pt idx="42">
                  <c:v>IL17D</c:v>
                </c:pt>
                <c:pt idx="43">
                  <c:v>ADCY1</c:v>
                </c:pt>
                <c:pt idx="44">
                  <c:v>PRR18</c:v>
                </c:pt>
                <c:pt idx="45">
                  <c:v>KCNJ6</c:v>
                </c:pt>
                <c:pt idx="46">
                  <c:v>KCNA1</c:v>
                </c:pt>
                <c:pt idx="47">
                  <c:v>FAM19A1</c:v>
                </c:pt>
                <c:pt idx="48">
                  <c:v>NKAIN2</c:v>
                </c:pt>
                <c:pt idx="49">
                  <c:v>CALN1</c:v>
                </c:pt>
                <c:pt idx="50">
                  <c:v>B3GAT1</c:v>
                </c:pt>
                <c:pt idx="51">
                  <c:v>EFNB3</c:v>
                </c:pt>
                <c:pt idx="52">
                  <c:v>SYT7</c:v>
                </c:pt>
                <c:pt idx="53">
                  <c:v>NECAB1</c:v>
                </c:pt>
                <c:pt idx="54">
                  <c:v>SPRN</c:v>
                </c:pt>
                <c:pt idx="55">
                  <c:v>LSAMP</c:v>
                </c:pt>
                <c:pt idx="56">
                  <c:v>OR14I1</c:v>
                </c:pt>
                <c:pt idx="57">
                  <c:v>LHFPL3</c:v>
                </c:pt>
                <c:pt idx="58">
                  <c:v>LUZP2</c:v>
                </c:pt>
                <c:pt idx="59">
                  <c:v>KCNJ9</c:v>
                </c:pt>
                <c:pt idx="60">
                  <c:v>SHISA9</c:v>
                </c:pt>
                <c:pt idx="61">
                  <c:v>GALNT9</c:v>
                </c:pt>
                <c:pt idx="62">
                  <c:v>LRRC55</c:v>
                </c:pt>
                <c:pt idx="63">
                  <c:v>AJAP1</c:v>
                </c:pt>
                <c:pt idx="64">
                  <c:v>LIX1</c:v>
                </c:pt>
                <c:pt idx="65">
                  <c:v>DLGAP2</c:v>
                </c:pt>
                <c:pt idx="66">
                  <c:v>TNR</c:v>
                </c:pt>
                <c:pt idx="67">
                  <c:v>KCNK12</c:v>
                </c:pt>
                <c:pt idx="68">
                  <c:v>SBK1</c:v>
                </c:pt>
                <c:pt idx="69">
                  <c:v>PURG</c:v>
                </c:pt>
                <c:pt idx="70">
                  <c:v>ARC</c:v>
                </c:pt>
                <c:pt idx="71">
                  <c:v>SERP2</c:v>
                </c:pt>
                <c:pt idx="72">
                  <c:v>KCTD16</c:v>
                </c:pt>
                <c:pt idx="73">
                  <c:v>KIAA1644</c:v>
                </c:pt>
              </c:strCache>
            </c:strRef>
          </c:cat>
          <c:val>
            <c:numRef>
              <c:f>E_A!$B$2:$B$75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0.053539</c:v>
                </c:pt>
                <c:pt idx="41">
                  <c:v>0.088671</c:v>
                </c:pt>
                <c:pt idx="42">
                  <c:v>0.110247</c:v>
                </c:pt>
                <c:pt idx="43">
                  <c:v>0.176606</c:v>
                </c:pt>
                <c:pt idx="44">
                  <c:v>0.219748</c:v>
                </c:pt>
                <c:pt idx="45">
                  <c:v>0.309834</c:v>
                </c:pt>
                <c:pt idx="46">
                  <c:v>0.329329</c:v>
                </c:pt>
                <c:pt idx="47">
                  <c:v>0.346252</c:v>
                </c:pt>
                <c:pt idx="48">
                  <c:v>0.445217</c:v>
                </c:pt>
                <c:pt idx="49">
                  <c:v>0.480652</c:v>
                </c:pt>
                <c:pt idx="50">
                  <c:v>0.518894</c:v>
                </c:pt>
                <c:pt idx="51">
                  <c:v>0.547406</c:v>
                </c:pt>
                <c:pt idx="52">
                  <c:v>0.558456</c:v>
                </c:pt>
                <c:pt idx="53">
                  <c:v>0.607135</c:v>
                </c:pt>
                <c:pt idx="54">
                  <c:v>0.630833</c:v>
                </c:pt>
                <c:pt idx="55">
                  <c:v>0.689398</c:v>
                </c:pt>
                <c:pt idx="56">
                  <c:v>0.721964</c:v>
                </c:pt>
                <c:pt idx="57">
                  <c:v>0.735396</c:v>
                </c:pt>
                <c:pt idx="58">
                  <c:v>0.989451</c:v>
                </c:pt>
                <c:pt idx="59">
                  <c:v>1.043734</c:v>
                </c:pt>
                <c:pt idx="60">
                  <c:v>1.076771</c:v>
                </c:pt>
                <c:pt idx="61">
                  <c:v>1.33065</c:v>
                </c:pt>
                <c:pt idx="62">
                  <c:v>1.345328</c:v>
                </c:pt>
                <c:pt idx="63">
                  <c:v>1.356007</c:v>
                </c:pt>
                <c:pt idx="64">
                  <c:v>1.432954</c:v>
                </c:pt>
                <c:pt idx="65">
                  <c:v>1.45538</c:v>
                </c:pt>
                <c:pt idx="66">
                  <c:v>1.475439</c:v>
                </c:pt>
                <c:pt idx="67">
                  <c:v>1.503852</c:v>
                </c:pt>
                <c:pt idx="68">
                  <c:v>1.604886</c:v>
                </c:pt>
                <c:pt idx="69">
                  <c:v>2.566113</c:v>
                </c:pt>
                <c:pt idx="70">
                  <c:v>2.925783</c:v>
                </c:pt>
                <c:pt idx="71">
                  <c:v>3.985027</c:v>
                </c:pt>
                <c:pt idx="72">
                  <c:v>4.201376</c:v>
                </c:pt>
                <c:pt idx="73">
                  <c:v>8.490826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128552"/>
        <c:axId val="-2101961752"/>
      </c:barChart>
      <c:catAx>
        <c:axId val="-2071128552"/>
        <c:scaling>
          <c:orientation val="minMax"/>
        </c:scaling>
        <c:delete val="0"/>
        <c:axPos val="l"/>
        <c:majorTickMark val="out"/>
        <c:minorTickMark val="none"/>
        <c:tickLblPos val="nextTo"/>
        <c:crossAx val="-2101961752"/>
        <c:crosses val="autoZero"/>
        <c:auto val="1"/>
        <c:lblAlgn val="ctr"/>
        <c:lblOffset val="100"/>
        <c:noMultiLvlLbl val="0"/>
      </c:catAx>
      <c:valAx>
        <c:axId val="-2101961752"/>
        <c:scaling>
          <c:orientation val="minMax"/>
          <c:max val="13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E[A] per kilobase (Number of fixed differences due to positive selection - adaptive substitutions)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1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F0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E_W!$C$2:$C$75</c:f>
                <c:numCache>
                  <c:formatCode>General</c:formatCode>
                  <c:ptCount val="74"/>
                  <c:pt idx="0">
                    <c:v>0.0</c:v>
                  </c:pt>
                  <c:pt idx="1">
                    <c:v>1.525203</c:v>
                  </c:pt>
                  <c:pt idx="2">
                    <c:v>0.0</c:v>
                  </c:pt>
                  <c:pt idx="3">
                    <c:v>0.305235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0.323734</c:v>
                  </c:pt>
                  <c:pt idx="8">
                    <c:v>1.114185</c:v>
                  </c:pt>
                  <c:pt idx="9">
                    <c:v>0.506211</c:v>
                  </c:pt>
                  <c:pt idx="10">
                    <c:v>0.989492</c:v>
                  </c:pt>
                  <c:pt idx="11">
                    <c:v>0.0</c:v>
                  </c:pt>
                  <c:pt idx="12">
                    <c:v>0.889887</c:v>
                  </c:pt>
                  <c:pt idx="13">
                    <c:v>0.228712</c:v>
                  </c:pt>
                  <c:pt idx="14">
                    <c:v>0.608434</c:v>
                  </c:pt>
                  <c:pt idx="15">
                    <c:v>0.909542</c:v>
                  </c:pt>
                  <c:pt idx="16">
                    <c:v>0.161794</c:v>
                  </c:pt>
                  <c:pt idx="17">
                    <c:v>0.51366</c:v>
                  </c:pt>
                  <c:pt idx="18">
                    <c:v>0.558992</c:v>
                  </c:pt>
                  <c:pt idx="19">
                    <c:v>0.729074</c:v>
                  </c:pt>
                  <c:pt idx="20">
                    <c:v>0.567434</c:v>
                  </c:pt>
                  <c:pt idx="21">
                    <c:v>0.348779</c:v>
                  </c:pt>
                  <c:pt idx="22">
                    <c:v>0.403073</c:v>
                  </c:pt>
                  <c:pt idx="23">
                    <c:v>0.313489</c:v>
                  </c:pt>
                  <c:pt idx="24">
                    <c:v>0.647038</c:v>
                  </c:pt>
                  <c:pt idx="25">
                    <c:v>0.441081</c:v>
                  </c:pt>
                  <c:pt idx="26">
                    <c:v>0.00906</c:v>
                  </c:pt>
                  <c:pt idx="27">
                    <c:v>0.180535</c:v>
                  </c:pt>
                  <c:pt idx="28">
                    <c:v>0.085896</c:v>
                  </c:pt>
                  <c:pt idx="29">
                    <c:v>0.715694</c:v>
                  </c:pt>
                  <c:pt idx="30">
                    <c:v>0.604001</c:v>
                  </c:pt>
                  <c:pt idx="31">
                    <c:v>0.987576</c:v>
                  </c:pt>
                  <c:pt idx="32">
                    <c:v>0.328504</c:v>
                  </c:pt>
                  <c:pt idx="33">
                    <c:v>0.306172</c:v>
                  </c:pt>
                  <c:pt idx="34">
                    <c:v>0.192993</c:v>
                  </c:pt>
                  <c:pt idx="35">
                    <c:v>0.771056</c:v>
                  </c:pt>
                  <c:pt idx="36">
                    <c:v>0.546394</c:v>
                  </c:pt>
                  <c:pt idx="37">
                    <c:v>0.940127</c:v>
                  </c:pt>
                  <c:pt idx="38">
                    <c:v>0.108997</c:v>
                  </c:pt>
                  <c:pt idx="39">
                    <c:v>0.65551</c:v>
                  </c:pt>
                  <c:pt idx="40">
                    <c:v>0.47459</c:v>
                  </c:pt>
                  <c:pt idx="41">
                    <c:v>0.932996</c:v>
                  </c:pt>
                  <c:pt idx="42">
                    <c:v>0.897193</c:v>
                  </c:pt>
                  <c:pt idx="43">
                    <c:v>0.827269</c:v>
                  </c:pt>
                  <c:pt idx="44">
                    <c:v>0.048809</c:v>
                  </c:pt>
                  <c:pt idx="45">
                    <c:v>0.942022</c:v>
                  </c:pt>
                  <c:pt idx="46">
                    <c:v>0.602398</c:v>
                  </c:pt>
                  <c:pt idx="47">
                    <c:v>0.612258</c:v>
                  </c:pt>
                  <c:pt idx="48">
                    <c:v>0.367599</c:v>
                  </c:pt>
                  <c:pt idx="49">
                    <c:v>0.448832</c:v>
                  </c:pt>
                  <c:pt idx="50">
                    <c:v>0.036361</c:v>
                  </c:pt>
                  <c:pt idx="51">
                    <c:v>0.359881</c:v>
                  </c:pt>
                  <c:pt idx="52">
                    <c:v>0.613194</c:v>
                  </c:pt>
                  <c:pt idx="53">
                    <c:v>0.889573</c:v>
                  </c:pt>
                  <c:pt idx="54">
                    <c:v>0.169078</c:v>
                  </c:pt>
                  <c:pt idx="55">
                    <c:v>0.08586</c:v>
                  </c:pt>
                  <c:pt idx="56">
                    <c:v>0.677082</c:v>
                  </c:pt>
                  <c:pt idx="57">
                    <c:v>0.153244</c:v>
                  </c:pt>
                  <c:pt idx="58">
                    <c:v>0.830604</c:v>
                  </c:pt>
                  <c:pt idx="59">
                    <c:v>0.03367</c:v>
                  </c:pt>
                  <c:pt idx="60">
                    <c:v>0.514023</c:v>
                  </c:pt>
                  <c:pt idx="61">
                    <c:v>0.303297</c:v>
                  </c:pt>
                  <c:pt idx="62">
                    <c:v>0.551867</c:v>
                  </c:pt>
                  <c:pt idx="63">
                    <c:v>0.764267</c:v>
                  </c:pt>
                  <c:pt idx="64">
                    <c:v>0.789778</c:v>
                  </c:pt>
                  <c:pt idx="65">
                    <c:v>0.725164</c:v>
                  </c:pt>
                  <c:pt idx="66">
                    <c:v>0.204838</c:v>
                  </c:pt>
                  <c:pt idx="67">
                    <c:v>0.25004</c:v>
                  </c:pt>
                  <c:pt idx="68">
                    <c:v>2.067281</c:v>
                  </c:pt>
                  <c:pt idx="69">
                    <c:v>0.296521</c:v>
                  </c:pt>
                  <c:pt idx="70">
                    <c:v>0.584156</c:v>
                  </c:pt>
                  <c:pt idx="71">
                    <c:v>0.822442</c:v>
                  </c:pt>
                  <c:pt idx="72">
                    <c:v>0.448665</c:v>
                  </c:pt>
                  <c:pt idx="73">
                    <c:v>3.095072</c:v>
                  </c:pt>
                </c:numCache>
              </c:numRef>
            </c:plus>
            <c:minus>
              <c:numRef>
                <c:f>E_W!$C$2:$C$75</c:f>
                <c:numCache>
                  <c:formatCode>General</c:formatCode>
                  <c:ptCount val="74"/>
                  <c:pt idx="0">
                    <c:v>0.0</c:v>
                  </c:pt>
                  <c:pt idx="1">
                    <c:v>1.525203</c:v>
                  </c:pt>
                  <c:pt idx="2">
                    <c:v>0.0</c:v>
                  </c:pt>
                  <c:pt idx="3">
                    <c:v>0.305235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  <c:pt idx="7">
                    <c:v>0.323734</c:v>
                  </c:pt>
                  <c:pt idx="8">
                    <c:v>1.114185</c:v>
                  </c:pt>
                  <c:pt idx="9">
                    <c:v>0.506211</c:v>
                  </c:pt>
                  <c:pt idx="10">
                    <c:v>0.989492</c:v>
                  </c:pt>
                  <c:pt idx="11">
                    <c:v>0.0</c:v>
                  </c:pt>
                  <c:pt idx="12">
                    <c:v>0.889887</c:v>
                  </c:pt>
                  <c:pt idx="13">
                    <c:v>0.228712</c:v>
                  </c:pt>
                  <c:pt idx="14">
                    <c:v>0.608434</c:v>
                  </c:pt>
                  <c:pt idx="15">
                    <c:v>0.909542</c:v>
                  </c:pt>
                  <c:pt idx="16">
                    <c:v>0.161794</c:v>
                  </c:pt>
                  <c:pt idx="17">
                    <c:v>0.51366</c:v>
                  </c:pt>
                  <c:pt idx="18">
                    <c:v>0.558992</c:v>
                  </c:pt>
                  <c:pt idx="19">
                    <c:v>0.729074</c:v>
                  </c:pt>
                  <c:pt idx="20">
                    <c:v>0.567434</c:v>
                  </c:pt>
                  <c:pt idx="21">
                    <c:v>0.348779</c:v>
                  </c:pt>
                  <c:pt idx="22">
                    <c:v>0.403073</c:v>
                  </c:pt>
                  <c:pt idx="23">
                    <c:v>0.313489</c:v>
                  </c:pt>
                  <c:pt idx="24">
                    <c:v>0.647038</c:v>
                  </c:pt>
                  <c:pt idx="25">
                    <c:v>0.441081</c:v>
                  </c:pt>
                  <c:pt idx="26">
                    <c:v>0.00906</c:v>
                  </c:pt>
                  <c:pt idx="27">
                    <c:v>0.180535</c:v>
                  </c:pt>
                  <c:pt idx="28">
                    <c:v>0.085896</c:v>
                  </c:pt>
                  <c:pt idx="29">
                    <c:v>0.715694</c:v>
                  </c:pt>
                  <c:pt idx="30">
                    <c:v>0.604001</c:v>
                  </c:pt>
                  <c:pt idx="31">
                    <c:v>0.987576</c:v>
                  </c:pt>
                  <c:pt idx="32">
                    <c:v>0.328504</c:v>
                  </c:pt>
                  <c:pt idx="33">
                    <c:v>0.306172</c:v>
                  </c:pt>
                  <c:pt idx="34">
                    <c:v>0.192993</c:v>
                  </c:pt>
                  <c:pt idx="35">
                    <c:v>0.771056</c:v>
                  </c:pt>
                  <c:pt idx="36">
                    <c:v>0.546394</c:v>
                  </c:pt>
                  <c:pt idx="37">
                    <c:v>0.940127</c:v>
                  </c:pt>
                  <c:pt idx="38">
                    <c:v>0.108997</c:v>
                  </c:pt>
                  <c:pt idx="39">
                    <c:v>0.65551</c:v>
                  </c:pt>
                  <c:pt idx="40">
                    <c:v>0.47459</c:v>
                  </c:pt>
                  <c:pt idx="41">
                    <c:v>0.932996</c:v>
                  </c:pt>
                  <c:pt idx="42">
                    <c:v>0.897193</c:v>
                  </c:pt>
                  <c:pt idx="43">
                    <c:v>0.827269</c:v>
                  </c:pt>
                  <c:pt idx="44">
                    <c:v>0.048809</c:v>
                  </c:pt>
                  <c:pt idx="45">
                    <c:v>0.942022</c:v>
                  </c:pt>
                  <c:pt idx="46">
                    <c:v>0.602398</c:v>
                  </c:pt>
                  <c:pt idx="47">
                    <c:v>0.612258</c:v>
                  </c:pt>
                  <c:pt idx="48">
                    <c:v>0.367599</c:v>
                  </c:pt>
                  <c:pt idx="49">
                    <c:v>0.448832</c:v>
                  </c:pt>
                  <c:pt idx="50">
                    <c:v>0.036361</c:v>
                  </c:pt>
                  <c:pt idx="51">
                    <c:v>0.359881</c:v>
                  </c:pt>
                  <c:pt idx="52">
                    <c:v>0.613194</c:v>
                  </c:pt>
                  <c:pt idx="53">
                    <c:v>0.889573</c:v>
                  </c:pt>
                  <c:pt idx="54">
                    <c:v>0.169078</c:v>
                  </c:pt>
                  <c:pt idx="55">
                    <c:v>0.08586</c:v>
                  </c:pt>
                  <c:pt idx="56">
                    <c:v>0.677082</c:v>
                  </c:pt>
                  <c:pt idx="57">
                    <c:v>0.153244</c:v>
                  </c:pt>
                  <c:pt idx="58">
                    <c:v>0.830604</c:v>
                  </c:pt>
                  <c:pt idx="59">
                    <c:v>0.03367</c:v>
                  </c:pt>
                  <c:pt idx="60">
                    <c:v>0.514023</c:v>
                  </c:pt>
                  <c:pt idx="61">
                    <c:v>0.303297</c:v>
                  </c:pt>
                  <c:pt idx="62">
                    <c:v>0.551867</c:v>
                  </c:pt>
                  <c:pt idx="63">
                    <c:v>0.764267</c:v>
                  </c:pt>
                  <c:pt idx="64">
                    <c:v>0.789778</c:v>
                  </c:pt>
                  <c:pt idx="65">
                    <c:v>0.725164</c:v>
                  </c:pt>
                  <c:pt idx="66">
                    <c:v>0.204838</c:v>
                  </c:pt>
                  <c:pt idx="67">
                    <c:v>0.25004</c:v>
                  </c:pt>
                  <c:pt idx="68">
                    <c:v>2.067281</c:v>
                  </c:pt>
                  <c:pt idx="69">
                    <c:v>0.296521</c:v>
                  </c:pt>
                  <c:pt idx="70">
                    <c:v>0.584156</c:v>
                  </c:pt>
                  <c:pt idx="71">
                    <c:v>0.822442</c:v>
                  </c:pt>
                  <c:pt idx="72">
                    <c:v>0.448665</c:v>
                  </c:pt>
                  <c:pt idx="73">
                    <c:v>3.095072</c:v>
                  </c:pt>
                </c:numCache>
              </c:numRef>
            </c:minus>
          </c:errBars>
          <c:cat>
            <c:strRef>
              <c:f>E_W!$A$2:$A$75</c:f>
              <c:strCache>
                <c:ptCount val="74"/>
                <c:pt idx="0">
                  <c:v>IL17D</c:v>
                </c:pt>
                <c:pt idx="1">
                  <c:v>LRRC55</c:v>
                </c:pt>
                <c:pt idx="2">
                  <c:v>JAKMIP3</c:v>
                </c:pt>
                <c:pt idx="3">
                  <c:v>RIMKLA</c:v>
                </c:pt>
                <c:pt idx="4">
                  <c:v>KIAA1644</c:v>
                </c:pt>
                <c:pt idx="5">
                  <c:v>FAM19A1</c:v>
                </c:pt>
                <c:pt idx="6">
                  <c:v>SBK1</c:v>
                </c:pt>
                <c:pt idx="7">
                  <c:v>LHFPL5</c:v>
                </c:pt>
                <c:pt idx="8">
                  <c:v>KCNA1</c:v>
                </c:pt>
                <c:pt idx="9">
                  <c:v>B3GAT1</c:v>
                </c:pt>
                <c:pt idx="10">
                  <c:v>GRIN2B</c:v>
                </c:pt>
                <c:pt idx="11">
                  <c:v>KCTD8</c:v>
                </c:pt>
                <c:pt idx="12">
                  <c:v>AJAP1</c:v>
                </c:pt>
                <c:pt idx="13">
                  <c:v>PRR18</c:v>
                </c:pt>
                <c:pt idx="14">
                  <c:v>FUT9</c:v>
                </c:pt>
                <c:pt idx="15">
                  <c:v>CACNG3</c:v>
                </c:pt>
                <c:pt idx="16">
                  <c:v>LSAMP</c:v>
                </c:pt>
                <c:pt idx="17">
                  <c:v>SH2D5</c:v>
                </c:pt>
                <c:pt idx="18">
                  <c:v>SLC1A2</c:v>
                </c:pt>
                <c:pt idx="19">
                  <c:v>PACSIN1</c:v>
                </c:pt>
                <c:pt idx="20">
                  <c:v>C1orf61</c:v>
                </c:pt>
                <c:pt idx="21">
                  <c:v>NKAIN2</c:v>
                </c:pt>
                <c:pt idx="22">
                  <c:v>KHDRBS2</c:v>
                </c:pt>
                <c:pt idx="23">
                  <c:v>ATOH7</c:v>
                </c:pt>
                <c:pt idx="24">
                  <c:v>SPOCK1</c:v>
                </c:pt>
                <c:pt idx="25">
                  <c:v>GPR123</c:v>
                </c:pt>
                <c:pt idx="26">
                  <c:v>CNGB1</c:v>
                </c:pt>
                <c:pt idx="27">
                  <c:v>EIF4E1B</c:v>
                </c:pt>
                <c:pt idx="28">
                  <c:v>KCNJ6</c:v>
                </c:pt>
                <c:pt idx="29">
                  <c:v>RTN4RL2</c:v>
                </c:pt>
                <c:pt idx="30">
                  <c:v>DLGAP2</c:v>
                </c:pt>
                <c:pt idx="31">
                  <c:v>NECAB1</c:v>
                </c:pt>
                <c:pt idx="32">
                  <c:v>EFNB3</c:v>
                </c:pt>
                <c:pt idx="33">
                  <c:v>SYT7</c:v>
                </c:pt>
                <c:pt idx="34">
                  <c:v>TNR</c:v>
                </c:pt>
                <c:pt idx="35">
                  <c:v>NPTXR</c:v>
                </c:pt>
                <c:pt idx="36">
                  <c:v>PALM2</c:v>
                </c:pt>
                <c:pt idx="37">
                  <c:v>GALNT9</c:v>
                </c:pt>
                <c:pt idx="38">
                  <c:v>LHFPL3</c:v>
                </c:pt>
                <c:pt idx="39">
                  <c:v>OPCML</c:v>
                </c:pt>
                <c:pt idx="40">
                  <c:v>XKR4</c:v>
                </c:pt>
                <c:pt idx="41">
                  <c:v>KCNQ3</c:v>
                </c:pt>
                <c:pt idx="42">
                  <c:v>KCNJ9</c:v>
                </c:pt>
                <c:pt idx="43">
                  <c:v>SPRN</c:v>
                </c:pt>
                <c:pt idx="44">
                  <c:v>CPLX2</c:v>
                </c:pt>
                <c:pt idx="45">
                  <c:v>TUBB3</c:v>
                </c:pt>
                <c:pt idx="46">
                  <c:v>ADCY1</c:v>
                </c:pt>
                <c:pt idx="47">
                  <c:v>ATP1A3</c:v>
                </c:pt>
                <c:pt idx="48">
                  <c:v>KCNK12</c:v>
                </c:pt>
                <c:pt idx="49">
                  <c:v>GNG4</c:v>
                </c:pt>
                <c:pt idx="50">
                  <c:v>NMNAT2</c:v>
                </c:pt>
                <c:pt idx="51">
                  <c:v>LUZP2</c:v>
                </c:pt>
                <c:pt idx="52">
                  <c:v>OR14I1</c:v>
                </c:pt>
                <c:pt idx="53">
                  <c:v>PMP2</c:v>
                </c:pt>
                <c:pt idx="54">
                  <c:v>C1orf95</c:v>
                </c:pt>
                <c:pt idx="55">
                  <c:v>YPEL4</c:v>
                </c:pt>
                <c:pt idx="56">
                  <c:v>OSTN</c:v>
                </c:pt>
                <c:pt idx="57">
                  <c:v>CALN1</c:v>
                </c:pt>
                <c:pt idx="58">
                  <c:v>LIX1</c:v>
                </c:pt>
                <c:pt idx="59">
                  <c:v>CAMK2N2</c:v>
                </c:pt>
                <c:pt idx="60">
                  <c:v>XKR7</c:v>
                </c:pt>
                <c:pt idx="61">
                  <c:v>SERP2</c:v>
                </c:pt>
                <c:pt idx="62">
                  <c:v>ARC</c:v>
                </c:pt>
                <c:pt idx="63">
                  <c:v>CAMK2A</c:v>
                </c:pt>
                <c:pt idx="64">
                  <c:v>CDK5R1</c:v>
                </c:pt>
                <c:pt idx="65">
                  <c:v>CDK5R2</c:v>
                </c:pt>
                <c:pt idx="66">
                  <c:v>NAP1L5</c:v>
                </c:pt>
                <c:pt idx="67">
                  <c:v>SHISA9</c:v>
                </c:pt>
                <c:pt idx="68">
                  <c:v>FBXL16</c:v>
                </c:pt>
                <c:pt idx="69">
                  <c:v>PURG</c:v>
                </c:pt>
                <c:pt idx="70">
                  <c:v>CACNG8</c:v>
                </c:pt>
                <c:pt idx="71">
                  <c:v>KCTD16</c:v>
                </c:pt>
                <c:pt idx="72">
                  <c:v>CECR6</c:v>
                </c:pt>
                <c:pt idx="73">
                  <c:v>CABP7</c:v>
                </c:pt>
              </c:strCache>
            </c:strRef>
          </c:cat>
          <c:val>
            <c:numRef>
              <c:f>E_W!$B$2:$B$75</c:f>
              <c:numCache>
                <c:formatCode>General</c:formatCode>
                <c:ptCount val="7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1.7E-5</c:v>
                </c:pt>
                <c:pt idx="16">
                  <c:v>0.000344</c:v>
                </c:pt>
                <c:pt idx="17">
                  <c:v>0.004022</c:v>
                </c:pt>
                <c:pt idx="18">
                  <c:v>0.006151</c:v>
                </c:pt>
                <c:pt idx="19">
                  <c:v>0.036848</c:v>
                </c:pt>
                <c:pt idx="20">
                  <c:v>0.05045</c:v>
                </c:pt>
                <c:pt idx="21">
                  <c:v>0.067422</c:v>
                </c:pt>
                <c:pt idx="22">
                  <c:v>0.090118</c:v>
                </c:pt>
                <c:pt idx="23">
                  <c:v>0.103882</c:v>
                </c:pt>
                <c:pt idx="24">
                  <c:v>0.108288</c:v>
                </c:pt>
                <c:pt idx="25">
                  <c:v>0.13632</c:v>
                </c:pt>
                <c:pt idx="26">
                  <c:v>0.379044</c:v>
                </c:pt>
                <c:pt idx="27">
                  <c:v>0.395149</c:v>
                </c:pt>
                <c:pt idx="28">
                  <c:v>0.426151</c:v>
                </c:pt>
                <c:pt idx="29">
                  <c:v>0.492593</c:v>
                </c:pt>
                <c:pt idx="30">
                  <c:v>0.497275</c:v>
                </c:pt>
                <c:pt idx="31">
                  <c:v>0.65551</c:v>
                </c:pt>
                <c:pt idx="32">
                  <c:v>0.669357</c:v>
                </c:pt>
                <c:pt idx="33">
                  <c:v>0.710998</c:v>
                </c:pt>
                <c:pt idx="34">
                  <c:v>0.720709</c:v>
                </c:pt>
                <c:pt idx="35">
                  <c:v>0.725549</c:v>
                </c:pt>
                <c:pt idx="36">
                  <c:v>0.789189</c:v>
                </c:pt>
                <c:pt idx="37">
                  <c:v>0.804091</c:v>
                </c:pt>
                <c:pt idx="38">
                  <c:v>0.94009</c:v>
                </c:pt>
                <c:pt idx="39">
                  <c:v>0.966498</c:v>
                </c:pt>
                <c:pt idx="40">
                  <c:v>1.090938</c:v>
                </c:pt>
                <c:pt idx="41">
                  <c:v>1.095721</c:v>
                </c:pt>
                <c:pt idx="42">
                  <c:v>1.101965</c:v>
                </c:pt>
                <c:pt idx="43">
                  <c:v>1.20223</c:v>
                </c:pt>
                <c:pt idx="44">
                  <c:v>1.2539</c:v>
                </c:pt>
                <c:pt idx="45">
                  <c:v>1.287149</c:v>
                </c:pt>
                <c:pt idx="46">
                  <c:v>1.325006</c:v>
                </c:pt>
                <c:pt idx="47">
                  <c:v>1.346362</c:v>
                </c:pt>
                <c:pt idx="48">
                  <c:v>1.354044</c:v>
                </c:pt>
                <c:pt idx="49">
                  <c:v>1.47559</c:v>
                </c:pt>
                <c:pt idx="50">
                  <c:v>1.721235</c:v>
                </c:pt>
                <c:pt idx="51">
                  <c:v>1.7449</c:v>
                </c:pt>
                <c:pt idx="52">
                  <c:v>1.772416</c:v>
                </c:pt>
                <c:pt idx="53">
                  <c:v>1.880774</c:v>
                </c:pt>
                <c:pt idx="54">
                  <c:v>1.911476</c:v>
                </c:pt>
                <c:pt idx="55">
                  <c:v>1.994573</c:v>
                </c:pt>
                <c:pt idx="56">
                  <c:v>2.141451</c:v>
                </c:pt>
                <c:pt idx="57">
                  <c:v>2.197095</c:v>
                </c:pt>
                <c:pt idx="58">
                  <c:v>2.338301</c:v>
                </c:pt>
                <c:pt idx="59">
                  <c:v>2.351206</c:v>
                </c:pt>
                <c:pt idx="60">
                  <c:v>2.394747</c:v>
                </c:pt>
                <c:pt idx="61">
                  <c:v>2.411746</c:v>
                </c:pt>
                <c:pt idx="62">
                  <c:v>2.425963</c:v>
                </c:pt>
                <c:pt idx="63">
                  <c:v>2.481628</c:v>
                </c:pt>
                <c:pt idx="64">
                  <c:v>2.553167</c:v>
                </c:pt>
                <c:pt idx="65">
                  <c:v>2.563469</c:v>
                </c:pt>
                <c:pt idx="66">
                  <c:v>2.747691</c:v>
                </c:pt>
                <c:pt idx="67">
                  <c:v>2.813926</c:v>
                </c:pt>
                <c:pt idx="68">
                  <c:v>3.272558</c:v>
                </c:pt>
                <c:pt idx="69">
                  <c:v>3.533398</c:v>
                </c:pt>
                <c:pt idx="70">
                  <c:v>3.622506</c:v>
                </c:pt>
                <c:pt idx="71">
                  <c:v>3.997143</c:v>
                </c:pt>
                <c:pt idx="72">
                  <c:v>4.01792</c:v>
                </c:pt>
                <c:pt idx="73">
                  <c:v>5.469539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472264"/>
        <c:axId val="1549568248"/>
      </c:barChart>
      <c:catAx>
        <c:axId val="-2061472264"/>
        <c:scaling>
          <c:orientation val="minMax"/>
        </c:scaling>
        <c:delete val="0"/>
        <c:axPos val="l"/>
        <c:majorTickMark val="out"/>
        <c:minorTickMark val="none"/>
        <c:tickLblPos val="nextTo"/>
        <c:crossAx val="1549568248"/>
        <c:crosses val="autoZero"/>
        <c:auto val="1"/>
        <c:lblAlgn val="ctr"/>
        <c:lblOffset val="100"/>
        <c:noMultiLvlLbl val="0"/>
      </c:catAx>
      <c:valAx>
        <c:axId val="1549568248"/>
        <c:scaling>
          <c:orientation val="minMax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>
                    <a:effectLst/>
                  </a:rPr>
                  <a:t>E[W]  per kilobase (Number of polymorphic sites subject to weak negative selection)</a:t>
                </a:r>
                <a:endParaRPr lang="en-U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47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008000"/>
              </a:solidFill>
              <a:ln w="12700">
                <a:solidFill>
                  <a:schemeClr val="tx1"/>
                </a:solidFill>
              </a:ln>
              <a:effectLst/>
            </c:spPr>
          </c:dPt>
          <c:cat>
            <c:strRef>
              <c:f>Summary!$A$1:$D$1</c:f>
              <c:strCache>
                <c:ptCount val="4"/>
                <c:pt idx="0">
                  <c:v>Up-regulated genes</c:v>
                </c:pt>
                <c:pt idx="1">
                  <c:v>Enhancers under selection</c:v>
                </c:pt>
                <c:pt idx="2">
                  <c:v>Enhancer sites under positive selection</c:v>
                </c:pt>
                <c:pt idx="3">
                  <c:v>Enhancer sites under negative selection</c:v>
                </c:pt>
              </c:strCache>
            </c:strRef>
          </c:cat>
          <c:val>
            <c:numRef>
              <c:f>Summary!$A$2:$D$2</c:f>
              <c:numCache>
                <c:formatCode>General</c:formatCode>
                <c:ptCount val="4"/>
                <c:pt idx="0">
                  <c:v>74.0</c:v>
                </c:pt>
                <c:pt idx="1">
                  <c:v>54.0</c:v>
                </c:pt>
                <c:pt idx="2">
                  <c:v>34.0</c:v>
                </c:pt>
                <c:pt idx="3">
                  <c:v>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273848"/>
        <c:axId val="1549409000"/>
      </c:barChart>
      <c:catAx>
        <c:axId val="15492738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549409000"/>
        <c:crosses val="autoZero"/>
        <c:auto val="1"/>
        <c:lblAlgn val="ctr"/>
        <c:lblOffset val="100"/>
        <c:noMultiLvlLbl val="0"/>
      </c:catAx>
      <c:valAx>
        <c:axId val="1549409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Down-regulated Brain-specific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92738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600">
          <a:latin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 paperSize="0"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Number of Sites in Enhancer Enhancer of Up-Regulated Brain Genes under Positive Selection (E[A])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Sheet2!$P$101:$P$107</c:f>
              <c:strCache>
                <c:ptCount val="7"/>
                <c:pt idx="0">
                  <c:v>Response to Stimuli</c:v>
                </c:pt>
                <c:pt idx="1">
                  <c:v>Memory</c:v>
                </c:pt>
                <c:pt idx="2">
                  <c:v>Kinase Activity</c:v>
                </c:pt>
                <c:pt idx="3">
                  <c:v>Neuron Development</c:v>
                </c:pt>
                <c:pt idx="4">
                  <c:v>Cognition, Behavior, Sensory Perception</c:v>
                </c:pt>
                <c:pt idx="5">
                  <c:v>Synaptic Transmission/Signaling</c:v>
                </c:pt>
                <c:pt idx="6">
                  <c:v>Ion Channels</c:v>
                </c:pt>
              </c:strCache>
            </c:strRef>
          </c:cat>
          <c:val>
            <c:numRef>
              <c:f>Sheet2!$Q$101:$Q$107</c:f>
              <c:numCache>
                <c:formatCode>0.00</c:formatCode>
                <c:ptCount val="7"/>
                <c:pt idx="0">
                  <c:v>0.0</c:v>
                </c:pt>
                <c:pt idx="1">
                  <c:v>0.724012</c:v>
                </c:pt>
                <c:pt idx="2">
                  <c:v>1.604886</c:v>
                </c:pt>
                <c:pt idx="3">
                  <c:v>2.022845</c:v>
                </c:pt>
                <c:pt idx="4">
                  <c:v>2.683279</c:v>
                </c:pt>
                <c:pt idx="5">
                  <c:v>4.939619</c:v>
                </c:pt>
                <c:pt idx="6">
                  <c:v>7.388125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2079141752"/>
        <c:axId val="2090128184"/>
      </c:barChart>
      <c:valAx>
        <c:axId val="209012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r>
                  <a:rPr lang="en-US" sz="1600" b="1">
                    <a:latin typeface="Arial"/>
                    <a:cs typeface="Arial"/>
                  </a:rPr>
                  <a:t>Total Number of Sites in Enhancer Regions under Positive Selection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/>
                <a:cs typeface="Arial"/>
              </a:defRPr>
            </a:pPr>
            <a:endParaRPr lang="en-US"/>
          </a:p>
        </c:txPr>
        <c:crossAx val="-2079141752"/>
        <c:crosses val="autoZero"/>
        <c:crossBetween val="between"/>
      </c:valAx>
      <c:catAx>
        <c:axId val="-207914175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2090128184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Enhancer</a:t>
            </a:r>
            <a:r>
              <a:rPr lang="en-US" baseline="0"/>
              <a:t> Regions </a:t>
            </a:r>
            <a:r>
              <a:rPr lang="en-US"/>
              <a:t>of Up-Regulated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Sheet2!$P$110:$P$116</c:f>
              <c:strCache>
                <c:ptCount val="7"/>
                <c:pt idx="0">
                  <c:v>Response to Stimuli</c:v>
                </c:pt>
                <c:pt idx="1">
                  <c:v>Cognition, Behavior, Sensory Perception</c:v>
                </c:pt>
                <c:pt idx="2">
                  <c:v>Memory</c:v>
                </c:pt>
                <c:pt idx="3">
                  <c:v>Neuron Development</c:v>
                </c:pt>
                <c:pt idx="4">
                  <c:v>Ion Channels</c:v>
                </c:pt>
                <c:pt idx="5">
                  <c:v>Synaptic Transmission/Signaling</c:v>
                </c:pt>
                <c:pt idx="6">
                  <c:v>Kinase Activity</c:v>
                </c:pt>
              </c:strCache>
            </c:strRef>
          </c:cat>
          <c:val>
            <c:numRef>
              <c:f>Sheet2!$Q$110:$Q$116</c:f>
              <c:numCache>
                <c:formatCode>0.00</c:formatCode>
                <c:ptCount val="7"/>
                <c:pt idx="0">
                  <c:v>0.6037412</c:v>
                </c:pt>
                <c:pt idx="1">
                  <c:v>0.6421975</c:v>
                </c:pt>
                <c:pt idx="2">
                  <c:v>0.6693752</c:v>
                </c:pt>
                <c:pt idx="3">
                  <c:v>0.955639</c:v>
                </c:pt>
                <c:pt idx="4">
                  <c:v>1.129338</c:v>
                </c:pt>
                <c:pt idx="5">
                  <c:v>1.239311714285714</c:v>
                </c:pt>
                <c:pt idx="6">
                  <c:v>1.404050166666667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61392632"/>
        <c:axId val="-2089469976"/>
      </c:barChart>
      <c:valAx>
        <c:axId val="-2089469976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61392632"/>
        <c:crosses val="autoZero"/>
        <c:crossBetween val="between"/>
      </c:valAx>
      <c:catAx>
        <c:axId val="-2061392632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89469976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Enhancer</a:t>
            </a:r>
            <a:r>
              <a:rPr lang="en-US" baseline="0"/>
              <a:t> Regions </a:t>
            </a:r>
            <a:r>
              <a:rPr lang="en-US"/>
              <a:t>of Up-Regulated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660066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6C378A"/>
              </a:solidFill>
              <a:ln w="12700">
                <a:solidFill>
                  <a:schemeClr val="tx1"/>
                </a:solidFill>
              </a:ln>
              <a:effectLst/>
            </c:spPr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/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Sheet2!$P$119:$P$125</c:f>
              <c:strCache>
                <c:ptCount val="7"/>
                <c:pt idx="0">
                  <c:v>Response to Stimuli</c:v>
                </c:pt>
                <c:pt idx="1">
                  <c:v>Memory</c:v>
                </c:pt>
                <c:pt idx="2">
                  <c:v>Cognition, Behavior, Sensory Perception</c:v>
                </c:pt>
                <c:pt idx="3">
                  <c:v>Neuron Development</c:v>
                </c:pt>
                <c:pt idx="4">
                  <c:v>Kinase Activity</c:v>
                </c:pt>
                <c:pt idx="5">
                  <c:v>Synaptic Transmission/Signaling</c:v>
                </c:pt>
                <c:pt idx="6">
                  <c:v>Ion Channels</c:v>
                </c:pt>
              </c:strCache>
            </c:strRef>
          </c:cat>
          <c:val>
            <c:numRef>
              <c:f>Sheet2!$Q$119:$Q$125</c:f>
              <c:numCache>
                <c:formatCode>0.00</c:formatCode>
                <c:ptCount val="7"/>
                <c:pt idx="0">
                  <c:v>3.018706</c:v>
                </c:pt>
                <c:pt idx="1">
                  <c:v>3.346876</c:v>
                </c:pt>
                <c:pt idx="2">
                  <c:v>6.421975</c:v>
                </c:pt>
                <c:pt idx="3">
                  <c:v>6.689473</c:v>
                </c:pt>
                <c:pt idx="4">
                  <c:v>8.424301</c:v>
                </c:pt>
                <c:pt idx="5">
                  <c:v>8.675182</c:v>
                </c:pt>
                <c:pt idx="6">
                  <c:v>15.810732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61243848"/>
        <c:axId val="-2089315800"/>
      </c:barChart>
      <c:valAx>
        <c:axId val="-208931580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Negative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61243848"/>
        <c:crosses val="autoZero"/>
        <c:crossBetween val="between"/>
      </c:valAx>
      <c:catAx>
        <c:axId val="-206124384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8931580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 Enhancer</a:t>
            </a:r>
            <a:r>
              <a:rPr lang="en-US" baseline="0"/>
              <a:t> Regions </a:t>
            </a:r>
            <a:r>
              <a:rPr lang="en-US"/>
              <a:t>of Up-Regulated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Sheet2!$P$132:$P$138</c:f>
              <c:strCache>
                <c:ptCount val="7"/>
                <c:pt idx="0">
                  <c:v>Response to Stimuli</c:v>
                </c:pt>
                <c:pt idx="1">
                  <c:v>Cognition, Behavior, Sensory Perception</c:v>
                </c:pt>
                <c:pt idx="2">
                  <c:v>Memory</c:v>
                </c:pt>
                <c:pt idx="3">
                  <c:v>Neuron Development</c:v>
                </c:pt>
                <c:pt idx="4">
                  <c:v>Ion Channels</c:v>
                </c:pt>
                <c:pt idx="5">
                  <c:v>Synaptic Transmission/Signaling</c:v>
                </c:pt>
                <c:pt idx="6">
                  <c:v>Kinase Activity</c:v>
                </c:pt>
              </c:strCache>
            </c:strRef>
          </c:cat>
          <c:val>
            <c:numRef>
              <c:f>Sheet2!$R$132:$R$138</c:f>
              <c:numCache>
                <c:formatCode>0.00</c:formatCode>
                <c:ptCount val="7"/>
                <c:pt idx="0">
                  <c:v>0.0</c:v>
                </c:pt>
                <c:pt idx="1">
                  <c:v>0.2683279</c:v>
                </c:pt>
                <c:pt idx="2">
                  <c:v>0.1448024</c:v>
                </c:pt>
                <c:pt idx="3">
                  <c:v>0.288977857142857</c:v>
                </c:pt>
                <c:pt idx="4">
                  <c:v>0.527723214285714</c:v>
                </c:pt>
                <c:pt idx="5">
                  <c:v>0.705659857142857</c:v>
                </c:pt>
                <c:pt idx="6">
                  <c:v>0.267481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Sheet2!$P$132:$P$138</c:f>
              <c:strCache>
                <c:ptCount val="7"/>
                <c:pt idx="0">
                  <c:v>Response to Stimuli</c:v>
                </c:pt>
                <c:pt idx="1">
                  <c:v>Cognition, Behavior, Sensory Perception</c:v>
                </c:pt>
                <c:pt idx="2">
                  <c:v>Memory</c:v>
                </c:pt>
                <c:pt idx="3">
                  <c:v>Neuron Development</c:v>
                </c:pt>
                <c:pt idx="4">
                  <c:v>Ion Channels</c:v>
                </c:pt>
                <c:pt idx="5">
                  <c:v>Synaptic Transmission/Signaling</c:v>
                </c:pt>
                <c:pt idx="6">
                  <c:v>Kinase Activity</c:v>
                </c:pt>
              </c:strCache>
            </c:strRef>
          </c:cat>
          <c:val>
            <c:numRef>
              <c:f>Sheet2!$O$132:$O$138</c:f>
              <c:numCache>
                <c:formatCode>0.00</c:formatCode>
                <c:ptCount val="7"/>
                <c:pt idx="0">
                  <c:v>0.6037412</c:v>
                </c:pt>
                <c:pt idx="1">
                  <c:v>0.6421975</c:v>
                </c:pt>
                <c:pt idx="2">
                  <c:v>0.6693752</c:v>
                </c:pt>
                <c:pt idx="3">
                  <c:v>0.955639</c:v>
                </c:pt>
                <c:pt idx="4">
                  <c:v>1.129338</c:v>
                </c:pt>
                <c:pt idx="5">
                  <c:v>1.239311714285714</c:v>
                </c:pt>
                <c:pt idx="6">
                  <c:v>1.404050166666667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2079256456"/>
        <c:axId val="-2078832840"/>
      </c:barChart>
      <c:valAx>
        <c:axId val="-2078832840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Average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-2079256456"/>
        <c:crosses val="autoZero"/>
        <c:crossBetween val="between"/>
      </c:valAx>
      <c:catAx>
        <c:axId val="-2079256456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07883284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Clustering of</a:t>
            </a:r>
            <a:r>
              <a:rPr lang="en-US" baseline="0"/>
              <a:t> Enhancer </a:t>
            </a:r>
            <a:r>
              <a:rPr lang="en-US"/>
              <a:t>of Up-Regulated Brain</a:t>
            </a:r>
            <a:r>
              <a:rPr lang="en-US" baseline="0"/>
              <a:t> Genes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v>Positive Selection</c:v>
          </c:tx>
          <c:spPr>
            <a:solidFill>
              <a:srgbClr val="008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Lbls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Sheet2!$P$141:$P$147</c:f>
              <c:strCache>
                <c:ptCount val="7"/>
                <c:pt idx="0">
                  <c:v>Response to Stimuli</c:v>
                </c:pt>
                <c:pt idx="1">
                  <c:v>Memory</c:v>
                </c:pt>
                <c:pt idx="2">
                  <c:v>Cognition, Behavior, Sensory Perception</c:v>
                </c:pt>
                <c:pt idx="3">
                  <c:v>Neuron Development</c:v>
                </c:pt>
                <c:pt idx="4">
                  <c:v>Kinase Activity</c:v>
                </c:pt>
                <c:pt idx="5">
                  <c:v>Synaptic Transmission/Signaling</c:v>
                </c:pt>
                <c:pt idx="6">
                  <c:v>Ion Channels</c:v>
                </c:pt>
              </c:strCache>
            </c:strRef>
          </c:cat>
          <c:val>
            <c:numRef>
              <c:f>Sheet2!$R$141:$R$147</c:f>
              <c:numCache>
                <c:formatCode>0.00</c:formatCode>
                <c:ptCount val="7"/>
                <c:pt idx="0">
                  <c:v>0.0</c:v>
                </c:pt>
                <c:pt idx="1">
                  <c:v>0.724012</c:v>
                </c:pt>
                <c:pt idx="2">
                  <c:v>2.683279</c:v>
                </c:pt>
                <c:pt idx="3">
                  <c:v>2.022845</c:v>
                </c:pt>
                <c:pt idx="4">
                  <c:v>1.604886</c:v>
                </c:pt>
                <c:pt idx="5">
                  <c:v>4.939619</c:v>
                </c:pt>
                <c:pt idx="6">
                  <c:v>7.388125</c:v>
                </c:pt>
              </c:numCache>
            </c:numRef>
          </c:val>
        </c:ser>
        <c:ser>
          <c:idx val="0"/>
          <c:order val="0"/>
          <c:tx>
            <c:v>Negative Selection</c:v>
          </c:tx>
          <c:spPr>
            <a:solidFill>
              <a:srgbClr val="5C3E9D"/>
            </a:solidFill>
            <a:ln w="12700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Lbls>
            <c:dLbl>
              <c:idx val="3"/>
              <c:spPr/>
              <c:txPr>
                <a:bodyPr/>
                <a:lstStyle/>
                <a:p>
                  <a:pPr>
                    <a:defRPr sz="1500" b="1">
                      <a:latin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latin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Sheet2!$P$141:$P$147</c:f>
              <c:strCache>
                <c:ptCount val="7"/>
                <c:pt idx="0">
                  <c:v>Response to Stimuli</c:v>
                </c:pt>
                <c:pt idx="1">
                  <c:v>Memory</c:v>
                </c:pt>
                <c:pt idx="2">
                  <c:v>Cognition, Behavior, Sensory Perception</c:v>
                </c:pt>
                <c:pt idx="3">
                  <c:v>Neuron Development</c:v>
                </c:pt>
                <c:pt idx="4">
                  <c:v>Kinase Activity</c:v>
                </c:pt>
                <c:pt idx="5">
                  <c:v>Synaptic Transmission/Signaling</c:v>
                </c:pt>
                <c:pt idx="6">
                  <c:v>Ion Channels</c:v>
                </c:pt>
              </c:strCache>
            </c:strRef>
          </c:cat>
          <c:val>
            <c:numRef>
              <c:f>Sheet2!$O$141:$O$147</c:f>
              <c:numCache>
                <c:formatCode>0.00</c:formatCode>
                <c:ptCount val="7"/>
                <c:pt idx="0">
                  <c:v>3.018706</c:v>
                </c:pt>
                <c:pt idx="1">
                  <c:v>3.346876</c:v>
                </c:pt>
                <c:pt idx="2">
                  <c:v>6.421975</c:v>
                </c:pt>
                <c:pt idx="3">
                  <c:v>6.689473</c:v>
                </c:pt>
                <c:pt idx="4">
                  <c:v>8.424301</c:v>
                </c:pt>
                <c:pt idx="5">
                  <c:v>8.675182</c:v>
                </c:pt>
                <c:pt idx="6">
                  <c:v>15.810732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42752968"/>
        <c:axId val="-2105251112"/>
      </c:barChart>
      <c:valAx>
        <c:axId val="-2105251112"/>
        <c:scaling>
          <c:orientation val="minMax"/>
        </c:scaling>
        <c:delete val="0"/>
        <c:axPos val="b"/>
        <c:title>
          <c:tx>
            <c:rich>
              <a:bodyPr lIns="2">
                <a:spAutoFit/>
              </a:bodyPr>
              <a:lstStyle/>
              <a:p>
                <a:pPr>
                  <a:defRPr sz="1600">
                    <a:latin typeface="Arial"/>
                    <a:cs typeface="Arial"/>
                  </a:defRPr>
                </a:pPr>
                <a:r>
                  <a:rPr lang="en-US" sz="1600">
                    <a:latin typeface="Arial"/>
                    <a:cs typeface="Arial"/>
                  </a:rPr>
                  <a:t>Total Number</a:t>
                </a:r>
                <a:r>
                  <a:rPr lang="en-US" sz="1600" baseline="0">
                    <a:latin typeface="Arial"/>
                    <a:cs typeface="Arial"/>
                  </a:rPr>
                  <a:t> of Sites in Enhancer Regions under Selection</a:t>
                </a:r>
                <a:endParaRPr lang="en-US" sz="1600">
                  <a:latin typeface="Arial"/>
                  <a:cs typeface="Arial"/>
                </a:endParaRP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000" b="1">
                <a:latin typeface="Arial"/>
                <a:cs typeface="Arial"/>
              </a:defRPr>
            </a:pPr>
            <a:endParaRPr lang="en-US"/>
          </a:p>
        </c:txPr>
        <c:crossAx val="1542752968"/>
        <c:crosses val="autoZero"/>
        <c:crossBetween val="between"/>
      </c:valAx>
      <c:catAx>
        <c:axId val="1542752968"/>
        <c:scaling>
          <c:orientation val="minMax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Arial"/>
                <a:cs typeface="Arial"/>
              </a:defRPr>
            </a:pPr>
            <a:endParaRPr lang="en-US"/>
          </a:p>
        </c:txPr>
        <c:crossAx val="-21052511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>
            <a:defRPr sz="1600" b="1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77</xdr:row>
      <xdr:rowOff>0</xdr:rowOff>
    </xdr:from>
    <xdr:to>
      <xdr:col>11</xdr:col>
      <xdr:colOff>215900</xdr:colOff>
      <xdr:row>107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15</xdr:col>
      <xdr:colOff>419100</xdr:colOff>
      <xdr:row>40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546100</xdr:colOff>
      <xdr:row>10</xdr:row>
      <xdr:rowOff>101600</xdr:rowOff>
    </xdr:from>
    <xdr:to>
      <xdr:col>14</xdr:col>
      <xdr:colOff>609600</xdr:colOff>
      <xdr:row>57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774700</xdr:colOff>
      <xdr:row>5</xdr:row>
      <xdr:rowOff>177800</xdr:rowOff>
    </xdr:from>
    <xdr:to>
      <xdr:col>14</xdr:col>
      <xdr:colOff>50800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90</xdr:row>
      <xdr:rowOff>0</xdr:rowOff>
    </xdr:from>
    <xdr:to>
      <xdr:col>40</xdr:col>
      <xdr:colOff>0</xdr:colOff>
      <xdr:row>125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127</xdr:row>
      <xdr:rowOff>0</xdr:rowOff>
    </xdr:from>
    <xdr:to>
      <xdr:col>29</xdr:col>
      <xdr:colOff>76200</xdr:colOff>
      <xdr:row>162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127</xdr:row>
      <xdr:rowOff>0</xdr:rowOff>
    </xdr:from>
    <xdr:to>
      <xdr:col>39</xdr:col>
      <xdr:colOff>76200</xdr:colOff>
      <xdr:row>162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165</xdr:row>
      <xdr:rowOff>0</xdr:rowOff>
    </xdr:from>
    <xdr:to>
      <xdr:col>33</xdr:col>
      <xdr:colOff>685800</xdr:colOff>
      <xdr:row>200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165</xdr:row>
      <xdr:rowOff>0</xdr:rowOff>
    </xdr:from>
    <xdr:to>
      <xdr:col>48</xdr:col>
      <xdr:colOff>685800</xdr:colOff>
      <xdr:row>200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647700</xdr:colOff>
      <xdr:row>90</xdr:row>
      <xdr:rowOff>0</xdr:rowOff>
    </xdr:from>
    <xdr:to>
      <xdr:col>29</xdr:col>
      <xdr:colOff>647700</xdr:colOff>
      <xdr:row>125</xdr:row>
      <xdr:rowOff>63500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opLeftCell="A54" workbookViewId="0">
      <selection activeCell="N87" sqref="N87"/>
    </sheetView>
  </sheetViews>
  <sheetFormatPr baseColWidth="10" defaultRowHeight="15" x14ac:dyDescent="0"/>
  <cols>
    <col min="2" max="6" width="10.83203125" style="2"/>
  </cols>
  <sheetData>
    <row r="1" spans="1:15">
      <c r="A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43</v>
      </c>
      <c r="B2" s="2">
        <v>5.2599999999999999E-4</v>
      </c>
      <c r="C2" s="2">
        <v>1.9286000000000001E-2</v>
      </c>
      <c r="D2" s="2">
        <v>0.110247</v>
      </c>
      <c r="E2" s="2">
        <v>0.96307399999999999</v>
      </c>
      <c r="F2" s="2">
        <v>0</v>
      </c>
      <c r="G2">
        <v>0</v>
      </c>
      <c r="H2">
        <v>3.1657999999999999E-2</v>
      </c>
      <c r="I2">
        <v>0.26790700000000001</v>
      </c>
      <c r="J2">
        <v>0</v>
      </c>
      <c r="K2">
        <v>0</v>
      </c>
      <c r="L2">
        <v>62.155543999999999</v>
      </c>
      <c r="M2">
        <v>2244.0004199999998</v>
      </c>
      <c r="N2">
        <v>0</v>
      </c>
      <c r="O2">
        <v>0</v>
      </c>
    </row>
    <row r="3" spans="1:15">
      <c r="A3" t="s">
        <v>41</v>
      </c>
      <c r="B3" s="2">
        <v>7.7700000000000002E-4</v>
      </c>
      <c r="C3" s="2">
        <v>1.9425000000000001E-2</v>
      </c>
      <c r="D3" s="2">
        <v>0</v>
      </c>
      <c r="E3" s="2">
        <v>0</v>
      </c>
      <c r="F3" s="2">
        <v>0.13632</v>
      </c>
      <c r="G3">
        <v>0.441081</v>
      </c>
      <c r="H3">
        <v>0</v>
      </c>
      <c r="I3">
        <v>0</v>
      </c>
      <c r="J3">
        <v>3.0696000000000001E-2</v>
      </c>
      <c r="K3">
        <v>9.6395999999999996E-2</v>
      </c>
      <c r="L3">
        <v>0</v>
      </c>
      <c r="M3">
        <v>0</v>
      </c>
      <c r="N3">
        <v>40.722937000000002</v>
      </c>
      <c r="O3">
        <v>1000.799761</v>
      </c>
    </row>
    <row r="4" spans="1:15">
      <c r="A4" t="s">
        <v>85</v>
      </c>
      <c r="B4" s="2">
        <v>2.6519999999999998E-3</v>
      </c>
      <c r="C4" s="2">
        <v>4.9433999999999999E-2</v>
      </c>
      <c r="D4" s="2">
        <v>0</v>
      </c>
      <c r="E4" s="2">
        <v>0</v>
      </c>
      <c r="F4" s="2">
        <v>1.090938</v>
      </c>
      <c r="G4">
        <v>1.4745900000000001</v>
      </c>
      <c r="H4">
        <v>0</v>
      </c>
      <c r="I4">
        <v>0</v>
      </c>
      <c r="J4">
        <v>0.175452</v>
      </c>
      <c r="K4">
        <v>0.196879</v>
      </c>
      <c r="L4">
        <v>0</v>
      </c>
      <c r="M4">
        <v>0</v>
      </c>
      <c r="N4">
        <v>80.036165999999994</v>
      </c>
      <c r="O4">
        <v>1477.7187260000001</v>
      </c>
    </row>
    <row r="5" spans="1:15">
      <c r="A5" t="s">
        <v>57</v>
      </c>
      <c r="B5" s="2">
        <v>2.7460000000000002E-3</v>
      </c>
      <c r="C5" s="2">
        <v>2.6976E-2</v>
      </c>
      <c r="D5" s="2">
        <v>1.3453280000000001</v>
      </c>
      <c r="E5" s="2">
        <v>1.3343780000000001</v>
      </c>
      <c r="F5" s="2">
        <v>0</v>
      </c>
      <c r="G5">
        <v>1.5252030000000001</v>
      </c>
      <c r="H5">
        <v>0.291126</v>
      </c>
      <c r="I5">
        <v>0.20424900000000001</v>
      </c>
      <c r="J5">
        <v>0</v>
      </c>
      <c r="K5">
        <v>0.74349399999999999</v>
      </c>
      <c r="L5">
        <v>149.15074999999999</v>
      </c>
      <c r="M5">
        <v>1486.3169330000001</v>
      </c>
      <c r="N5">
        <v>0</v>
      </c>
      <c r="O5">
        <v>270.01649500000002</v>
      </c>
    </row>
    <row r="6" spans="1:15">
      <c r="A6" t="s">
        <v>46</v>
      </c>
      <c r="B6" s="2">
        <v>3.042E-3</v>
      </c>
      <c r="C6" s="2">
        <v>2.538E-2</v>
      </c>
      <c r="D6" s="2">
        <v>0.309834</v>
      </c>
      <c r="E6" s="2">
        <v>1.0989930000000001</v>
      </c>
      <c r="F6" s="2">
        <v>0.426151</v>
      </c>
      <c r="G6">
        <v>1.085896</v>
      </c>
      <c r="H6">
        <v>8.3391000000000007E-2</v>
      </c>
      <c r="I6">
        <v>0.271704</v>
      </c>
      <c r="J6">
        <v>9.4586000000000003E-2</v>
      </c>
      <c r="K6">
        <v>0.21645300000000001</v>
      </c>
      <c r="L6">
        <v>29.817879000000001</v>
      </c>
      <c r="M6">
        <v>239.95543799999999</v>
      </c>
      <c r="N6">
        <v>34.238976000000001</v>
      </c>
      <c r="O6">
        <v>309.28312399999999</v>
      </c>
    </row>
    <row r="7" spans="1:15">
      <c r="A7" t="s">
        <v>81</v>
      </c>
      <c r="B7" s="2">
        <v>4.9950000000000003E-3</v>
      </c>
      <c r="C7" s="2">
        <v>1.8280000000000001E-2</v>
      </c>
      <c r="D7" s="2">
        <v>0.63083299999999998</v>
      </c>
      <c r="E7" s="2">
        <v>0.90311399999999997</v>
      </c>
      <c r="F7" s="2">
        <v>1.2022299999999999</v>
      </c>
      <c r="G7">
        <v>0.82726900000000003</v>
      </c>
      <c r="H7">
        <v>0.13569800000000001</v>
      </c>
      <c r="I7">
        <v>0.16855800000000001</v>
      </c>
      <c r="J7">
        <v>0.23177200000000001</v>
      </c>
      <c r="K7">
        <v>0.13597799999999999</v>
      </c>
      <c r="L7">
        <v>31.272637</v>
      </c>
      <c r="M7">
        <v>109.81086000000001</v>
      </c>
      <c r="N7">
        <v>60.093677999999997</v>
      </c>
      <c r="O7">
        <v>243.13229899999999</v>
      </c>
    </row>
    <row r="8" spans="1:15">
      <c r="A8" t="s">
        <v>44</v>
      </c>
      <c r="B8" s="2">
        <v>5.8009999999999997E-3</v>
      </c>
      <c r="C8" s="2">
        <v>9.672E-3</v>
      </c>
      <c r="D8" s="2">
        <v>5.3539000000000003E-2</v>
      </c>
      <c r="E8" s="2">
        <v>0.717283</v>
      </c>
      <c r="F8" s="2">
        <v>0</v>
      </c>
      <c r="G8">
        <v>0</v>
      </c>
      <c r="H8">
        <v>1.3918E-2</v>
      </c>
      <c r="I8">
        <v>0.18476799999999999</v>
      </c>
      <c r="J8">
        <v>0</v>
      </c>
      <c r="K8">
        <v>0</v>
      </c>
      <c r="L8">
        <v>2.4188130000000001</v>
      </c>
      <c r="M8">
        <v>37.250208999999998</v>
      </c>
      <c r="N8">
        <v>0</v>
      </c>
      <c r="O8">
        <v>0</v>
      </c>
    </row>
    <row r="9" spans="1:15">
      <c r="A9" t="s">
        <v>61</v>
      </c>
      <c r="B9" s="2">
        <v>6.2350000000000001E-3</v>
      </c>
      <c r="C9" s="2">
        <v>3.9496000000000003E-2</v>
      </c>
      <c r="D9" s="2">
        <v>0.60713499999999998</v>
      </c>
      <c r="E9" s="2">
        <v>1.097046</v>
      </c>
      <c r="F9" s="2">
        <v>0.65551000000000004</v>
      </c>
      <c r="G9">
        <v>0.98757600000000001</v>
      </c>
      <c r="H9">
        <v>0.13952500000000001</v>
      </c>
      <c r="I9">
        <v>0.21832199999999999</v>
      </c>
      <c r="J9">
        <v>0.15496099999999999</v>
      </c>
      <c r="K9">
        <v>0.19640299999999999</v>
      </c>
      <c r="L9">
        <v>25.846091000000001</v>
      </c>
      <c r="M9">
        <v>157.15951699999999</v>
      </c>
      <c r="N9">
        <v>29.229807000000001</v>
      </c>
      <c r="O9">
        <v>198.38352399999999</v>
      </c>
    </row>
    <row r="10" spans="1:15">
      <c r="A10" t="s">
        <v>73</v>
      </c>
      <c r="B10" s="2">
        <v>6.2789999999999999E-3</v>
      </c>
      <c r="C10" s="2">
        <v>9.2299999999999999E-4</v>
      </c>
      <c r="D10" s="2">
        <v>0</v>
      </c>
      <c r="E10" s="2">
        <v>1.103189</v>
      </c>
      <c r="F10" s="2">
        <v>0</v>
      </c>
      <c r="G10">
        <v>2.3052350000000001</v>
      </c>
      <c r="H10">
        <v>0</v>
      </c>
      <c r="I10">
        <v>0.46582800000000002</v>
      </c>
      <c r="J10">
        <v>0</v>
      </c>
      <c r="K10">
        <v>0.746668</v>
      </c>
      <c r="L10">
        <v>0</v>
      </c>
      <c r="M10">
        <v>73.717252000000002</v>
      </c>
      <c r="N10">
        <v>0</v>
      </c>
      <c r="O10">
        <v>118.160235</v>
      </c>
    </row>
    <row r="11" spans="1:15">
      <c r="A11" t="s">
        <v>80</v>
      </c>
      <c r="B11" s="2">
        <v>6.5339999999999999E-3</v>
      </c>
      <c r="C11" s="2">
        <v>2.3560000000000001E-2</v>
      </c>
      <c r="D11" s="2">
        <v>0</v>
      </c>
      <c r="E11" s="2">
        <v>0</v>
      </c>
      <c r="F11" s="2">
        <v>0.108288</v>
      </c>
      <c r="G11">
        <v>0.647038</v>
      </c>
      <c r="H11">
        <v>0</v>
      </c>
      <c r="I11">
        <v>0</v>
      </c>
      <c r="J11">
        <v>2.4414999999999999E-2</v>
      </c>
      <c r="K11">
        <v>0.14426700000000001</v>
      </c>
      <c r="L11">
        <v>0</v>
      </c>
      <c r="M11">
        <v>0</v>
      </c>
      <c r="N11">
        <v>3.804964</v>
      </c>
      <c r="O11">
        <v>59.682699999999997</v>
      </c>
    </row>
    <row r="12" spans="1:15">
      <c r="A12" t="s">
        <v>72</v>
      </c>
      <c r="B12" s="2">
        <v>6.868E-3</v>
      </c>
      <c r="C12" s="2">
        <v>1.6976000000000002E-2</v>
      </c>
      <c r="D12" s="2">
        <v>2.5661130000000001</v>
      </c>
      <c r="E12" s="2">
        <v>3.4895749999999999</v>
      </c>
      <c r="F12" s="2">
        <v>3.533398</v>
      </c>
      <c r="G12">
        <v>4.2965210000000003</v>
      </c>
      <c r="H12">
        <v>0.525532</v>
      </c>
      <c r="I12">
        <v>0.34046999999999999</v>
      </c>
      <c r="J12">
        <v>0.54381699999999999</v>
      </c>
      <c r="K12">
        <v>0.43944</v>
      </c>
      <c r="L12">
        <v>160.154043</v>
      </c>
      <c r="M12">
        <v>385.83398799999998</v>
      </c>
      <c r="N12">
        <v>172.36939100000001</v>
      </c>
      <c r="O12">
        <v>659.30609800000002</v>
      </c>
    </row>
    <row r="13" spans="1:15">
      <c r="A13" t="s">
        <v>51</v>
      </c>
      <c r="B13" s="2">
        <v>8.4829999999999992E-3</v>
      </c>
      <c r="C13" s="2">
        <v>5.6767999999999999E-2</v>
      </c>
      <c r="D13" s="2">
        <v>4.2013759999999998</v>
      </c>
      <c r="E13" s="2">
        <v>6.7819599999999998</v>
      </c>
      <c r="F13" s="2">
        <v>3.9971429999999999</v>
      </c>
      <c r="G13">
        <v>6.8224419999999997</v>
      </c>
      <c r="H13">
        <v>0.62685199999999996</v>
      </c>
      <c r="I13">
        <v>0.379689</v>
      </c>
      <c r="J13">
        <v>0.61995299999999998</v>
      </c>
      <c r="K13">
        <v>1.557007</v>
      </c>
      <c r="L13">
        <v>196.350832</v>
      </c>
      <c r="M13">
        <v>1307.7699849999999</v>
      </c>
      <c r="N13">
        <v>190.66471300000001</v>
      </c>
      <c r="O13">
        <v>2506.39381</v>
      </c>
    </row>
    <row r="14" spans="1:15">
      <c r="A14" t="s">
        <v>53</v>
      </c>
      <c r="B14" s="2">
        <v>8.5710000000000005E-3</v>
      </c>
      <c r="C14" s="2">
        <v>4.1786999999999998E-2</v>
      </c>
      <c r="D14" s="2">
        <v>8.4908260000000002</v>
      </c>
      <c r="E14" s="2">
        <v>11.779284000000001</v>
      </c>
      <c r="F14" s="2">
        <v>0</v>
      </c>
      <c r="G14">
        <v>0</v>
      </c>
      <c r="H14">
        <v>0.73842300000000005</v>
      </c>
      <c r="I14">
        <v>0.26932400000000001</v>
      </c>
      <c r="J14">
        <v>0</v>
      </c>
      <c r="K14">
        <v>0</v>
      </c>
      <c r="L14">
        <v>326.52213799999998</v>
      </c>
      <c r="M14">
        <v>1587.2247239999999</v>
      </c>
      <c r="N14">
        <v>0</v>
      </c>
      <c r="O14">
        <v>0</v>
      </c>
    </row>
    <row r="15" spans="1:15">
      <c r="A15" t="s">
        <v>15</v>
      </c>
      <c r="B15" s="2">
        <v>1.7798999999999999E-2</v>
      </c>
      <c r="C15" s="2">
        <v>7.5108999999999995E-2</v>
      </c>
      <c r="D15" s="2">
        <v>0.17660600000000001</v>
      </c>
      <c r="E15" s="2">
        <v>1.6568860000000001</v>
      </c>
      <c r="F15" s="2">
        <v>1.3250059999999999</v>
      </c>
      <c r="G15">
        <v>1.602398</v>
      </c>
      <c r="H15">
        <v>4.7327000000000001E-2</v>
      </c>
      <c r="I15">
        <v>0.43225200000000003</v>
      </c>
      <c r="J15">
        <v>0.23932700000000001</v>
      </c>
      <c r="K15">
        <v>0.24364</v>
      </c>
      <c r="L15">
        <v>2.7414079999999998</v>
      </c>
      <c r="M15">
        <v>29.585495999999999</v>
      </c>
      <c r="N15">
        <v>17.362036</v>
      </c>
      <c r="O15">
        <v>257.47687000000002</v>
      </c>
    </row>
    <row r="16" spans="1:15">
      <c r="A16" t="s">
        <v>18</v>
      </c>
      <c r="B16" s="2">
        <v>2.1430999999999999E-2</v>
      </c>
      <c r="C16" s="2">
        <v>7.0049E-2</v>
      </c>
      <c r="D16" s="2">
        <v>0</v>
      </c>
      <c r="E16" s="2">
        <v>0</v>
      </c>
      <c r="F16" s="2">
        <v>0.103882</v>
      </c>
      <c r="G16">
        <v>1.3134889999999999</v>
      </c>
      <c r="H16">
        <v>0</v>
      </c>
      <c r="I16">
        <v>0</v>
      </c>
      <c r="J16">
        <v>2.7779000000000002E-2</v>
      </c>
      <c r="K16">
        <v>0.34586099999999997</v>
      </c>
      <c r="L16">
        <v>0</v>
      </c>
      <c r="M16">
        <v>0</v>
      </c>
      <c r="N16">
        <v>1.304656</v>
      </c>
      <c r="O16">
        <v>15.070986</v>
      </c>
    </row>
    <row r="17" spans="1:15">
      <c r="A17" t="s">
        <v>66</v>
      </c>
      <c r="B17" s="2">
        <v>2.181E-2</v>
      </c>
      <c r="C17" s="2">
        <v>4.0596E-2</v>
      </c>
      <c r="D17" s="2">
        <v>0.72196400000000005</v>
      </c>
      <c r="E17" s="2">
        <v>2.1800250000000001</v>
      </c>
      <c r="F17" s="2">
        <v>1.772416</v>
      </c>
      <c r="G17">
        <v>2.613194</v>
      </c>
      <c r="H17">
        <v>0.18617500000000001</v>
      </c>
      <c r="I17">
        <v>0.47562199999999999</v>
      </c>
      <c r="J17">
        <v>0.24493300000000001</v>
      </c>
      <c r="K17">
        <v>0.26737100000000003</v>
      </c>
      <c r="L17">
        <v>10.260242999999999</v>
      </c>
      <c r="M17">
        <v>102.85848900000001</v>
      </c>
      <c r="N17">
        <v>14.548857999999999</v>
      </c>
      <c r="O17">
        <v>157.439628</v>
      </c>
    </row>
    <row r="18" spans="1:15">
      <c r="A18" t="s">
        <v>36</v>
      </c>
      <c r="B18" s="2">
        <v>2.4708999999999998E-2</v>
      </c>
      <c r="C18" s="2">
        <v>8.3153000000000005E-2</v>
      </c>
      <c r="D18" s="2">
        <v>0.346252</v>
      </c>
      <c r="E18" s="2">
        <v>1.432674</v>
      </c>
      <c r="F18" s="2">
        <v>0</v>
      </c>
      <c r="G18">
        <v>0</v>
      </c>
      <c r="H18">
        <v>6.3699000000000006E-2</v>
      </c>
      <c r="I18">
        <v>0.25440200000000002</v>
      </c>
      <c r="J18">
        <v>0</v>
      </c>
      <c r="K18">
        <v>0</v>
      </c>
      <c r="L18">
        <v>2.6852939999999998</v>
      </c>
      <c r="M18">
        <v>14.959436999999999</v>
      </c>
      <c r="N18">
        <v>0</v>
      </c>
      <c r="O18">
        <v>0</v>
      </c>
    </row>
    <row r="19" spans="1:15">
      <c r="A19" t="s">
        <v>75</v>
      </c>
      <c r="B19" s="2">
        <v>2.5602E-2</v>
      </c>
      <c r="C19" s="2">
        <v>9.8361000000000004E-2</v>
      </c>
      <c r="D19" s="2">
        <v>1.604886</v>
      </c>
      <c r="E19" s="2">
        <v>3.397907</v>
      </c>
      <c r="F19" s="2">
        <v>0</v>
      </c>
      <c r="G19">
        <v>0</v>
      </c>
      <c r="H19">
        <v>0.30239899999999997</v>
      </c>
      <c r="I19">
        <v>0.51549100000000003</v>
      </c>
      <c r="J19">
        <v>0</v>
      </c>
      <c r="K19">
        <v>0</v>
      </c>
      <c r="L19">
        <v>16.497917999999999</v>
      </c>
      <c r="M19">
        <v>302.69933900000001</v>
      </c>
      <c r="N19">
        <v>0</v>
      </c>
      <c r="O19">
        <v>0</v>
      </c>
    </row>
    <row r="20" spans="1:15">
      <c r="A20" t="s">
        <v>60</v>
      </c>
      <c r="B20" s="2">
        <v>2.7896000000000001E-2</v>
      </c>
      <c r="C20" s="2">
        <v>4.8292000000000002E-2</v>
      </c>
      <c r="D20" s="2">
        <v>0</v>
      </c>
      <c r="E20" s="2">
        <v>0</v>
      </c>
      <c r="F20" s="2">
        <v>2.7476910000000001</v>
      </c>
      <c r="G20">
        <v>3.2048380000000001</v>
      </c>
      <c r="H20">
        <v>0</v>
      </c>
      <c r="I20">
        <v>0</v>
      </c>
      <c r="J20">
        <v>0.40418300000000001</v>
      </c>
      <c r="K20">
        <v>0.35293200000000002</v>
      </c>
      <c r="L20">
        <v>0</v>
      </c>
      <c r="M20">
        <v>0</v>
      </c>
      <c r="N20">
        <v>23.639612</v>
      </c>
      <c r="O20">
        <v>397.216094</v>
      </c>
    </row>
    <row r="21" spans="1:15">
      <c r="A21" t="s">
        <v>55</v>
      </c>
      <c r="B21" s="2">
        <v>3.5381000000000003E-2</v>
      </c>
      <c r="C21" s="2">
        <v>3.6142000000000001E-2</v>
      </c>
      <c r="D21" s="2">
        <v>0</v>
      </c>
      <c r="E21" s="2">
        <v>0</v>
      </c>
      <c r="F21" s="2">
        <v>0</v>
      </c>
      <c r="G21">
        <v>1.323734</v>
      </c>
      <c r="H21">
        <v>0</v>
      </c>
      <c r="I21">
        <v>0</v>
      </c>
      <c r="J21">
        <v>0</v>
      </c>
      <c r="K21">
        <v>0.29136800000000002</v>
      </c>
      <c r="L21">
        <v>0</v>
      </c>
      <c r="M21">
        <v>0</v>
      </c>
      <c r="N21">
        <v>0</v>
      </c>
      <c r="O21">
        <v>7.94346</v>
      </c>
    </row>
    <row r="22" spans="1:15">
      <c r="A22" t="s">
        <v>74</v>
      </c>
      <c r="B22" s="2">
        <v>4.0677999999999999E-2</v>
      </c>
      <c r="C22" s="2">
        <v>6.5317E-2</v>
      </c>
      <c r="D22" s="2">
        <v>0</v>
      </c>
      <c r="E22" s="2">
        <v>0</v>
      </c>
      <c r="F22" s="2">
        <v>0.492593</v>
      </c>
      <c r="G22">
        <v>0.71569400000000005</v>
      </c>
      <c r="H22">
        <v>0</v>
      </c>
      <c r="I22">
        <v>0</v>
      </c>
      <c r="J22">
        <v>0.13127</v>
      </c>
      <c r="K22">
        <v>0.17908099999999999</v>
      </c>
      <c r="L22">
        <v>0</v>
      </c>
      <c r="M22">
        <v>0</v>
      </c>
      <c r="N22">
        <v>3.563574</v>
      </c>
      <c r="O22">
        <v>11.793521</v>
      </c>
    </row>
    <row r="23" spans="1:15">
      <c r="A23" t="s">
        <v>49</v>
      </c>
      <c r="B23" s="2">
        <v>4.675E-2</v>
      </c>
      <c r="C23" s="2">
        <v>7.5382000000000005E-2</v>
      </c>
      <c r="D23" s="2">
        <v>0</v>
      </c>
      <c r="E23" s="2">
        <v>0</v>
      </c>
      <c r="F23" s="2">
        <v>1.0957209999999999</v>
      </c>
      <c r="G23">
        <v>2.9329960000000002</v>
      </c>
      <c r="H23">
        <v>0</v>
      </c>
      <c r="I23">
        <v>0</v>
      </c>
      <c r="J23">
        <v>0.19042600000000001</v>
      </c>
      <c r="K23">
        <v>0.463648</v>
      </c>
      <c r="L23">
        <v>0</v>
      </c>
      <c r="M23">
        <v>0</v>
      </c>
      <c r="N23">
        <v>4.796138</v>
      </c>
      <c r="O23">
        <v>42.166009000000003</v>
      </c>
    </row>
    <row r="24" spans="1:15">
      <c r="A24" t="s">
        <v>77</v>
      </c>
      <c r="B24" s="2">
        <v>4.9128999999999999E-2</v>
      </c>
      <c r="C24" s="2">
        <v>5.1777999999999998E-2</v>
      </c>
      <c r="D24" s="2">
        <v>0</v>
      </c>
      <c r="E24" s="2">
        <v>0</v>
      </c>
      <c r="F24" s="2">
        <v>4.0220000000000004E-3</v>
      </c>
      <c r="G24">
        <v>1.51366</v>
      </c>
      <c r="H24">
        <v>0</v>
      </c>
      <c r="I24">
        <v>0</v>
      </c>
      <c r="J24">
        <v>1.7750000000000001E-3</v>
      </c>
      <c r="K24">
        <v>0.66752299999999998</v>
      </c>
      <c r="L24">
        <v>0</v>
      </c>
      <c r="M24">
        <v>0</v>
      </c>
      <c r="N24">
        <v>3.4422000000000001E-2</v>
      </c>
      <c r="O24">
        <v>12.717104000000001</v>
      </c>
    </row>
    <row r="25" spans="1:15">
      <c r="A25" t="s">
        <v>32</v>
      </c>
      <c r="B25" s="2">
        <v>6.8199999999999997E-2</v>
      </c>
      <c r="C25" s="2">
        <v>1.1657000000000001E-2</v>
      </c>
      <c r="D25" s="2">
        <v>0</v>
      </c>
      <c r="E25" s="2">
        <v>0</v>
      </c>
      <c r="F25" s="2">
        <v>0.37904399999999999</v>
      </c>
      <c r="G25">
        <v>1.0090600000000001</v>
      </c>
      <c r="H25">
        <v>0</v>
      </c>
      <c r="I25">
        <v>0</v>
      </c>
      <c r="J25">
        <v>9.0057999999999999E-2</v>
      </c>
      <c r="K25">
        <v>0.23069999999999999</v>
      </c>
      <c r="L25">
        <v>0</v>
      </c>
      <c r="M25">
        <v>0</v>
      </c>
      <c r="N25">
        <v>1.35222</v>
      </c>
      <c r="O25">
        <v>3.3028490000000001</v>
      </c>
    </row>
    <row r="26" spans="1:15">
      <c r="A26" t="s">
        <v>64</v>
      </c>
      <c r="B26" s="2">
        <v>8.2146999999999998E-2</v>
      </c>
      <c r="C26" s="2">
        <v>8.2460000000000006E-2</v>
      </c>
      <c r="D26" s="2">
        <v>0</v>
      </c>
      <c r="E26" s="2">
        <v>1.989509</v>
      </c>
      <c r="F26" s="2">
        <v>0.725549</v>
      </c>
      <c r="G26">
        <v>1.771056</v>
      </c>
      <c r="H26">
        <v>0</v>
      </c>
      <c r="I26">
        <v>0.66707000000000005</v>
      </c>
      <c r="J26">
        <v>0.17654</v>
      </c>
      <c r="K26">
        <v>0.41035899999999997</v>
      </c>
      <c r="L26">
        <v>0</v>
      </c>
      <c r="M26">
        <v>7.4533769999999997</v>
      </c>
      <c r="N26">
        <v>2.395429</v>
      </c>
      <c r="O26">
        <v>10.808737000000001</v>
      </c>
    </row>
    <row r="27" spans="1:15">
      <c r="A27" t="s">
        <v>88</v>
      </c>
      <c r="B27" s="2">
        <v>9.4491000000000006E-2</v>
      </c>
      <c r="C27" s="2">
        <v>2.6620000000000001E-2</v>
      </c>
      <c r="D27" s="2">
        <v>1.4553799999999999</v>
      </c>
      <c r="E27" s="2">
        <v>1.7445839999999999</v>
      </c>
      <c r="F27" s="2">
        <v>0.49727500000000002</v>
      </c>
      <c r="G27">
        <v>1.604001</v>
      </c>
      <c r="H27">
        <v>0.196774</v>
      </c>
      <c r="I27">
        <v>0.223939</v>
      </c>
      <c r="J27">
        <v>6.5403000000000003E-2</v>
      </c>
      <c r="K27">
        <v>0.20939099999999999</v>
      </c>
      <c r="L27">
        <v>2.3476379999999999</v>
      </c>
      <c r="M27">
        <v>3.576927</v>
      </c>
      <c r="N27">
        <v>0.67061199999999999</v>
      </c>
      <c r="O27">
        <v>1.12035</v>
      </c>
    </row>
    <row r="28" spans="1:15">
      <c r="A28" t="s">
        <v>45</v>
      </c>
      <c r="B28" s="2">
        <v>9.7706000000000001E-2</v>
      </c>
      <c r="C28" s="2">
        <v>5.9182999999999999E-2</v>
      </c>
      <c r="D28" s="2">
        <v>0.32932899999999998</v>
      </c>
      <c r="E28" s="2">
        <v>1.698985</v>
      </c>
      <c r="F28" s="2">
        <v>0</v>
      </c>
      <c r="G28">
        <v>1.114185</v>
      </c>
      <c r="H28">
        <v>7.4219999999999994E-2</v>
      </c>
      <c r="I28">
        <v>0.36821199999999998</v>
      </c>
      <c r="J28">
        <v>0</v>
      </c>
      <c r="K28">
        <v>0.261629</v>
      </c>
      <c r="L28">
        <v>0.74035600000000001</v>
      </c>
      <c r="M28">
        <v>2.8673329999999999</v>
      </c>
      <c r="N28">
        <v>0</v>
      </c>
      <c r="O28">
        <v>2.416083</v>
      </c>
    </row>
    <row r="29" spans="1:15">
      <c r="A29" t="s">
        <v>79</v>
      </c>
      <c r="B29" s="2">
        <v>0.103764</v>
      </c>
      <c r="C29" s="2">
        <v>9.5899999999999996E-3</v>
      </c>
      <c r="D29" s="2">
        <v>0</v>
      </c>
      <c r="E29" s="2">
        <v>0.43208800000000003</v>
      </c>
      <c r="F29" s="2">
        <v>6.1510000000000002E-3</v>
      </c>
      <c r="G29">
        <v>0.55899200000000004</v>
      </c>
      <c r="H29">
        <v>0</v>
      </c>
      <c r="I29">
        <v>0.14064699999999999</v>
      </c>
      <c r="J29">
        <v>1.2359999999999999E-3</v>
      </c>
      <c r="K29">
        <v>0.11225499999999999</v>
      </c>
      <c r="L29">
        <v>0</v>
      </c>
      <c r="M29">
        <v>1.2148030000000001</v>
      </c>
      <c r="N29">
        <v>1.0687E-2</v>
      </c>
      <c r="O29">
        <v>0.96481899999999998</v>
      </c>
    </row>
    <row r="30" spans="1:15">
      <c r="A30" t="s">
        <v>20</v>
      </c>
      <c r="B30" s="2">
        <v>0.109988</v>
      </c>
      <c r="C30" s="2">
        <v>1.2470000000000001E-3</v>
      </c>
      <c r="D30" s="2">
        <v>0.51889399999999997</v>
      </c>
      <c r="E30" s="2">
        <v>0.65982499999999999</v>
      </c>
      <c r="F30" s="2">
        <v>0</v>
      </c>
      <c r="G30">
        <v>0.50621099999999997</v>
      </c>
      <c r="H30">
        <v>0.105019</v>
      </c>
      <c r="I30">
        <v>0.12743099999999999</v>
      </c>
      <c r="J30">
        <v>0</v>
      </c>
      <c r="K30">
        <v>9.9322999999999995E-2</v>
      </c>
      <c r="L30">
        <v>0.94952199999999998</v>
      </c>
      <c r="M30">
        <v>0.83807299999999996</v>
      </c>
      <c r="N30">
        <v>0</v>
      </c>
      <c r="O30">
        <v>0.80371499999999996</v>
      </c>
    </row>
    <row r="31" spans="1:15">
      <c r="A31" t="s">
        <v>21</v>
      </c>
      <c r="B31" s="2">
        <v>0.117822</v>
      </c>
      <c r="C31" s="2">
        <v>2.0060999999999999E-2</v>
      </c>
      <c r="D31" s="2">
        <v>0</v>
      </c>
      <c r="E31" s="2">
        <v>0.36396499999999998</v>
      </c>
      <c r="F31" s="2">
        <v>5.0450000000000002E-2</v>
      </c>
      <c r="G31">
        <v>0.56743399999999999</v>
      </c>
      <c r="H31">
        <v>0</v>
      </c>
      <c r="I31">
        <v>0.173458</v>
      </c>
      <c r="J31">
        <v>1.3051E-2</v>
      </c>
      <c r="K31">
        <v>0.146148</v>
      </c>
      <c r="L31">
        <v>0</v>
      </c>
      <c r="M31">
        <v>1.298748</v>
      </c>
      <c r="N31">
        <v>9.9010000000000001E-2</v>
      </c>
      <c r="O31">
        <v>1.0428200000000001</v>
      </c>
    </row>
    <row r="32" spans="1:15">
      <c r="A32" t="s">
        <v>37</v>
      </c>
      <c r="B32" s="2">
        <v>0.119187</v>
      </c>
      <c r="C32" s="2">
        <v>8.6949999999999996E-3</v>
      </c>
      <c r="D32" s="2">
        <v>0</v>
      </c>
      <c r="E32" s="2">
        <v>0</v>
      </c>
      <c r="F32" s="2">
        <v>3.2725580000000001</v>
      </c>
      <c r="G32">
        <v>2.3672810000000002</v>
      </c>
      <c r="H32">
        <v>0</v>
      </c>
      <c r="I32">
        <v>0</v>
      </c>
      <c r="J32">
        <v>0.40778300000000001</v>
      </c>
      <c r="K32">
        <v>0.22844400000000001</v>
      </c>
      <c r="L32">
        <v>0</v>
      </c>
      <c r="M32">
        <v>0</v>
      </c>
      <c r="N32">
        <v>5.0886360000000002</v>
      </c>
      <c r="O32">
        <v>11.818049999999999</v>
      </c>
    </row>
    <row r="33" spans="1:15">
      <c r="A33" t="s">
        <v>68</v>
      </c>
      <c r="B33" s="2">
        <v>0.121119</v>
      </c>
      <c r="C33" s="2">
        <v>3.8217000000000001E-2</v>
      </c>
      <c r="D33" s="2">
        <v>0</v>
      </c>
      <c r="E33" s="2">
        <v>0</v>
      </c>
      <c r="F33" s="2">
        <v>3.6847999999999999E-2</v>
      </c>
      <c r="G33">
        <v>0.729074</v>
      </c>
      <c r="H33">
        <v>0</v>
      </c>
      <c r="I33">
        <v>0</v>
      </c>
      <c r="J33">
        <v>8.8000000000000005E-3</v>
      </c>
      <c r="K33">
        <v>0.17355499999999999</v>
      </c>
      <c r="L33">
        <v>0</v>
      </c>
      <c r="M33">
        <v>0</v>
      </c>
      <c r="N33">
        <v>6.4424999999999996E-2</v>
      </c>
      <c r="O33">
        <v>1.2241899999999999</v>
      </c>
    </row>
    <row r="34" spans="1:15">
      <c r="A34" t="s">
        <v>67</v>
      </c>
      <c r="B34" s="2">
        <v>0.13017799999999999</v>
      </c>
      <c r="C34" s="2">
        <v>5.9107E-2</v>
      </c>
      <c r="D34" s="2">
        <v>0</v>
      </c>
      <c r="E34" s="2">
        <v>3.2960430000000001</v>
      </c>
      <c r="F34" s="2">
        <v>2.141451</v>
      </c>
      <c r="G34">
        <v>3.677082</v>
      </c>
      <c r="H34">
        <v>0</v>
      </c>
      <c r="I34">
        <v>0.85202199999999995</v>
      </c>
      <c r="J34">
        <v>0.27065600000000001</v>
      </c>
      <c r="K34">
        <v>0.44336199999999998</v>
      </c>
      <c r="L34">
        <v>0</v>
      </c>
      <c r="M34">
        <v>5.6930370000000003</v>
      </c>
      <c r="N34">
        <v>2.4795850000000002</v>
      </c>
      <c r="O34">
        <v>7.7332910000000004</v>
      </c>
    </row>
    <row r="35" spans="1:15">
      <c r="A35" t="s">
        <v>42</v>
      </c>
      <c r="B35" s="2">
        <v>0.134939</v>
      </c>
      <c r="C35" s="2">
        <v>4.7654000000000002E-2</v>
      </c>
      <c r="D35" s="2">
        <v>0</v>
      </c>
      <c r="E35" s="2">
        <v>0.90425100000000003</v>
      </c>
      <c r="F35" s="2">
        <v>0</v>
      </c>
      <c r="G35">
        <v>0.98949200000000004</v>
      </c>
      <c r="H35">
        <v>0</v>
      </c>
      <c r="I35">
        <v>0.27348299999999998</v>
      </c>
      <c r="J35">
        <v>0</v>
      </c>
      <c r="K35">
        <v>0.204429</v>
      </c>
      <c r="L35">
        <v>0</v>
      </c>
      <c r="M35">
        <v>1.753234</v>
      </c>
      <c r="N35">
        <v>0</v>
      </c>
      <c r="O35">
        <v>1.3105450000000001</v>
      </c>
    </row>
    <row r="36" spans="1:15">
      <c r="A36" t="s">
        <v>78</v>
      </c>
      <c r="B36" s="2">
        <v>0.14641299999999999</v>
      </c>
      <c r="C36" s="2">
        <v>4.8311E-2</v>
      </c>
      <c r="D36" s="2">
        <v>1.0767709999999999</v>
      </c>
      <c r="E36" s="2">
        <v>2.006256</v>
      </c>
      <c r="F36" s="2">
        <v>2.8139259999999999</v>
      </c>
      <c r="G36">
        <v>2.2500399999999998</v>
      </c>
      <c r="H36">
        <v>0.21058399999999999</v>
      </c>
      <c r="I36">
        <v>0.36716300000000002</v>
      </c>
      <c r="J36">
        <v>0.325463</v>
      </c>
      <c r="K36">
        <v>0.25177699999999997</v>
      </c>
      <c r="L36">
        <v>1.5552079999999999</v>
      </c>
      <c r="M36">
        <v>2.1445370000000001</v>
      </c>
      <c r="N36">
        <v>2.8129780000000002</v>
      </c>
      <c r="O36">
        <v>5.0825209999999998</v>
      </c>
    </row>
    <row r="37" spans="1:15">
      <c r="A37" t="s">
        <v>87</v>
      </c>
      <c r="B37" s="2">
        <v>0.15273200000000001</v>
      </c>
      <c r="C37" s="2">
        <v>1.7346E-2</v>
      </c>
      <c r="D37" s="2">
        <v>0</v>
      </c>
      <c r="E37" s="2">
        <v>0.79410199999999997</v>
      </c>
      <c r="F37" s="2">
        <v>1.9945729999999999</v>
      </c>
      <c r="G37">
        <v>1.08586</v>
      </c>
      <c r="H37">
        <v>0</v>
      </c>
      <c r="I37">
        <v>0.31004599999999999</v>
      </c>
      <c r="J37">
        <v>0.401866</v>
      </c>
      <c r="K37">
        <v>0.17311199999999999</v>
      </c>
      <c r="L37">
        <v>0</v>
      </c>
      <c r="M37">
        <v>1.719959</v>
      </c>
      <c r="N37">
        <v>3.7271269999999999</v>
      </c>
      <c r="O37">
        <v>4.4992210000000004</v>
      </c>
    </row>
    <row r="38" spans="1:15">
      <c r="A38" t="s">
        <v>63</v>
      </c>
      <c r="B38" s="2">
        <v>0.161853</v>
      </c>
      <c r="C38" s="2">
        <v>3.2807999999999997E-2</v>
      </c>
      <c r="D38" s="2">
        <v>0</v>
      </c>
      <c r="E38" s="2">
        <v>0.81274100000000005</v>
      </c>
      <c r="F38" s="2">
        <v>1.7212350000000001</v>
      </c>
      <c r="G38">
        <v>1.0363610000000001</v>
      </c>
      <c r="H38">
        <v>0</v>
      </c>
      <c r="I38">
        <v>0.334513</v>
      </c>
      <c r="J38">
        <v>0.31211100000000003</v>
      </c>
      <c r="K38">
        <v>0.17907500000000001</v>
      </c>
      <c r="L38">
        <v>0</v>
      </c>
      <c r="M38">
        <v>1.7322630000000001</v>
      </c>
      <c r="N38">
        <v>2.3495910000000002</v>
      </c>
      <c r="O38">
        <v>2.4942139999999999</v>
      </c>
    </row>
    <row r="39" spans="1:15">
      <c r="A39" t="s">
        <v>50</v>
      </c>
      <c r="B39" s="2">
        <v>0.16966999999999999</v>
      </c>
      <c r="C39" s="2">
        <v>1.9557000000000001E-2</v>
      </c>
      <c r="D39" s="2">
        <v>0</v>
      </c>
      <c r="E39" s="2">
        <v>23.921545999999999</v>
      </c>
      <c r="F39" s="2">
        <v>0</v>
      </c>
      <c r="G39" t="e">
        <f>-nan</f>
        <v>#NAME?</v>
      </c>
      <c r="H39">
        <v>0</v>
      </c>
      <c r="I39">
        <v>6.5137309999999999</v>
      </c>
      <c r="J39">
        <v>0</v>
      </c>
      <c r="K39">
        <v>-1</v>
      </c>
      <c r="L39">
        <v>0</v>
      </c>
      <c r="M39">
        <v>31.876888000000001</v>
      </c>
      <c r="N39">
        <v>0</v>
      </c>
      <c r="O39">
        <v>39.738228999999997</v>
      </c>
    </row>
    <row r="40" spans="1:15">
      <c r="A40" t="s">
        <v>47</v>
      </c>
      <c r="B40" s="2">
        <v>0.174341</v>
      </c>
      <c r="C40" s="2">
        <v>8.3149999999999995E-3</v>
      </c>
      <c r="D40" s="2">
        <v>1.0437339999999999</v>
      </c>
      <c r="E40" s="2">
        <v>3.0190899999999998</v>
      </c>
      <c r="F40" s="2">
        <v>1.1019650000000001</v>
      </c>
      <c r="G40">
        <v>2.8971930000000001</v>
      </c>
      <c r="H40">
        <v>0.29082400000000003</v>
      </c>
      <c r="I40">
        <v>0.77982399999999996</v>
      </c>
      <c r="J40">
        <v>0.26542399999999999</v>
      </c>
      <c r="K40">
        <v>0.68354999999999999</v>
      </c>
      <c r="L40">
        <v>1.9421189999999999</v>
      </c>
      <c r="M40">
        <v>5.4368049999999997</v>
      </c>
      <c r="N40">
        <v>1.711212</v>
      </c>
      <c r="O40">
        <v>5.0352889999999997</v>
      </c>
    </row>
    <row r="41" spans="1:15">
      <c r="A41" t="s">
        <v>16</v>
      </c>
      <c r="B41" s="2">
        <v>0.17879500000000001</v>
      </c>
      <c r="C41" s="2">
        <v>7.4634000000000006E-2</v>
      </c>
      <c r="D41" s="2">
        <v>1.356007</v>
      </c>
      <c r="E41" s="2">
        <v>0.96060500000000004</v>
      </c>
      <c r="F41" s="2">
        <v>0</v>
      </c>
      <c r="G41">
        <v>0.88988699999999998</v>
      </c>
      <c r="H41">
        <v>0.28178199999999998</v>
      </c>
      <c r="I41">
        <v>0.17838999999999999</v>
      </c>
      <c r="J41">
        <v>0</v>
      </c>
      <c r="K41">
        <v>0.18707599999999999</v>
      </c>
      <c r="L41">
        <v>1.8019959999999999</v>
      </c>
      <c r="M41">
        <v>1.1395470000000001</v>
      </c>
      <c r="N41">
        <v>0</v>
      </c>
      <c r="O41">
        <v>0.85924</v>
      </c>
    </row>
    <row r="42" spans="1:15">
      <c r="A42" t="s">
        <v>25</v>
      </c>
      <c r="B42" s="2">
        <v>0.188171</v>
      </c>
      <c r="C42" s="2">
        <v>9.4675999999999996E-2</v>
      </c>
      <c r="D42" s="2">
        <v>0</v>
      </c>
      <c r="E42" s="2">
        <v>1.582614</v>
      </c>
      <c r="F42" s="2">
        <v>3.622506</v>
      </c>
      <c r="G42">
        <v>1.5841559999999999</v>
      </c>
      <c r="H42">
        <v>0</v>
      </c>
      <c r="I42">
        <v>0.29213600000000001</v>
      </c>
      <c r="J42">
        <v>0.478468</v>
      </c>
      <c r="K42">
        <v>0.14472699999999999</v>
      </c>
      <c r="L42">
        <v>0</v>
      </c>
      <c r="M42">
        <v>1.2603660000000001</v>
      </c>
      <c r="N42">
        <v>3.9580730000000002</v>
      </c>
      <c r="O42">
        <v>3.726051</v>
      </c>
    </row>
    <row r="43" spans="1:15">
      <c r="A43" t="s">
        <v>70</v>
      </c>
      <c r="B43" s="2">
        <v>0.191663</v>
      </c>
      <c r="C43" s="2">
        <v>6.6904000000000005E-2</v>
      </c>
      <c r="D43" s="2">
        <v>0</v>
      </c>
      <c r="E43" s="2">
        <v>0</v>
      </c>
      <c r="F43" s="2">
        <v>1.8807739999999999</v>
      </c>
      <c r="G43">
        <v>3.8895729999999999</v>
      </c>
      <c r="H43">
        <v>0</v>
      </c>
      <c r="I43">
        <v>0</v>
      </c>
      <c r="J43">
        <v>0.28419800000000001</v>
      </c>
      <c r="K43">
        <v>0.50931400000000004</v>
      </c>
      <c r="L43">
        <v>0</v>
      </c>
      <c r="M43">
        <v>0</v>
      </c>
      <c r="N43">
        <v>1.6744859999999999</v>
      </c>
      <c r="O43">
        <v>4.3350629999999999</v>
      </c>
    </row>
    <row r="44" spans="1:15">
      <c r="A44" t="s">
        <v>59</v>
      </c>
      <c r="B44" s="2">
        <v>0.19181599999999999</v>
      </c>
      <c r="C44" s="2">
        <v>2.3323E-2</v>
      </c>
      <c r="D44" s="2">
        <v>0.98945099999999997</v>
      </c>
      <c r="E44" s="2">
        <v>1.383095</v>
      </c>
      <c r="F44" s="2">
        <v>1.7448999999999999</v>
      </c>
      <c r="G44">
        <v>1.3598809999999999</v>
      </c>
      <c r="H44">
        <v>0.20216400000000001</v>
      </c>
      <c r="I44">
        <v>0.26450600000000002</v>
      </c>
      <c r="J44">
        <v>0.25172600000000001</v>
      </c>
      <c r="K44">
        <v>0.19279499999999999</v>
      </c>
      <c r="L44">
        <v>1.0676190000000001</v>
      </c>
      <c r="M44">
        <v>0.88370499999999996</v>
      </c>
      <c r="N44">
        <v>1.4174009999999999</v>
      </c>
      <c r="O44">
        <v>1.078543</v>
      </c>
    </row>
    <row r="45" spans="1:15">
      <c r="A45" t="s">
        <v>58</v>
      </c>
      <c r="B45" s="2">
        <v>0.19445899999999999</v>
      </c>
      <c r="C45" s="2">
        <v>5.2513999999999998E-2</v>
      </c>
      <c r="D45" s="2">
        <v>0.68939799999999996</v>
      </c>
      <c r="E45" s="2">
        <v>1.2788630000000001</v>
      </c>
      <c r="F45" s="2">
        <v>3.4400000000000001E-4</v>
      </c>
      <c r="G45">
        <v>1.161794</v>
      </c>
      <c r="H45">
        <v>0.17069500000000001</v>
      </c>
      <c r="I45">
        <v>0.29965599999999998</v>
      </c>
      <c r="J45">
        <v>8.0000000000000007E-5</v>
      </c>
      <c r="K45">
        <v>0.27015600000000001</v>
      </c>
      <c r="L45">
        <v>0.85264399999999996</v>
      </c>
      <c r="M45">
        <v>0.94448100000000001</v>
      </c>
      <c r="N45">
        <v>3.3100000000000002E-4</v>
      </c>
      <c r="O45">
        <v>1.1188530000000001</v>
      </c>
    </row>
    <row r="46" spans="1:15">
      <c r="A46" t="s">
        <v>24</v>
      </c>
      <c r="B46" s="2">
        <v>0.20555200000000001</v>
      </c>
      <c r="C46" s="2">
        <v>1.805E-2</v>
      </c>
      <c r="D46" s="2">
        <v>0</v>
      </c>
      <c r="E46" s="2">
        <v>2.470488</v>
      </c>
      <c r="F46" s="2">
        <v>1.7E-5</v>
      </c>
      <c r="G46">
        <v>2.9095420000000001</v>
      </c>
      <c r="H46">
        <v>0</v>
      </c>
      <c r="I46">
        <v>0.945241</v>
      </c>
      <c r="J46">
        <v>3.9999999999999998E-6</v>
      </c>
      <c r="K46">
        <v>0.69244700000000003</v>
      </c>
      <c r="L46">
        <v>0</v>
      </c>
      <c r="M46">
        <v>3.6533150000000001</v>
      </c>
      <c r="N46">
        <v>1.5999999999999999E-5</v>
      </c>
      <c r="O46">
        <v>2.6762640000000002</v>
      </c>
    </row>
    <row r="47" spans="1:15">
      <c r="A47" t="s">
        <v>62</v>
      </c>
      <c r="B47" s="2">
        <v>0.219114</v>
      </c>
      <c r="C47" s="2">
        <v>4.4148E-2</v>
      </c>
      <c r="D47" s="2">
        <v>0.44521699999999997</v>
      </c>
      <c r="E47" s="2">
        <v>2.5725289999999998</v>
      </c>
      <c r="F47" s="2">
        <v>6.7421999999999996E-2</v>
      </c>
      <c r="G47">
        <v>2.348779</v>
      </c>
      <c r="H47">
        <v>0.123428</v>
      </c>
      <c r="I47">
        <v>0.69021600000000005</v>
      </c>
      <c r="J47">
        <v>1.7297E-2</v>
      </c>
      <c r="K47">
        <v>0.60241500000000003</v>
      </c>
      <c r="L47">
        <v>0.50181699999999996</v>
      </c>
      <c r="M47">
        <v>1.95851</v>
      </c>
      <c r="N47">
        <v>6.2728999999999993E-2</v>
      </c>
      <c r="O47">
        <v>2.0534870000000001</v>
      </c>
    </row>
    <row r="48" spans="1:15">
      <c r="A48" t="s">
        <v>82</v>
      </c>
      <c r="B48" s="2">
        <v>0.21978700000000001</v>
      </c>
      <c r="C48" s="2">
        <v>4.5043E-2</v>
      </c>
      <c r="D48" s="2">
        <v>0.55845599999999995</v>
      </c>
      <c r="E48" s="2">
        <v>1.334166</v>
      </c>
      <c r="F48" s="2">
        <v>0.71099800000000002</v>
      </c>
      <c r="G48">
        <v>1.3061720000000001</v>
      </c>
      <c r="H48">
        <v>0.22090799999999999</v>
      </c>
      <c r="I48">
        <v>0.49848700000000001</v>
      </c>
      <c r="J48">
        <v>0.226662</v>
      </c>
      <c r="K48">
        <v>0.41177200000000003</v>
      </c>
      <c r="L48">
        <v>1.006545</v>
      </c>
      <c r="M48">
        <v>1.2618780000000001</v>
      </c>
      <c r="N48">
        <v>1.040449</v>
      </c>
      <c r="O48">
        <v>1.114922</v>
      </c>
    </row>
    <row r="49" spans="1:15">
      <c r="A49" t="s">
        <v>22</v>
      </c>
      <c r="B49" s="2">
        <v>0.22444500000000001</v>
      </c>
      <c r="C49" s="2">
        <v>5.2892000000000002E-2</v>
      </c>
      <c r="D49" s="2">
        <v>0</v>
      </c>
      <c r="E49" s="2">
        <v>1.7112480000000001</v>
      </c>
      <c r="F49" s="2">
        <v>1.911476</v>
      </c>
      <c r="G49">
        <v>2.1690779999999998</v>
      </c>
      <c r="H49">
        <v>0</v>
      </c>
      <c r="I49">
        <v>0.98858299999999999</v>
      </c>
      <c r="J49">
        <v>0.41119499999999998</v>
      </c>
      <c r="K49">
        <v>0.40648499999999999</v>
      </c>
      <c r="L49">
        <v>0</v>
      </c>
      <c r="M49">
        <v>3.4159860000000002</v>
      </c>
      <c r="N49">
        <v>2.413119</v>
      </c>
      <c r="O49">
        <v>4.2644409999999997</v>
      </c>
    </row>
    <row r="50" spans="1:15">
      <c r="A50" t="s">
        <v>69</v>
      </c>
      <c r="B50" s="2">
        <v>0.231208</v>
      </c>
      <c r="C50" s="2">
        <v>7.4595999999999996E-2</v>
      </c>
      <c r="D50" s="2">
        <v>0</v>
      </c>
      <c r="E50" s="2">
        <v>1.198698</v>
      </c>
      <c r="F50" s="2">
        <v>0.78918900000000003</v>
      </c>
      <c r="G50">
        <v>1.546394</v>
      </c>
      <c r="H50">
        <v>0</v>
      </c>
      <c r="I50">
        <v>0.44461600000000001</v>
      </c>
      <c r="J50">
        <v>0.145839</v>
      </c>
      <c r="K50">
        <v>0.28079900000000002</v>
      </c>
      <c r="L50">
        <v>0</v>
      </c>
      <c r="M50">
        <v>1.4784010000000001</v>
      </c>
      <c r="N50">
        <v>0.56773099999999999</v>
      </c>
      <c r="O50">
        <v>0.71742300000000003</v>
      </c>
    </row>
    <row r="51" spans="1:15">
      <c r="A51" t="s">
        <v>71</v>
      </c>
      <c r="B51" s="2">
        <v>0.240813</v>
      </c>
      <c r="C51" s="2">
        <v>2.5881000000000001E-2</v>
      </c>
      <c r="D51" s="2">
        <v>0.219748</v>
      </c>
      <c r="E51" s="2">
        <v>1.412798</v>
      </c>
      <c r="F51" s="2">
        <v>0</v>
      </c>
      <c r="G51">
        <v>1.228712</v>
      </c>
      <c r="H51">
        <v>7.1415000000000006E-2</v>
      </c>
      <c r="I51">
        <v>0.44214500000000001</v>
      </c>
      <c r="J51">
        <v>0</v>
      </c>
      <c r="K51">
        <v>0.292292</v>
      </c>
      <c r="L51">
        <v>0.24245700000000001</v>
      </c>
      <c r="M51">
        <v>1.393251</v>
      </c>
      <c r="N51">
        <v>0</v>
      </c>
      <c r="O51">
        <v>0.92148300000000005</v>
      </c>
    </row>
    <row r="52" spans="1:15">
      <c r="A52" t="s">
        <v>84</v>
      </c>
      <c r="B52" s="2">
        <v>0.24096200000000001</v>
      </c>
      <c r="C52" s="2">
        <v>3.3794999999999999E-2</v>
      </c>
      <c r="D52" s="2">
        <v>0</v>
      </c>
      <c r="E52" s="2">
        <v>0.91304099999999999</v>
      </c>
      <c r="F52" s="2">
        <v>1.2871490000000001</v>
      </c>
      <c r="G52">
        <v>0.94202200000000003</v>
      </c>
      <c r="H52">
        <v>0</v>
      </c>
      <c r="I52">
        <v>0.23283799999999999</v>
      </c>
      <c r="J52">
        <v>0.24383099999999999</v>
      </c>
      <c r="K52">
        <v>0.156477</v>
      </c>
      <c r="L52">
        <v>0</v>
      </c>
      <c r="M52">
        <v>0.73344600000000004</v>
      </c>
      <c r="N52">
        <v>1.0157430000000001</v>
      </c>
      <c r="O52">
        <v>0.60621999999999998</v>
      </c>
    </row>
    <row r="53" spans="1:15">
      <c r="A53" t="s">
        <v>30</v>
      </c>
      <c r="B53" s="2">
        <v>0.25625399999999998</v>
      </c>
      <c r="C53" s="2">
        <v>7.1609000000000006E-2</v>
      </c>
      <c r="D53" s="2">
        <v>0</v>
      </c>
      <c r="E53" s="2">
        <v>2.4438550000000001</v>
      </c>
      <c r="F53" s="2">
        <v>2.563469</v>
      </c>
      <c r="G53">
        <v>2.7251639999999999</v>
      </c>
      <c r="H53">
        <v>0</v>
      </c>
      <c r="I53">
        <v>0.88555899999999999</v>
      </c>
      <c r="J53">
        <v>0.45647599999999999</v>
      </c>
      <c r="K53">
        <v>0.41855399999999998</v>
      </c>
      <c r="L53">
        <v>0</v>
      </c>
      <c r="M53">
        <v>2.57023</v>
      </c>
      <c r="N53">
        <v>2.4375550000000001</v>
      </c>
      <c r="O53">
        <v>4.1404269999999999</v>
      </c>
    </row>
    <row r="54" spans="1:15">
      <c r="A54" t="s">
        <v>33</v>
      </c>
      <c r="B54" s="2">
        <v>0.26609500000000003</v>
      </c>
      <c r="C54" s="2">
        <v>2.7425999999999999E-2</v>
      </c>
      <c r="D54" s="2">
        <v>0</v>
      </c>
      <c r="E54" s="2">
        <v>1.056063</v>
      </c>
      <c r="F54" s="2">
        <v>1.2539</v>
      </c>
      <c r="G54">
        <v>1.0488090000000001</v>
      </c>
      <c r="H54">
        <v>0</v>
      </c>
      <c r="I54">
        <v>0.35879499999999998</v>
      </c>
      <c r="J54">
        <v>0.26575700000000002</v>
      </c>
      <c r="K54">
        <v>0.21382899999999999</v>
      </c>
      <c r="L54">
        <v>0</v>
      </c>
      <c r="M54">
        <v>0.98957600000000001</v>
      </c>
      <c r="N54">
        <v>0.99826599999999999</v>
      </c>
      <c r="O54">
        <v>0.57196400000000003</v>
      </c>
    </row>
    <row r="55" spans="1:15">
      <c r="A55" t="s">
        <v>29</v>
      </c>
      <c r="B55" s="2">
        <v>0.28975800000000002</v>
      </c>
      <c r="C55" s="2">
        <v>5.0005000000000001E-2</v>
      </c>
      <c r="D55" s="2">
        <v>0</v>
      </c>
      <c r="E55" s="2">
        <v>1.4367270000000001</v>
      </c>
      <c r="F55" s="2">
        <v>2.5531670000000002</v>
      </c>
      <c r="G55">
        <v>1.7897780000000001</v>
      </c>
      <c r="H55">
        <v>0</v>
      </c>
      <c r="I55">
        <v>0.81498599999999999</v>
      </c>
      <c r="J55">
        <v>0.64465799999999995</v>
      </c>
      <c r="K55">
        <v>0.25628699999999999</v>
      </c>
      <c r="L55">
        <v>0</v>
      </c>
      <c r="M55">
        <v>1.9976579999999999</v>
      </c>
      <c r="N55">
        <v>4.4468740000000002</v>
      </c>
      <c r="O55">
        <v>6.3287319999999996</v>
      </c>
    </row>
    <row r="56" spans="1:15">
      <c r="A56" t="s">
        <v>54</v>
      </c>
      <c r="B56" s="2">
        <v>0.29283100000000001</v>
      </c>
      <c r="C56" s="2">
        <v>6.5820000000000002E-3</v>
      </c>
      <c r="D56" s="2">
        <v>0.73539600000000005</v>
      </c>
      <c r="E56" s="2">
        <v>2.0735269999999999</v>
      </c>
      <c r="F56" s="2">
        <v>0.94008999999999998</v>
      </c>
      <c r="G56">
        <v>2.108997</v>
      </c>
      <c r="H56">
        <v>0.202233</v>
      </c>
      <c r="I56">
        <v>0.53168800000000005</v>
      </c>
      <c r="J56">
        <v>0.18659800000000001</v>
      </c>
      <c r="K56">
        <v>0.414713</v>
      </c>
      <c r="L56">
        <v>0.61218499999999998</v>
      </c>
      <c r="M56">
        <v>1.1692</v>
      </c>
      <c r="N56">
        <v>0.55399600000000004</v>
      </c>
      <c r="O56">
        <v>0.76566000000000001</v>
      </c>
    </row>
    <row r="57" spans="1:15">
      <c r="A57" t="s">
        <v>39</v>
      </c>
      <c r="B57" s="2">
        <v>0.30083799999999999</v>
      </c>
      <c r="C57" s="2">
        <v>2.1289999999999998E-3</v>
      </c>
      <c r="D57" s="2">
        <v>1.3306500000000001</v>
      </c>
      <c r="E57" s="2">
        <v>0.99154900000000001</v>
      </c>
      <c r="F57" s="2">
        <v>0.804091</v>
      </c>
      <c r="G57">
        <v>0.94012700000000005</v>
      </c>
      <c r="H57">
        <v>0.32785599999999998</v>
      </c>
      <c r="I57">
        <v>0.21812799999999999</v>
      </c>
      <c r="J57">
        <v>0.18309900000000001</v>
      </c>
      <c r="K57">
        <v>0.21238399999999999</v>
      </c>
      <c r="L57">
        <v>1.133616</v>
      </c>
      <c r="M57">
        <v>0.524814</v>
      </c>
      <c r="N57">
        <v>0.52090899999999996</v>
      </c>
      <c r="O57">
        <v>0.36890899999999999</v>
      </c>
    </row>
    <row r="58" spans="1:15">
      <c r="A58" t="s">
        <v>38</v>
      </c>
      <c r="B58" s="2">
        <v>0.30323899999999998</v>
      </c>
      <c r="C58" s="2">
        <v>8.7035000000000001E-2</v>
      </c>
      <c r="D58" s="2">
        <v>8.8671E-2</v>
      </c>
      <c r="E58" s="2">
        <v>3.121982</v>
      </c>
      <c r="F58" s="2">
        <v>0</v>
      </c>
      <c r="G58">
        <v>2.6084339999999999</v>
      </c>
      <c r="H58">
        <v>2.7581000000000001E-2</v>
      </c>
      <c r="I58">
        <v>0.95743</v>
      </c>
      <c r="J58">
        <v>0</v>
      </c>
      <c r="K58">
        <v>0.65724400000000005</v>
      </c>
      <c r="L58">
        <v>6.5171000000000007E-2</v>
      </c>
      <c r="M58">
        <v>2.2230919999999998</v>
      </c>
      <c r="N58">
        <v>0</v>
      </c>
      <c r="O58">
        <v>1.510168</v>
      </c>
    </row>
    <row r="59" spans="1:15">
      <c r="A59" t="s">
        <v>26</v>
      </c>
      <c r="B59" s="2">
        <v>0.339837</v>
      </c>
      <c r="C59" s="2">
        <v>6.7895999999999998E-2</v>
      </c>
      <c r="D59" s="2">
        <v>0.48065200000000002</v>
      </c>
      <c r="E59" s="2">
        <v>1.3436110000000001</v>
      </c>
      <c r="F59" s="2">
        <v>2.197095</v>
      </c>
      <c r="G59">
        <v>1.1532439999999999</v>
      </c>
      <c r="H59">
        <v>0.14586499999999999</v>
      </c>
      <c r="I59">
        <v>0.39190399999999997</v>
      </c>
      <c r="J59">
        <v>0.42900300000000002</v>
      </c>
      <c r="K59">
        <v>0.21274299999999999</v>
      </c>
      <c r="L59">
        <v>0.33174500000000001</v>
      </c>
      <c r="M59">
        <v>0.72026900000000005</v>
      </c>
      <c r="N59">
        <v>1.4595100000000001</v>
      </c>
      <c r="O59">
        <v>0.78866099999999995</v>
      </c>
    </row>
    <row r="60" spans="1:15">
      <c r="A60" t="s">
        <v>65</v>
      </c>
      <c r="B60" s="2">
        <v>0.34317399999999998</v>
      </c>
      <c r="C60" s="2">
        <v>2.6457000000000001E-2</v>
      </c>
      <c r="D60" s="2">
        <v>0</v>
      </c>
      <c r="E60" s="2">
        <v>0.68280799999999997</v>
      </c>
      <c r="F60" s="2">
        <v>0.96649799999999997</v>
      </c>
      <c r="G60">
        <v>0.65551000000000004</v>
      </c>
      <c r="H60">
        <v>0</v>
      </c>
      <c r="I60">
        <v>0.22554299999999999</v>
      </c>
      <c r="J60">
        <v>0.22255800000000001</v>
      </c>
      <c r="K60">
        <v>0.14396300000000001</v>
      </c>
      <c r="L60">
        <v>0</v>
      </c>
      <c r="M60">
        <v>0.43168400000000001</v>
      </c>
      <c r="N60">
        <v>0.54791100000000004</v>
      </c>
      <c r="O60">
        <v>0.26078099999999999</v>
      </c>
    </row>
    <row r="61" spans="1:15">
      <c r="A61" t="s">
        <v>35</v>
      </c>
      <c r="B61" s="2">
        <v>0.352242</v>
      </c>
      <c r="C61" s="2">
        <v>9.2180000000000005E-3</v>
      </c>
      <c r="D61" s="2">
        <v>0</v>
      </c>
      <c r="E61" s="2">
        <v>1.0982320000000001</v>
      </c>
      <c r="F61" s="2">
        <v>0.39514899999999997</v>
      </c>
      <c r="G61">
        <v>1.1805349999999999</v>
      </c>
      <c r="H61">
        <v>0</v>
      </c>
      <c r="I61">
        <v>0.39705400000000002</v>
      </c>
      <c r="J61">
        <v>0.10574500000000001</v>
      </c>
      <c r="K61">
        <v>0.305197</v>
      </c>
      <c r="L61">
        <v>0</v>
      </c>
      <c r="M61">
        <v>0.73016700000000001</v>
      </c>
      <c r="N61">
        <v>0.21745500000000001</v>
      </c>
      <c r="O61">
        <v>0.564913</v>
      </c>
    </row>
    <row r="62" spans="1:15">
      <c r="A62" t="s">
        <v>34</v>
      </c>
      <c r="B62" s="2">
        <v>0.354717</v>
      </c>
      <c r="C62" s="2">
        <v>4.3557999999999999E-2</v>
      </c>
      <c r="D62" s="2">
        <v>0.54740599999999995</v>
      </c>
      <c r="E62" s="2">
        <v>2.3914749999999998</v>
      </c>
      <c r="F62" s="2">
        <v>0.66935699999999998</v>
      </c>
      <c r="G62">
        <v>2.3285040000000001</v>
      </c>
      <c r="H62">
        <v>0.237784</v>
      </c>
      <c r="I62">
        <v>0.93105599999999999</v>
      </c>
      <c r="J62">
        <v>0.19553599999999999</v>
      </c>
      <c r="K62">
        <v>0.66815100000000005</v>
      </c>
      <c r="L62">
        <v>0.56750800000000001</v>
      </c>
      <c r="M62">
        <v>1.873688</v>
      </c>
      <c r="N62">
        <v>0.44216899999999998</v>
      </c>
      <c r="O62">
        <v>1.121224</v>
      </c>
    </row>
    <row r="63" spans="1:15">
      <c r="A63" t="s">
        <v>40</v>
      </c>
      <c r="B63" s="2">
        <v>0.36179099999999997</v>
      </c>
      <c r="C63" s="2">
        <v>9.0261999999999995E-2</v>
      </c>
      <c r="D63" s="2">
        <v>0</v>
      </c>
      <c r="E63" s="2">
        <v>1.428329</v>
      </c>
      <c r="F63" s="2">
        <v>1.47559</v>
      </c>
      <c r="G63">
        <v>1.4488319999999999</v>
      </c>
      <c r="H63">
        <v>0</v>
      </c>
      <c r="I63">
        <v>0.57723500000000005</v>
      </c>
      <c r="J63">
        <v>0.34202700000000003</v>
      </c>
      <c r="K63">
        <v>0.293263</v>
      </c>
      <c r="L63">
        <v>0</v>
      </c>
      <c r="M63">
        <v>1.018259</v>
      </c>
      <c r="N63">
        <v>0.91697600000000001</v>
      </c>
      <c r="O63">
        <v>0.75949199999999994</v>
      </c>
    </row>
    <row r="64" spans="1:15">
      <c r="A64" t="s">
        <v>28</v>
      </c>
      <c r="B64" s="2">
        <v>0.385243</v>
      </c>
      <c r="C64" s="2">
        <v>3.5048999999999997E-2</v>
      </c>
      <c r="D64" s="2">
        <v>0</v>
      </c>
      <c r="E64" s="2">
        <v>1.058314</v>
      </c>
      <c r="F64" s="2">
        <v>2.3512059999999999</v>
      </c>
      <c r="G64">
        <v>2.0336699999999999</v>
      </c>
      <c r="H64">
        <v>0</v>
      </c>
      <c r="I64">
        <v>0.78345699999999996</v>
      </c>
      <c r="J64">
        <v>0.43245400000000001</v>
      </c>
      <c r="K64">
        <v>0.31504599999999999</v>
      </c>
      <c r="L64">
        <v>0</v>
      </c>
      <c r="M64">
        <v>1.25021</v>
      </c>
      <c r="N64">
        <v>1.2159260000000001</v>
      </c>
      <c r="O64">
        <v>0.89856899999999995</v>
      </c>
    </row>
    <row r="65" spans="1:15">
      <c r="A65" t="s">
        <v>23</v>
      </c>
      <c r="B65" s="2">
        <v>0.40600999999999998</v>
      </c>
      <c r="C65" s="2">
        <v>4.44E-4</v>
      </c>
      <c r="D65" s="2">
        <v>0</v>
      </c>
      <c r="E65" s="2">
        <v>0</v>
      </c>
      <c r="F65" s="2">
        <v>5.4695390000000002</v>
      </c>
      <c r="G65">
        <v>3.095072</v>
      </c>
      <c r="H65">
        <v>0</v>
      </c>
      <c r="I65">
        <v>0</v>
      </c>
      <c r="J65">
        <v>0.65589600000000003</v>
      </c>
      <c r="K65">
        <v>0.23699700000000001</v>
      </c>
      <c r="L65">
        <v>0</v>
      </c>
      <c r="M65">
        <v>0</v>
      </c>
      <c r="N65">
        <v>2.788602</v>
      </c>
      <c r="O65">
        <v>2.5148429999999999</v>
      </c>
    </row>
    <row r="66" spans="1:15">
      <c r="A66" t="s">
        <v>27</v>
      </c>
      <c r="B66" s="2">
        <v>0.47012700000000002</v>
      </c>
      <c r="C66" s="2">
        <v>4.5491999999999998E-2</v>
      </c>
      <c r="D66" s="2">
        <v>0</v>
      </c>
      <c r="E66" s="2">
        <v>0.68956799999999996</v>
      </c>
      <c r="F66" s="2">
        <v>2.4816280000000002</v>
      </c>
      <c r="G66">
        <v>0.76426700000000003</v>
      </c>
      <c r="H66">
        <v>0</v>
      </c>
      <c r="I66">
        <v>0.31759500000000002</v>
      </c>
      <c r="J66">
        <v>0.504104</v>
      </c>
      <c r="K66">
        <v>0.134434</v>
      </c>
      <c r="L66">
        <v>0</v>
      </c>
      <c r="M66">
        <v>0.35795700000000003</v>
      </c>
      <c r="N66">
        <v>1.14574</v>
      </c>
      <c r="O66">
        <v>0.27483999999999997</v>
      </c>
    </row>
    <row r="67" spans="1:15">
      <c r="A67" t="s">
        <v>83</v>
      </c>
      <c r="B67" s="2">
        <v>0.55175200000000002</v>
      </c>
      <c r="C67" s="2">
        <v>5.8228000000000002E-2</v>
      </c>
      <c r="D67" s="2">
        <v>1.4754389999999999</v>
      </c>
      <c r="E67" s="2">
        <v>1.009244</v>
      </c>
      <c r="F67" s="2">
        <v>0.72070900000000004</v>
      </c>
      <c r="G67">
        <v>1.192993</v>
      </c>
      <c r="H67">
        <v>0.53280799999999995</v>
      </c>
      <c r="I67">
        <v>0.29201500000000002</v>
      </c>
      <c r="J67">
        <v>0.24457100000000001</v>
      </c>
      <c r="K67">
        <v>0.39987800000000001</v>
      </c>
      <c r="L67">
        <v>0.926508</v>
      </c>
      <c r="M67">
        <v>0.43322699999999997</v>
      </c>
      <c r="N67">
        <v>0.263017</v>
      </c>
      <c r="O67">
        <v>0.33779599999999999</v>
      </c>
    </row>
    <row r="68" spans="1:15">
      <c r="A68" t="s">
        <v>17</v>
      </c>
      <c r="B68" s="2">
        <v>0.59293700000000005</v>
      </c>
      <c r="C68" s="2">
        <v>0.28775400000000001</v>
      </c>
      <c r="D68" s="2">
        <v>2.925783</v>
      </c>
      <c r="E68" s="2">
        <v>1.6126940000000001</v>
      </c>
      <c r="F68" s="2">
        <v>2.4259629999999999</v>
      </c>
      <c r="G68">
        <v>1.5518670000000001</v>
      </c>
      <c r="H68">
        <v>0.67209300000000005</v>
      </c>
      <c r="I68">
        <v>0.250276</v>
      </c>
      <c r="J68">
        <v>0.53195700000000001</v>
      </c>
      <c r="K68">
        <v>0.30953799999999998</v>
      </c>
      <c r="L68">
        <v>1.407119</v>
      </c>
      <c r="M68">
        <v>0.63804000000000005</v>
      </c>
      <c r="N68">
        <v>0.78026700000000004</v>
      </c>
      <c r="O68">
        <v>0.35466300000000001</v>
      </c>
    </row>
    <row r="69" spans="1:15">
      <c r="A69" t="s">
        <v>19</v>
      </c>
      <c r="B69" s="2">
        <v>0.59380900000000003</v>
      </c>
      <c r="C69" s="2">
        <v>0.21118000000000001</v>
      </c>
      <c r="D69" s="2">
        <v>0</v>
      </c>
      <c r="E69" s="2">
        <v>0.67605000000000004</v>
      </c>
      <c r="F69" s="2">
        <v>1.3463620000000001</v>
      </c>
      <c r="G69">
        <v>0.61225799999999997</v>
      </c>
      <c r="H69">
        <v>0</v>
      </c>
      <c r="I69">
        <v>0.62153700000000001</v>
      </c>
      <c r="J69">
        <v>0.57549099999999997</v>
      </c>
      <c r="K69">
        <v>0.213893</v>
      </c>
      <c r="L69">
        <v>0</v>
      </c>
      <c r="M69">
        <v>0.42515799999999998</v>
      </c>
      <c r="N69">
        <v>0.92732999999999999</v>
      </c>
      <c r="O69">
        <v>0.342165</v>
      </c>
    </row>
    <row r="70" spans="1:15">
      <c r="A70" t="s">
        <v>86</v>
      </c>
      <c r="B70" s="2">
        <v>0.60410799999999998</v>
      </c>
      <c r="C70" s="2">
        <v>0.30566900000000002</v>
      </c>
      <c r="D70" s="2">
        <v>0</v>
      </c>
      <c r="E70" s="2">
        <v>1.081609</v>
      </c>
      <c r="F70" s="2">
        <v>2.3947470000000002</v>
      </c>
      <c r="G70">
        <v>1.5140229999999999</v>
      </c>
      <c r="H70">
        <v>0</v>
      </c>
      <c r="I70">
        <v>1.0834269999999999</v>
      </c>
      <c r="J70">
        <v>0.68296599999999996</v>
      </c>
      <c r="K70">
        <v>0.26053700000000002</v>
      </c>
      <c r="L70">
        <v>0</v>
      </c>
      <c r="M70">
        <v>0.71000700000000005</v>
      </c>
      <c r="N70">
        <v>1.411743</v>
      </c>
      <c r="O70">
        <v>0.84736699999999998</v>
      </c>
    </row>
    <row r="71" spans="1:15">
      <c r="A71" t="s">
        <v>52</v>
      </c>
      <c r="B71" s="2">
        <v>0.61430700000000005</v>
      </c>
      <c r="C71" s="2">
        <v>0.22271199999999999</v>
      </c>
      <c r="D71" s="2">
        <v>0</v>
      </c>
      <c r="E71" s="2">
        <v>1.969689</v>
      </c>
      <c r="F71" s="2">
        <v>9.0118000000000004E-2</v>
      </c>
      <c r="G71">
        <v>1.403073</v>
      </c>
      <c r="H71">
        <v>0</v>
      </c>
      <c r="I71">
        <v>0.99501899999999999</v>
      </c>
      <c r="J71">
        <v>4.5194999999999999E-2</v>
      </c>
      <c r="K71">
        <v>0.68737400000000004</v>
      </c>
      <c r="L71">
        <v>0</v>
      </c>
      <c r="M71">
        <v>0.62472399999999995</v>
      </c>
      <c r="N71">
        <v>2.9718999999999999E-2</v>
      </c>
      <c r="O71">
        <v>0.45619799999999999</v>
      </c>
    </row>
    <row r="72" spans="1:15">
      <c r="A72" t="s">
        <v>48</v>
      </c>
      <c r="B72" s="2">
        <v>0.61961900000000003</v>
      </c>
      <c r="C72" s="2">
        <v>0.269457</v>
      </c>
      <c r="D72" s="2">
        <v>1.503852</v>
      </c>
      <c r="E72" s="2">
        <v>1.2881560000000001</v>
      </c>
      <c r="F72" s="2">
        <v>1.354044</v>
      </c>
      <c r="G72">
        <v>1.367599</v>
      </c>
      <c r="H72">
        <v>0.51131700000000002</v>
      </c>
      <c r="I72">
        <v>0.36983100000000002</v>
      </c>
      <c r="J72">
        <v>0.40372200000000003</v>
      </c>
      <c r="K72">
        <v>0.39644600000000002</v>
      </c>
      <c r="L72">
        <v>0.64232900000000004</v>
      </c>
      <c r="M72">
        <v>0.37260100000000002</v>
      </c>
      <c r="N72">
        <v>0.41565000000000002</v>
      </c>
      <c r="O72">
        <v>0.28801900000000002</v>
      </c>
    </row>
    <row r="73" spans="1:15">
      <c r="A73" t="s">
        <v>56</v>
      </c>
      <c r="B73" s="2">
        <v>0.63910599999999995</v>
      </c>
      <c r="C73" s="2">
        <v>6.0807E-2</v>
      </c>
      <c r="D73" s="2">
        <v>1.4329540000000001</v>
      </c>
      <c r="E73" s="2">
        <v>1.5484450000000001</v>
      </c>
      <c r="F73" s="2">
        <v>2.338301</v>
      </c>
      <c r="G73">
        <v>1.8306039999999999</v>
      </c>
      <c r="H73">
        <v>0.54780300000000004</v>
      </c>
      <c r="I73">
        <v>0.48362899999999998</v>
      </c>
      <c r="J73">
        <v>0.56720099999999996</v>
      </c>
      <c r="K73">
        <v>0.41160999999999998</v>
      </c>
      <c r="L73">
        <v>0.68407499999999999</v>
      </c>
      <c r="M73">
        <v>0.51089700000000005</v>
      </c>
      <c r="N73">
        <v>0.74004300000000001</v>
      </c>
      <c r="O73">
        <v>0.37414799999999998</v>
      </c>
    </row>
    <row r="74" spans="1:15">
      <c r="A74" t="s">
        <v>31</v>
      </c>
      <c r="B74" s="2">
        <v>0.66675300000000004</v>
      </c>
      <c r="C74" s="2">
        <v>3.2629999999999999E-2</v>
      </c>
      <c r="D74" s="2">
        <v>0</v>
      </c>
      <c r="E74" s="2">
        <v>0</v>
      </c>
      <c r="F74" s="2">
        <v>4.0179200000000002</v>
      </c>
      <c r="G74">
        <v>3.4486650000000001</v>
      </c>
      <c r="H74">
        <v>0</v>
      </c>
      <c r="I74">
        <v>0</v>
      </c>
      <c r="J74">
        <v>0.78794900000000001</v>
      </c>
      <c r="K74">
        <v>0.24281900000000001</v>
      </c>
      <c r="L74">
        <v>0</v>
      </c>
      <c r="M74">
        <v>0</v>
      </c>
      <c r="N74">
        <v>1.857208</v>
      </c>
      <c r="O74">
        <v>1.6571929999999999</v>
      </c>
    </row>
    <row r="75" spans="1:15">
      <c r="A75" t="s">
        <v>76</v>
      </c>
      <c r="B75" s="2">
        <v>0.73800699999999997</v>
      </c>
      <c r="C75" s="2">
        <v>0.23195499999999999</v>
      </c>
      <c r="D75" s="2">
        <v>3.9850270000000001</v>
      </c>
      <c r="E75" s="2">
        <v>1.491317</v>
      </c>
      <c r="F75" s="2">
        <v>2.4117459999999999</v>
      </c>
      <c r="G75">
        <v>1.3032969999999999</v>
      </c>
      <c r="H75">
        <v>0.79817099999999996</v>
      </c>
      <c r="I75">
        <v>0.20655599999999999</v>
      </c>
      <c r="J75">
        <v>0.66971700000000001</v>
      </c>
      <c r="K75">
        <v>0.31864100000000001</v>
      </c>
      <c r="L75">
        <v>1.403918</v>
      </c>
      <c r="M75">
        <v>0.41412100000000002</v>
      </c>
      <c r="N75">
        <v>0.71983699999999995</v>
      </c>
      <c r="O75">
        <v>0.26867999999999997</v>
      </c>
    </row>
    <row r="83" spans="14:15">
      <c r="N83" t="s">
        <v>90</v>
      </c>
      <c r="O83" t="s">
        <v>91</v>
      </c>
    </row>
    <row r="84" spans="14:15">
      <c r="N84">
        <f>ROWS(A2:A75)</f>
        <v>74</v>
      </c>
      <c r="O84">
        <f>ROWS(B22:B75)</f>
        <v>54</v>
      </c>
    </row>
    <row r="87" spans="14:15">
      <c r="N87">
        <f>AVERAGE(B2:B75)</f>
        <v>0.20579166216216213</v>
      </c>
    </row>
  </sheetData>
  <sortState ref="A2:O75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I4" sqref="I4"/>
    </sheetView>
  </sheetViews>
  <sheetFormatPr baseColWidth="10" defaultRowHeight="15" x14ac:dyDescent="0"/>
  <sheetData>
    <row r="1" spans="1:9">
      <c r="A1" t="s">
        <v>0</v>
      </c>
      <c r="B1" s="2" t="s">
        <v>3</v>
      </c>
      <c r="C1" s="2" t="s">
        <v>4</v>
      </c>
    </row>
    <row r="2" spans="1:9">
      <c r="A2" t="s">
        <v>41</v>
      </c>
      <c r="B2" s="2">
        <v>0</v>
      </c>
      <c r="C2" s="2">
        <v>0</v>
      </c>
    </row>
    <row r="3" spans="1:9">
      <c r="A3" t="s">
        <v>85</v>
      </c>
      <c r="B3" s="2">
        <v>0</v>
      </c>
      <c r="C3" s="2">
        <v>0</v>
      </c>
      <c r="G3" t="s">
        <v>95</v>
      </c>
      <c r="I3" t="s">
        <v>405</v>
      </c>
    </row>
    <row r="4" spans="1:9">
      <c r="A4" t="s">
        <v>73</v>
      </c>
      <c r="B4" s="2">
        <v>0</v>
      </c>
      <c r="C4" s="2">
        <v>1.103189</v>
      </c>
      <c r="G4">
        <f>ROWS(B42:B75)</f>
        <v>34</v>
      </c>
      <c r="I4">
        <f>SUM(B2:B75)</f>
        <v>44.353153999999996</v>
      </c>
    </row>
    <row r="5" spans="1:9">
      <c r="A5" t="s">
        <v>80</v>
      </c>
      <c r="B5" s="2">
        <v>0</v>
      </c>
      <c r="C5" s="2">
        <v>0</v>
      </c>
    </row>
    <row r="6" spans="1:9">
      <c r="A6" t="s">
        <v>18</v>
      </c>
      <c r="B6" s="2">
        <v>0</v>
      </c>
      <c r="C6" s="2">
        <v>0</v>
      </c>
    </row>
    <row r="7" spans="1:9">
      <c r="A7" t="s">
        <v>60</v>
      </c>
      <c r="B7" s="2">
        <v>0</v>
      </c>
      <c r="C7" s="2">
        <v>0</v>
      </c>
    </row>
    <row r="8" spans="1:9">
      <c r="A8" t="s">
        <v>55</v>
      </c>
      <c r="B8" s="2">
        <v>0</v>
      </c>
      <c r="C8" s="2">
        <v>0</v>
      </c>
    </row>
    <row r="9" spans="1:9">
      <c r="A9" t="s">
        <v>74</v>
      </c>
      <c r="B9" s="2">
        <v>0</v>
      </c>
      <c r="C9" s="2">
        <v>0</v>
      </c>
    </row>
    <row r="10" spans="1:9">
      <c r="A10" t="s">
        <v>49</v>
      </c>
      <c r="B10" s="2">
        <v>0</v>
      </c>
      <c r="C10" s="2">
        <v>0</v>
      </c>
    </row>
    <row r="11" spans="1:9">
      <c r="A11" t="s">
        <v>77</v>
      </c>
      <c r="B11" s="2">
        <v>0</v>
      </c>
      <c r="C11" s="2">
        <v>0</v>
      </c>
    </row>
    <row r="12" spans="1:9">
      <c r="A12" t="s">
        <v>32</v>
      </c>
      <c r="B12" s="2">
        <v>0</v>
      </c>
      <c r="C12" s="2">
        <v>0</v>
      </c>
    </row>
    <row r="13" spans="1:9">
      <c r="A13" t="s">
        <v>64</v>
      </c>
      <c r="B13" s="2">
        <v>0</v>
      </c>
      <c r="C13" s="2">
        <v>1.989509</v>
      </c>
    </row>
    <row r="14" spans="1:9">
      <c r="A14" t="s">
        <v>79</v>
      </c>
      <c r="B14" s="2">
        <v>0</v>
      </c>
      <c r="C14" s="2">
        <v>0.43208800000000003</v>
      </c>
    </row>
    <row r="15" spans="1:9">
      <c r="A15" t="s">
        <v>21</v>
      </c>
      <c r="B15" s="2">
        <v>0</v>
      </c>
      <c r="C15" s="2">
        <v>0.36396499999999998</v>
      </c>
    </row>
    <row r="16" spans="1:9">
      <c r="A16" t="s">
        <v>37</v>
      </c>
      <c r="B16" s="2">
        <v>0</v>
      </c>
      <c r="C16" s="2">
        <v>0</v>
      </c>
    </row>
    <row r="17" spans="1:3">
      <c r="A17" t="s">
        <v>68</v>
      </c>
      <c r="B17" s="2">
        <v>0</v>
      </c>
      <c r="C17" s="2">
        <v>0</v>
      </c>
    </row>
    <row r="18" spans="1:3">
      <c r="A18" t="s">
        <v>67</v>
      </c>
      <c r="B18" s="2">
        <v>0</v>
      </c>
      <c r="C18" s="2">
        <v>0.296043</v>
      </c>
    </row>
    <row r="19" spans="1:3">
      <c r="A19" t="s">
        <v>42</v>
      </c>
      <c r="B19" s="2">
        <v>0</v>
      </c>
      <c r="C19" s="2">
        <v>0.90425100000000003</v>
      </c>
    </row>
    <row r="20" spans="1:3">
      <c r="A20" t="s">
        <v>87</v>
      </c>
      <c r="B20" s="2">
        <v>0</v>
      </c>
      <c r="C20" s="2">
        <v>0.79410199999999997</v>
      </c>
    </row>
    <row r="21" spans="1:3">
      <c r="A21" t="s">
        <v>63</v>
      </c>
      <c r="B21" s="2">
        <v>0</v>
      </c>
      <c r="C21" s="2">
        <v>0.81274100000000005</v>
      </c>
    </row>
    <row r="22" spans="1:3">
      <c r="A22" t="s">
        <v>50</v>
      </c>
      <c r="B22" s="2">
        <v>0</v>
      </c>
      <c r="C22" s="2">
        <v>0.92154599999999998</v>
      </c>
    </row>
    <row r="23" spans="1:3">
      <c r="A23" t="s">
        <v>25</v>
      </c>
      <c r="B23" s="2">
        <v>0</v>
      </c>
      <c r="C23" s="2">
        <v>1.582614</v>
      </c>
    </row>
    <row r="24" spans="1:3">
      <c r="A24" t="s">
        <v>70</v>
      </c>
      <c r="B24" s="2">
        <v>0</v>
      </c>
      <c r="C24" s="2">
        <v>0</v>
      </c>
    </row>
    <row r="25" spans="1:3">
      <c r="A25" t="s">
        <v>24</v>
      </c>
      <c r="B25" s="2">
        <v>0</v>
      </c>
      <c r="C25" s="2">
        <v>0.47048800000000002</v>
      </c>
    </row>
    <row r="26" spans="1:3">
      <c r="A26" t="s">
        <v>22</v>
      </c>
      <c r="B26" s="2">
        <v>0</v>
      </c>
      <c r="C26" s="2">
        <v>1.7112480000000001</v>
      </c>
    </row>
    <row r="27" spans="1:3">
      <c r="A27" t="s">
        <v>69</v>
      </c>
      <c r="B27" s="2">
        <v>0</v>
      </c>
      <c r="C27" s="2">
        <v>1.198698</v>
      </c>
    </row>
    <row r="28" spans="1:3">
      <c r="A28" t="s">
        <v>84</v>
      </c>
      <c r="B28" s="2">
        <v>0</v>
      </c>
      <c r="C28" s="2">
        <v>0.91304099999999999</v>
      </c>
    </row>
    <row r="29" spans="1:3">
      <c r="A29" t="s">
        <v>30</v>
      </c>
      <c r="B29" s="2">
        <v>0</v>
      </c>
      <c r="C29" s="2">
        <v>0.443855</v>
      </c>
    </row>
    <row r="30" spans="1:3">
      <c r="A30" t="s">
        <v>33</v>
      </c>
      <c r="B30" s="2">
        <v>0</v>
      </c>
      <c r="C30" s="2">
        <v>1.056063</v>
      </c>
    </row>
    <row r="31" spans="1:3">
      <c r="A31" t="s">
        <v>29</v>
      </c>
      <c r="B31" s="2">
        <v>0</v>
      </c>
      <c r="C31" s="2">
        <v>1.4367270000000001</v>
      </c>
    </row>
    <row r="32" spans="1:3">
      <c r="A32" t="s">
        <v>65</v>
      </c>
      <c r="B32" s="2">
        <v>0</v>
      </c>
      <c r="C32" s="2">
        <v>0.68280799999999997</v>
      </c>
    </row>
    <row r="33" spans="1:3">
      <c r="A33" t="s">
        <v>35</v>
      </c>
      <c r="B33" s="2">
        <v>0</v>
      </c>
      <c r="C33" s="2">
        <v>1.0982320000000001</v>
      </c>
    </row>
    <row r="34" spans="1:3">
      <c r="A34" t="s">
        <v>40</v>
      </c>
      <c r="B34" s="2">
        <v>0</v>
      </c>
      <c r="C34" s="2">
        <v>1.428329</v>
      </c>
    </row>
    <row r="35" spans="1:3">
      <c r="A35" t="s">
        <v>28</v>
      </c>
      <c r="B35" s="2">
        <v>0</v>
      </c>
      <c r="C35" s="2">
        <v>1.058314</v>
      </c>
    </row>
    <row r="36" spans="1:3">
      <c r="A36" t="s">
        <v>23</v>
      </c>
      <c r="B36" s="2">
        <v>0</v>
      </c>
      <c r="C36" s="2">
        <v>0</v>
      </c>
    </row>
    <row r="37" spans="1:3">
      <c r="A37" t="s">
        <v>27</v>
      </c>
      <c r="B37" s="2">
        <v>0</v>
      </c>
      <c r="C37" s="2">
        <v>0.68956799999999996</v>
      </c>
    </row>
    <row r="38" spans="1:3">
      <c r="A38" t="s">
        <v>19</v>
      </c>
      <c r="B38" s="2">
        <v>0</v>
      </c>
      <c r="C38" s="2">
        <v>0.67605000000000004</v>
      </c>
    </row>
    <row r="39" spans="1:3">
      <c r="A39" t="s">
        <v>86</v>
      </c>
      <c r="B39" s="2">
        <v>0</v>
      </c>
      <c r="C39" s="2">
        <v>1.081609</v>
      </c>
    </row>
    <row r="40" spans="1:3">
      <c r="A40" t="s">
        <v>52</v>
      </c>
      <c r="B40" s="2">
        <v>0</v>
      </c>
      <c r="C40" s="2">
        <v>1.969689</v>
      </c>
    </row>
    <row r="41" spans="1:3">
      <c r="A41" t="s">
        <v>31</v>
      </c>
      <c r="B41" s="2">
        <v>0</v>
      </c>
      <c r="C41" s="2">
        <v>0</v>
      </c>
    </row>
    <row r="42" spans="1:3">
      <c r="A42" t="s">
        <v>44</v>
      </c>
      <c r="B42" s="2">
        <v>5.3539000000000003E-2</v>
      </c>
      <c r="C42" s="2">
        <v>0.717283</v>
      </c>
    </row>
    <row r="43" spans="1:3">
      <c r="A43" t="s">
        <v>38</v>
      </c>
      <c r="B43" s="2">
        <v>8.8671E-2</v>
      </c>
      <c r="C43" s="2">
        <v>0.12198199999999999</v>
      </c>
    </row>
    <row r="44" spans="1:3">
      <c r="A44" t="s">
        <v>43</v>
      </c>
      <c r="B44" s="2">
        <v>0.110247</v>
      </c>
      <c r="C44" s="2">
        <v>0.96307399999999999</v>
      </c>
    </row>
    <row r="45" spans="1:3">
      <c r="A45" t="s">
        <v>15</v>
      </c>
      <c r="B45" s="2">
        <v>0.17660600000000001</v>
      </c>
      <c r="C45" s="2">
        <v>0.65688599999999997</v>
      </c>
    </row>
    <row r="46" spans="1:3">
      <c r="A46" t="s">
        <v>71</v>
      </c>
      <c r="B46" s="2">
        <v>0.219748</v>
      </c>
      <c r="C46" s="2">
        <v>0.412798</v>
      </c>
    </row>
    <row r="47" spans="1:3">
      <c r="A47" t="s">
        <v>46</v>
      </c>
      <c r="B47" s="2">
        <v>0.309834</v>
      </c>
      <c r="C47" s="2">
        <v>9.8992999999999998E-2</v>
      </c>
    </row>
    <row r="48" spans="1:3">
      <c r="A48" t="s">
        <v>45</v>
      </c>
      <c r="B48" s="2">
        <v>0.32932899999999998</v>
      </c>
      <c r="C48" s="2">
        <v>0.69898499999999997</v>
      </c>
    </row>
    <row r="49" spans="1:3">
      <c r="A49" t="s">
        <v>36</v>
      </c>
      <c r="B49" s="2">
        <v>0.346252</v>
      </c>
      <c r="C49" s="2">
        <v>0.432674</v>
      </c>
    </row>
    <row r="50" spans="1:3">
      <c r="A50" t="s">
        <v>62</v>
      </c>
      <c r="B50" s="2">
        <v>0.44521699999999997</v>
      </c>
      <c r="C50" s="2">
        <v>0.57252899999999995</v>
      </c>
    </row>
    <row r="51" spans="1:3">
      <c r="A51" t="s">
        <v>26</v>
      </c>
      <c r="B51" s="2">
        <v>0.48065200000000002</v>
      </c>
      <c r="C51" s="2">
        <v>0.343611</v>
      </c>
    </row>
    <row r="52" spans="1:3">
      <c r="A52" t="s">
        <v>20</v>
      </c>
      <c r="B52" s="2">
        <v>0.51889399999999997</v>
      </c>
      <c r="C52" s="2">
        <v>0.65982499999999999</v>
      </c>
    </row>
    <row r="53" spans="1:3">
      <c r="A53" t="s">
        <v>34</v>
      </c>
      <c r="B53" s="2">
        <v>0.54740599999999995</v>
      </c>
      <c r="C53" s="2">
        <v>0.39147500000000002</v>
      </c>
    </row>
    <row r="54" spans="1:3">
      <c r="A54" t="s">
        <v>82</v>
      </c>
      <c r="B54" s="2">
        <v>0.55845599999999995</v>
      </c>
      <c r="C54" s="2">
        <v>0.33416600000000002</v>
      </c>
    </row>
    <row r="55" spans="1:3">
      <c r="A55" t="s">
        <v>61</v>
      </c>
      <c r="B55" s="2">
        <v>0.60713499999999998</v>
      </c>
      <c r="C55" s="2">
        <v>9.7045999999999993E-2</v>
      </c>
    </row>
    <row r="56" spans="1:3">
      <c r="A56" t="s">
        <v>81</v>
      </c>
      <c r="B56" s="2">
        <v>0.63083299999999998</v>
      </c>
      <c r="C56" s="2">
        <v>0.90311399999999997</v>
      </c>
    </row>
    <row r="57" spans="1:3">
      <c r="A57" t="s">
        <v>58</v>
      </c>
      <c r="B57" s="2">
        <v>0.68939799999999996</v>
      </c>
      <c r="C57" s="2">
        <v>1.2788630000000001</v>
      </c>
    </row>
    <row r="58" spans="1:3">
      <c r="A58" t="s">
        <v>66</v>
      </c>
      <c r="B58" s="2">
        <v>0.72196400000000005</v>
      </c>
      <c r="C58" s="2">
        <v>0.18002499999999999</v>
      </c>
    </row>
    <row r="59" spans="1:3">
      <c r="A59" t="s">
        <v>54</v>
      </c>
      <c r="B59" s="2">
        <v>0.73539600000000005</v>
      </c>
      <c r="C59" s="2">
        <v>7.3526999999999995E-2</v>
      </c>
    </row>
    <row r="60" spans="1:3">
      <c r="A60" t="s">
        <v>59</v>
      </c>
      <c r="B60" s="2">
        <v>0.98945099999999997</v>
      </c>
      <c r="C60" s="2">
        <v>0.38309500000000002</v>
      </c>
    </row>
    <row r="61" spans="1:3">
      <c r="A61" t="s">
        <v>47</v>
      </c>
      <c r="B61" s="2">
        <v>1.0437339999999999</v>
      </c>
      <c r="C61" s="2">
        <v>1.9089999999999999E-2</v>
      </c>
    </row>
    <row r="62" spans="1:3">
      <c r="A62" t="s">
        <v>78</v>
      </c>
      <c r="B62" s="2">
        <v>1.0767709999999999</v>
      </c>
      <c r="C62" s="2">
        <v>6.2560000000000003E-3</v>
      </c>
    </row>
    <row r="63" spans="1:3">
      <c r="A63" t="s">
        <v>39</v>
      </c>
      <c r="B63" s="2">
        <v>1.3306500000000001</v>
      </c>
      <c r="C63" s="2">
        <v>0.99154900000000001</v>
      </c>
    </row>
    <row r="64" spans="1:3">
      <c r="A64" t="s">
        <v>57</v>
      </c>
      <c r="B64" s="2">
        <v>1.3453280000000001</v>
      </c>
      <c r="C64" s="2">
        <v>0.33437800000000001</v>
      </c>
    </row>
    <row r="65" spans="1:3">
      <c r="A65" t="s">
        <v>16</v>
      </c>
      <c r="B65" s="2">
        <v>1.356007</v>
      </c>
      <c r="C65" s="2">
        <v>0.96060500000000004</v>
      </c>
    </row>
    <row r="66" spans="1:3">
      <c r="A66" t="s">
        <v>56</v>
      </c>
      <c r="B66" s="2">
        <v>1.4329540000000001</v>
      </c>
      <c r="C66" s="2">
        <v>0.54844499999999996</v>
      </c>
    </row>
    <row r="67" spans="1:3">
      <c r="A67" t="s">
        <v>88</v>
      </c>
      <c r="B67" s="2">
        <v>1.4553799999999999</v>
      </c>
      <c r="C67" s="2">
        <v>0.74458400000000002</v>
      </c>
    </row>
    <row r="68" spans="1:3">
      <c r="A68" t="s">
        <v>83</v>
      </c>
      <c r="B68" s="2">
        <v>1.4754389999999999</v>
      </c>
      <c r="C68" s="2">
        <v>9.2440000000000005E-3</v>
      </c>
    </row>
    <row r="69" spans="1:3">
      <c r="A69" t="s">
        <v>48</v>
      </c>
      <c r="B69" s="2">
        <v>1.503852</v>
      </c>
      <c r="C69" s="2">
        <v>0.28815600000000002</v>
      </c>
    </row>
    <row r="70" spans="1:3">
      <c r="A70" t="s">
        <v>75</v>
      </c>
      <c r="B70" s="2">
        <v>1.604886</v>
      </c>
      <c r="C70" s="2">
        <v>0.39790700000000001</v>
      </c>
    </row>
    <row r="71" spans="1:3">
      <c r="A71" t="s">
        <v>72</v>
      </c>
      <c r="B71" s="2">
        <v>2.5661130000000001</v>
      </c>
      <c r="C71" s="2">
        <v>0.48957499999999998</v>
      </c>
    </row>
    <row r="72" spans="1:3">
      <c r="A72" t="s">
        <v>17</v>
      </c>
      <c r="B72" s="2">
        <v>2.925783</v>
      </c>
      <c r="C72" s="2">
        <v>0.61269399999999996</v>
      </c>
    </row>
    <row r="73" spans="1:3">
      <c r="A73" t="s">
        <v>76</v>
      </c>
      <c r="B73" s="2">
        <v>3.9850270000000001</v>
      </c>
      <c r="C73" s="2">
        <v>1.491317</v>
      </c>
    </row>
    <row r="74" spans="1:3">
      <c r="A74" t="s">
        <v>51</v>
      </c>
      <c r="B74" s="2">
        <v>4.2013759999999998</v>
      </c>
      <c r="C74" s="2">
        <v>2.7819600000000002</v>
      </c>
    </row>
    <row r="75" spans="1:3">
      <c r="A75" t="s">
        <v>53</v>
      </c>
      <c r="B75" s="2">
        <v>8.4908260000000002</v>
      </c>
      <c r="C75" s="2">
        <v>3.7792840000000001</v>
      </c>
    </row>
  </sheetData>
  <sortState ref="A2:C75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E5" sqref="E5"/>
    </sheetView>
  </sheetViews>
  <sheetFormatPr baseColWidth="10" defaultRowHeight="15" x14ac:dyDescent="0"/>
  <sheetData>
    <row r="1" spans="1:5">
      <c r="A1" t="s">
        <v>0</v>
      </c>
      <c r="B1" s="2" t="s">
        <v>5</v>
      </c>
      <c r="C1" t="s">
        <v>6</v>
      </c>
    </row>
    <row r="2" spans="1:5">
      <c r="A2" t="s">
        <v>43</v>
      </c>
      <c r="B2" s="2">
        <v>0</v>
      </c>
      <c r="C2">
        <v>0</v>
      </c>
      <c r="E2" t="s">
        <v>96</v>
      </c>
    </row>
    <row r="3" spans="1:5">
      <c r="A3" t="s">
        <v>57</v>
      </c>
      <c r="B3" s="2">
        <v>0</v>
      </c>
      <c r="C3">
        <v>1.5252030000000001</v>
      </c>
      <c r="E3">
        <f>ROWS(B22:B75)</f>
        <v>54</v>
      </c>
    </row>
    <row r="4" spans="1:5">
      <c r="A4" t="s">
        <v>44</v>
      </c>
      <c r="B4" s="2">
        <v>0</v>
      </c>
      <c r="C4">
        <v>0</v>
      </c>
      <c r="E4" t="s">
        <v>405</v>
      </c>
    </row>
    <row r="5" spans="1:5">
      <c r="A5" t="s">
        <v>73</v>
      </c>
      <c r="B5" s="2">
        <v>0</v>
      </c>
      <c r="C5">
        <v>0.30523499999999998</v>
      </c>
      <c r="E5">
        <f>SUM(B2:B75)</f>
        <v>86.667798000000019</v>
      </c>
    </row>
    <row r="6" spans="1:5">
      <c r="A6" t="s">
        <v>53</v>
      </c>
      <c r="B6" s="2">
        <v>0</v>
      </c>
      <c r="C6">
        <v>0</v>
      </c>
    </row>
    <row r="7" spans="1:5">
      <c r="A7" t="s">
        <v>36</v>
      </c>
      <c r="B7" s="2">
        <v>0</v>
      </c>
      <c r="C7">
        <v>0</v>
      </c>
    </row>
    <row r="8" spans="1:5">
      <c r="A8" t="s">
        <v>75</v>
      </c>
      <c r="B8" s="2">
        <v>0</v>
      </c>
      <c r="C8">
        <v>0</v>
      </c>
    </row>
    <row r="9" spans="1:5">
      <c r="A9" t="s">
        <v>55</v>
      </c>
      <c r="B9" s="2">
        <v>0</v>
      </c>
      <c r="C9">
        <v>0.32373400000000002</v>
      </c>
    </row>
    <row r="10" spans="1:5">
      <c r="A10" t="s">
        <v>45</v>
      </c>
      <c r="B10" s="2">
        <v>0</v>
      </c>
      <c r="C10">
        <v>1.114185</v>
      </c>
    </row>
    <row r="11" spans="1:5">
      <c r="A11" t="s">
        <v>20</v>
      </c>
      <c r="B11" s="2">
        <v>0</v>
      </c>
      <c r="C11">
        <v>0.50621099999999997</v>
      </c>
    </row>
    <row r="12" spans="1:5">
      <c r="A12" t="s">
        <v>42</v>
      </c>
      <c r="B12" s="2">
        <v>0</v>
      </c>
      <c r="C12">
        <v>0.98949200000000004</v>
      </c>
    </row>
    <row r="13" spans="1:5">
      <c r="A13" t="s">
        <v>50</v>
      </c>
      <c r="B13" s="2">
        <v>0</v>
      </c>
      <c r="C13" t="e">
        <f>-nan</f>
        <v>#NAME?</v>
      </c>
    </row>
    <row r="14" spans="1:5">
      <c r="A14" t="s">
        <v>16</v>
      </c>
      <c r="B14" s="2">
        <v>0</v>
      </c>
      <c r="C14">
        <v>0.88988699999999998</v>
      </c>
    </row>
    <row r="15" spans="1:5">
      <c r="A15" t="s">
        <v>71</v>
      </c>
      <c r="B15" s="2">
        <v>0</v>
      </c>
      <c r="C15">
        <v>0.228712</v>
      </c>
    </row>
    <row r="16" spans="1:5">
      <c r="A16" t="s">
        <v>38</v>
      </c>
      <c r="B16" s="2">
        <v>0</v>
      </c>
      <c r="C16">
        <v>0.60843400000000003</v>
      </c>
    </row>
    <row r="17" spans="1:3">
      <c r="A17" t="s">
        <v>24</v>
      </c>
      <c r="B17" s="2">
        <v>1.7E-5</v>
      </c>
      <c r="C17">
        <v>0.90954199999999996</v>
      </c>
    </row>
    <row r="18" spans="1:3">
      <c r="A18" t="s">
        <v>58</v>
      </c>
      <c r="B18" s="2">
        <v>3.4400000000000001E-4</v>
      </c>
      <c r="C18">
        <v>0.16179399999999999</v>
      </c>
    </row>
    <row r="19" spans="1:3">
      <c r="A19" t="s">
        <v>77</v>
      </c>
      <c r="B19" s="2">
        <v>4.0220000000000004E-3</v>
      </c>
      <c r="C19">
        <v>0.51366000000000001</v>
      </c>
    </row>
    <row r="20" spans="1:3">
      <c r="A20" t="s">
        <v>79</v>
      </c>
      <c r="B20" s="2">
        <v>6.1510000000000002E-3</v>
      </c>
      <c r="C20">
        <v>0.55899200000000004</v>
      </c>
    </row>
    <row r="21" spans="1:3">
      <c r="A21" t="s">
        <v>68</v>
      </c>
      <c r="B21" s="2">
        <v>3.6847999999999999E-2</v>
      </c>
      <c r="C21">
        <v>0.729074</v>
      </c>
    </row>
    <row r="22" spans="1:3">
      <c r="A22" t="s">
        <v>21</v>
      </c>
      <c r="B22" s="2">
        <v>5.0450000000000002E-2</v>
      </c>
      <c r="C22">
        <v>0.56743399999999999</v>
      </c>
    </row>
    <row r="23" spans="1:3">
      <c r="A23" t="s">
        <v>62</v>
      </c>
      <c r="B23" s="2">
        <v>6.7421999999999996E-2</v>
      </c>
      <c r="C23">
        <v>0.34877900000000001</v>
      </c>
    </row>
    <row r="24" spans="1:3">
      <c r="A24" t="s">
        <v>52</v>
      </c>
      <c r="B24" s="2">
        <v>9.0118000000000004E-2</v>
      </c>
      <c r="C24">
        <v>0.40307300000000001</v>
      </c>
    </row>
    <row r="25" spans="1:3">
      <c r="A25" t="s">
        <v>18</v>
      </c>
      <c r="B25" s="2">
        <v>0.103882</v>
      </c>
      <c r="C25">
        <v>0.31348900000000002</v>
      </c>
    </row>
    <row r="26" spans="1:3">
      <c r="A26" t="s">
        <v>80</v>
      </c>
      <c r="B26" s="2">
        <v>0.108288</v>
      </c>
      <c r="C26">
        <v>0.647038</v>
      </c>
    </row>
    <row r="27" spans="1:3">
      <c r="A27" t="s">
        <v>41</v>
      </c>
      <c r="B27" s="2">
        <v>0.13632</v>
      </c>
      <c r="C27">
        <v>0.441081</v>
      </c>
    </row>
    <row r="28" spans="1:3">
      <c r="A28" t="s">
        <v>32</v>
      </c>
      <c r="B28" s="2">
        <v>0.37904399999999999</v>
      </c>
      <c r="C28">
        <v>9.0600000000000003E-3</v>
      </c>
    </row>
    <row r="29" spans="1:3">
      <c r="A29" t="s">
        <v>35</v>
      </c>
      <c r="B29" s="2">
        <v>0.39514899999999997</v>
      </c>
      <c r="C29">
        <v>0.180535</v>
      </c>
    </row>
    <row r="30" spans="1:3">
      <c r="A30" t="s">
        <v>46</v>
      </c>
      <c r="B30" s="2">
        <v>0.426151</v>
      </c>
      <c r="C30">
        <v>8.5896E-2</v>
      </c>
    </row>
    <row r="31" spans="1:3">
      <c r="A31" t="s">
        <v>74</v>
      </c>
      <c r="B31" s="2">
        <v>0.492593</v>
      </c>
      <c r="C31">
        <v>0.71569400000000005</v>
      </c>
    </row>
    <row r="32" spans="1:3">
      <c r="A32" t="s">
        <v>88</v>
      </c>
      <c r="B32" s="2">
        <v>0.49727500000000002</v>
      </c>
      <c r="C32">
        <v>0.60400100000000001</v>
      </c>
    </row>
    <row r="33" spans="1:3">
      <c r="A33" t="s">
        <v>61</v>
      </c>
      <c r="B33" s="2">
        <v>0.65551000000000004</v>
      </c>
      <c r="C33">
        <v>0.98757600000000001</v>
      </c>
    </row>
    <row r="34" spans="1:3">
      <c r="A34" t="s">
        <v>34</v>
      </c>
      <c r="B34" s="2">
        <v>0.66935699999999998</v>
      </c>
      <c r="C34">
        <v>0.32850400000000002</v>
      </c>
    </row>
    <row r="35" spans="1:3">
      <c r="A35" t="s">
        <v>82</v>
      </c>
      <c r="B35" s="2">
        <v>0.71099800000000002</v>
      </c>
      <c r="C35">
        <v>0.306172</v>
      </c>
    </row>
    <row r="36" spans="1:3">
      <c r="A36" t="s">
        <v>83</v>
      </c>
      <c r="B36" s="2">
        <v>0.72070900000000004</v>
      </c>
      <c r="C36">
        <v>0.192993</v>
      </c>
    </row>
    <row r="37" spans="1:3">
      <c r="A37" t="s">
        <v>64</v>
      </c>
      <c r="B37" s="2">
        <v>0.725549</v>
      </c>
      <c r="C37">
        <v>0.77105599999999996</v>
      </c>
    </row>
    <row r="38" spans="1:3">
      <c r="A38" t="s">
        <v>69</v>
      </c>
      <c r="B38" s="2">
        <v>0.78918900000000003</v>
      </c>
      <c r="C38">
        <v>0.54639400000000005</v>
      </c>
    </row>
    <row r="39" spans="1:3">
      <c r="A39" t="s">
        <v>39</v>
      </c>
      <c r="B39" s="2">
        <v>0.804091</v>
      </c>
      <c r="C39">
        <v>0.94012700000000005</v>
      </c>
    </row>
    <row r="40" spans="1:3">
      <c r="A40" t="s">
        <v>54</v>
      </c>
      <c r="B40" s="2">
        <v>0.94008999999999998</v>
      </c>
      <c r="C40">
        <v>0.108997</v>
      </c>
    </row>
    <row r="41" spans="1:3">
      <c r="A41" t="s">
        <v>65</v>
      </c>
      <c r="B41" s="2">
        <v>0.96649799999999997</v>
      </c>
      <c r="C41">
        <v>0.65551000000000004</v>
      </c>
    </row>
    <row r="42" spans="1:3">
      <c r="A42" t="s">
        <v>85</v>
      </c>
      <c r="B42" s="2">
        <v>1.090938</v>
      </c>
      <c r="C42">
        <v>0.47459000000000001</v>
      </c>
    </row>
    <row r="43" spans="1:3">
      <c r="A43" t="s">
        <v>49</v>
      </c>
      <c r="B43" s="2">
        <v>1.0957209999999999</v>
      </c>
      <c r="C43">
        <v>0.93299600000000005</v>
      </c>
    </row>
    <row r="44" spans="1:3">
      <c r="A44" t="s">
        <v>47</v>
      </c>
      <c r="B44" s="2">
        <v>1.1019650000000001</v>
      </c>
      <c r="C44">
        <v>0.89719300000000002</v>
      </c>
    </row>
    <row r="45" spans="1:3">
      <c r="A45" t="s">
        <v>81</v>
      </c>
      <c r="B45" s="2">
        <v>1.2022299999999999</v>
      </c>
      <c r="C45">
        <v>0.82726900000000003</v>
      </c>
    </row>
    <row r="46" spans="1:3">
      <c r="A46" t="s">
        <v>33</v>
      </c>
      <c r="B46" s="2">
        <v>1.2539</v>
      </c>
      <c r="C46">
        <v>4.8808999999999998E-2</v>
      </c>
    </row>
    <row r="47" spans="1:3">
      <c r="A47" t="s">
        <v>84</v>
      </c>
      <c r="B47" s="2">
        <v>1.2871490000000001</v>
      </c>
      <c r="C47">
        <v>0.94202200000000003</v>
      </c>
    </row>
    <row r="48" spans="1:3">
      <c r="A48" t="s">
        <v>15</v>
      </c>
      <c r="B48" s="2">
        <v>1.3250059999999999</v>
      </c>
      <c r="C48">
        <v>0.60239799999999999</v>
      </c>
    </row>
    <row r="49" spans="1:3">
      <c r="A49" t="s">
        <v>19</v>
      </c>
      <c r="B49" s="2">
        <v>1.3463620000000001</v>
      </c>
      <c r="C49">
        <v>0.61225799999999997</v>
      </c>
    </row>
    <row r="50" spans="1:3">
      <c r="A50" t="s">
        <v>48</v>
      </c>
      <c r="B50" s="2">
        <v>1.354044</v>
      </c>
      <c r="C50">
        <v>0.36759900000000001</v>
      </c>
    </row>
    <row r="51" spans="1:3">
      <c r="A51" t="s">
        <v>40</v>
      </c>
      <c r="B51" s="2">
        <v>1.47559</v>
      </c>
      <c r="C51">
        <v>0.44883200000000001</v>
      </c>
    </row>
    <row r="52" spans="1:3">
      <c r="A52" t="s">
        <v>63</v>
      </c>
      <c r="B52" s="2">
        <v>1.7212350000000001</v>
      </c>
      <c r="C52">
        <v>3.6360999999999997E-2</v>
      </c>
    </row>
    <row r="53" spans="1:3">
      <c r="A53" t="s">
        <v>59</v>
      </c>
      <c r="B53" s="2">
        <v>1.7448999999999999</v>
      </c>
      <c r="C53">
        <v>0.35988100000000001</v>
      </c>
    </row>
    <row r="54" spans="1:3">
      <c r="A54" t="s">
        <v>66</v>
      </c>
      <c r="B54" s="2">
        <v>1.772416</v>
      </c>
      <c r="C54">
        <v>0.61319400000000002</v>
      </c>
    </row>
    <row r="55" spans="1:3">
      <c r="A55" t="s">
        <v>70</v>
      </c>
      <c r="B55" s="2">
        <v>1.8807739999999999</v>
      </c>
      <c r="C55">
        <v>0.88957299999999995</v>
      </c>
    </row>
    <row r="56" spans="1:3">
      <c r="A56" t="s">
        <v>22</v>
      </c>
      <c r="B56" s="2">
        <v>1.911476</v>
      </c>
      <c r="C56">
        <v>0.16907800000000001</v>
      </c>
    </row>
    <row r="57" spans="1:3">
      <c r="A57" t="s">
        <v>87</v>
      </c>
      <c r="B57" s="2">
        <v>1.9945729999999999</v>
      </c>
      <c r="C57">
        <v>8.5860000000000006E-2</v>
      </c>
    </row>
    <row r="58" spans="1:3">
      <c r="A58" t="s">
        <v>67</v>
      </c>
      <c r="B58" s="2">
        <v>2.141451</v>
      </c>
      <c r="C58">
        <v>0.67708199999999996</v>
      </c>
    </row>
    <row r="59" spans="1:3">
      <c r="A59" t="s">
        <v>26</v>
      </c>
      <c r="B59" s="2">
        <v>2.197095</v>
      </c>
      <c r="C59">
        <v>0.15324399999999999</v>
      </c>
    </row>
    <row r="60" spans="1:3">
      <c r="A60" t="s">
        <v>56</v>
      </c>
      <c r="B60" s="2">
        <v>2.338301</v>
      </c>
      <c r="C60">
        <v>0.83060400000000001</v>
      </c>
    </row>
    <row r="61" spans="1:3">
      <c r="A61" t="s">
        <v>28</v>
      </c>
      <c r="B61" s="2">
        <v>2.3512059999999999</v>
      </c>
      <c r="C61">
        <v>3.3669999999999999E-2</v>
      </c>
    </row>
    <row r="62" spans="1:3">
      <c r="A62" t="s">
        <v>86</v>
      </c>
      <c r="B62" s="2">
        <v>2.3947470000000002</v>
      </c>
      <c r="C62">
        <v>0.51402300000000001</v>
      </c>
    </row>
    <row r="63" spans="1:3">
      <c r="A63" t="s">
        <v>76</v>
      </c>
      <c r="B63" s="2">
        <v>2.4117459999999999</v>
      </c>
      <c r="C63">
        <v>0.30329699999999998</v>
      </c>
    </row>
    <row r="64" spans="1:3">
      <c r="A64" t="s">
        <v>17</v>
      </c>
      <c r="B64" s="2">
        <v>2.4259629999999999</v>
      </c>
      <c r="C64">
        <v>0.551867</v>
      </c>
    </row>
    <row r="65" spans="1:3">
      <c r="A65" t="s">
        <v>27</v>
      </c>
      <c r="B65" s="2">
        <v>2.4816280000000002</v>
      </c>
      <c r="C65">
        <v>0.76426700000000003</v>
      </c>
    </row>
    <row r="66" spans="1:3">
      <c r="A66" t="s">
        <v>29</v>
      </c>
      <c r="B66" s="2">
        <v>2.5531670000000002</v>
      </c>
      <c r="C66">
        <v>0.78977799999999998</v>
      </c>
    </row>
    <row r="67" spans="1:3">
      <c r="A67" t="s">
        <v>30</v>
      </c>
      <c r="B67" s="2">
        <v>2.563469</v>
      </c>
      <c r="C67">
        <v>0.72516400000000003</v>
      </c>
    </row>
    <row r="68" spans="1:3">
      <c r="A68" t="s">
        <v>60</v>
      </c>
      <c r="B68" s="2">
        <v>2.7476910000000001</v>
      </c>
      <c r="C68">
        <v>0.20483799999999999</v>
      </c>
    </row>
    <row r="69" spans="1:3">
      <c r="A69" t="s">
        <v>78</v>
      </c>
      <c r="B69" s="2">
        <v>2.8139259999999999</v>
      </c>
      <c r="C69">
        <v>0.25003999999999998</v>
      </c>
    </row>
    <row r="70" spans="1:3">
      <c r="A70" t="s">
        <v>37</v>
      </c>
      <c r="B70" s="2">
        <v>3.2725580000000001</v>
      </c>
      <c r="C70">
        <v>2.0672809999999999</v>
      </c>
    </row>
    <row r="71" spans="1:3">
      <c r="A71" t="s">
        <v>72</v>
      </c>
      <c r="B71" s="2">
        <v>3.533398</v>
      </c>
      <c r="C71">
        <v>0.29652099999999998</v>
      </c>
    </row>
    <row r="72" spans="1:3">
      <c r="A72" t="s">
        <v>25</v>
      </c>
      <c r="B72" s="2">
        <v>3.622506</v>
      </c>
      <c r="C72">
        <v>0.58415600000000001</v>
      </c>
    </row>
    <row r="73" spans="1:3">
      <c r="A73" t="s">
        <v>51</v>
      </c>
      <c r="B73" s="2">
        <v>3.9971429999999999</v>
      </c>
      <c r="C73">
        <v>0.82244200000000001</v>
      </c>
    </row>
    <row r="74" spans="1:3">
      <c r="A74" t="s">
        <v>31</v>
      </c>
      <c r="B74" s="2">
        <v>4.0179200000000002</v>
      </c>
      <c r="C74">
        <v>0.44866499999999998</v>
      </c>
    </row>
    <row r="75" spans="1:3">
      <c r="A75" t="s">
        <v>23</v>
      </c>
      <c r="B75" s="2">
        <v>5.4695390000000002</v>
      </c>
      <c r="C75">
        <v>3.095072</v>
      </c>
    </row>
  </sheetData>
  <sortState ref="A2:C75">
    <sortCondition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opLeftCell="A20" workbookViewId="0">
      <selection activeCell="E2" sqref="E2"/>
    </sheetView>
  </sheetViews>
  <sheetFormatPr baseColWidth="10" defaultRowHeight="15" x14ac:dyDescent="0"/>
  <sheetData>
    <row r="1" spans="1:4">
      <c r="A1" t="s">
        <v>89</v>
      </c>
      <c r="B1" t="s">
        <v>92</v>
      </c>
      <c r="C1" t="s">
        <v>93</v>
      </c>
      <c r="D1" t="s">
        <v>94</v>
      </c>
    </row>
    <row r="2" spans="1:4">
      <c r="A2">
        <v>74</v>
      </c>
      <c r="B2">
        <v>54</v>
      </c>
      <c r="C2">
        <v>34</v>
      </c>
      <c r="D2">
        <v>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workbookViewId="0">
      <selection activeCell="A63" sqref="A63:I63"/>
    </sheetView>
  </sheetViews>
  <sheetFormatPr baseColWidth="10" defaultRowHeight="15" x14ac:dyDescent="0"/>
  <sheetData>
    <row r="1" spans="1:9">
      <c r="A1" t="s">
        <v>0</v>
      </c>
      <c r="C1" t="s">
        <v>170</v>
      </c>
      <c r="D1" s="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t="s">
        <v>6</v>
      </c>
    </row>
    <row r="2" spans="1:9">
      <c r="A2" t="s">
        <v>15</v>
      </c>
      <c r="C2" t="s">
        <v>109</v>
      </c>
      <c r="D2" s="2">
        <v>1.7798999999999999E-2</v>
      </c>
      <c r="E2" s="2">
        <v>7.5108999999999995E-2</v>
      </c>
      <c r="F2" s="2">
        <v>0.17660600000000001</v>
      </c>
      <c r="G2" s="2">
        <v>1.6568860000000001</v>
      </c>
      <c r="H2" s="2">
        <v>1.3250059999999999</v>
      </c>
      <c r="I2">
        <v>1.602398</v>
      </c>
    </row>
    <row r="3" spans="1:9">
      <c r="A3" t="s">
        <v>16</v>
      </c>
      <c r="C3" t="s">
        <v>135</v>
      </c>
      <c r="D3" s="2">
        <v>0.17879500000000001</v>
      </c>
      <c r="E3" s="2">
        <v>7.4634000000000006E-2</v>
      </c>
      <c r="F3" s="2">
        <v>1.356007</v>
      </c>
      <c r="G3" s="2">
        <v>0.96060500000000004</v>
      </c>
      <c r="H3" s="2">
        <v>0</v>
      </c>
      <c r="I3">
        <v>0.88988699999999998</v>
      </c>
    </row>
    <row r="4" spans="1:9">
      <c r="A4" t="s">
        <v>17</v>
      </c>
      <c r="C4" t="s">
        <v>162</v>
      </c>
      <c r="D4" s="2">
        <v>0.59293700000000005</v>
      </c>
      <c r="E4" s="2">
        <v>0.28775400000000001</v>
      </c>
      <c r="F4" s="2">
        <v>2.925783</v>
      </c>
      <c r="G4" s="2">
        <v>1.6126940000000001</v>
      </c>
      <c r="H4" s="2">
        <v>2.4259629999999999</v>
      </c>
      <c r="I4">
        <v>1.5518670000000001</v>
      </c>
    </row>
    <row r="5" spans="1:9">
      <c r="A5" t="s">
        <v>18</v>
      </c>
      <c r="C5" t="s">
        <v>110</v>
      </c>
      <c r="D5" s="2">
        <v>2.1430999999999999E-2</v>
      </c>
      <c r="E5" s="2">
        <v>7.0049E-2</v>
      </c>
      <c r="F5" s="2">
        <v>0</v>
      </c>
      <c r="G5" s="2">
        <v>0</v>
      </c>
      <c r="H5" s="2">
        <v>0.103882</v>
      </c>
      <c r="I5">
        <v>1.3134889999999999</v>
      </c>
    </row>
    <row r="6" spans="1:9">
      <c r="A6" t="s">
        <v>19</v>
      </c>
      <c r="C6" t="s">
        <v>163</v>
      </c>
      <c r="D6" s="2">
        <v>0.59380900000000003</v>
      </c>
      <c r="E6" s="2">
        <v>0.21118000000000001</v>
      </c>
      <c r="F6" s="2">
        <v>0</v>
      </c>
      <c r="G6" s="2">
        <v>0.67605000000000004</v>
      </c>
      <c r="H6" s="2">
        <v>1.3463620000000001</v>
      </c>
      <c r="I6">
        <v>0.61225799999999997</v>
      </c>
    </row>
    <row r="7" spans="1:9">
      <c r="A7" t="s">
        <v>20</v>
      </c>
      <c r="C7" t="s">
        <v>124</v>
      </c>
      <c r="D7" s="2">
        <v>0.109988</v>
      </c>
      <c r="E7" s="2">
        <v>1.2470000000000001E-3</v>
      </c>
      <c r="F7" s="2">
        <v>0.51889399999999997</v>
      </c>
      <c r="G7" s="2">
        <v>0.65982499999999999</v>
      </c>
      <c r="H7" s="2">
        <v>0</v>
      </c>
      <c r="I7">
        <v>0.50621099999999997</v>
      </c>
    </row>
    <row r="8" spans="1:9">
      <c r="A8" t="s">
        <v>21</v>
      </c>
      <c r="C8" t="s">
        <v>125</v>
      </c>
      <c r="D8" s="2">
        <v>0.117822</v>
      </c>
      <c r="E8" s="2">
        <v>2.0060999999999999E-2</v>
      </c>
      <c r="F8" s="2">
        <v>0</v>
      </c>
      <c r="G8" s="2">
        <v>0.36396499999999998</v>
      </c>
      <c r="H8" s="2">
        <v>5.0450000000000002E-2</v>
      </c>
      <c r="I8">
        <v>0.56743399999999999</v>
      </c>
    </row>
    <row r="9" spans="1:9">
      <c r="A9" t="s">
        <v>22</v>
      </c>
      <c r="C9" t="s">
        <v>143</v>
      </c>
      <c r="D9" s="2">
        <v>0.22444500000000001</v>
      </c>
      <c r="E9" s="2">
        <v>5.2892000000000002E-2</v>
      </c>
      <c r="F9" s="2">
        <v>0</v>
      </c>
      <c r="G9" s="2">
        <v>1.7112480000000001</v>
      </c>
      <c r="H9" s="2">
        <v>1.911476</v>
      </c>
      <c r="I9">
        <v>2.1690779999999998</v>
      </c>
    </row>
    <row r="10" spans="1:9">
      <c r="A10" t="s">
        <v>23</v>
      </c>
      <c r="C10" t="s">
        <v>159</v>
      </c>
      <c r="D10" s="2">
        <v>0.40600999999999998</v>
      </c>
      <c r="E10" s="2">
        <v>4.44E-4</v>
      </c>
      <c r="F10" s="2">
        <v>0</v>
      </c>
      <c r="G10" s="2">
        <v>0</v>
      </c>
      <c r="H10" s="2">
        <v>5.4695390000000002</v>
      </c>
      <c r="I10">
        <v>3.095072</v>
      </c>
    </row>
    <row r="11" spans="1:9">
      <c r="A11" t="s">
        <v>24</v>
      </c>
      <c r="C11" t="s">
        <v>140</v>
      </c>
      <c r="D11" s="2">
        <v>0.20555200000000001</v>
      </c>
      <c r="E11" s="2">
        <v>1.805E-2</v>
      </c>
      <c r="F11" s="2">
        <v>0</v>
      </c>
      <c r="G11" s="2">
        <v>2.470488</v>
      </c>
      <c r="H11" s="2">
        <v>1.7E-5</v>
      </c>
      <c r="I11">
        <v>2.9095420000000001</v>
      </c>
    </row>
    <row r="12" spans="1:9">
      <c r="A12" t="s">
        <v>25</v>
      </c>
      <c r="C12" t="s">
        <v>136</v>
      </c>
      <c r="D12" s="2">
        <v>0.188171</v>
      </c>
      <c r="E12" s="2">
        <v>9.4675999999999996E-2</v>
      </c>
      <c r="F12" s="2">
        <v>0</v>
      </c>
      <c r="G12" s="2">
        <v>1.582614</v>
      </c>
      <c r="H12" s="2">
        <v>3.622506</v>
      </c>
      <c r="I12">
        <v>1.5841559999999999</v>
      </c>
    </row>
    <row r="13" spans="1:9">
      <c r="A13" t="s">
        <v>26</v>
      </c>
      <c r="C13" t="s">
        <v>153</v>
      </c>
      <c r="D13" s="2">
        <v>0.339837</v>
      </c>
      <c r="E13" s="2">
        <v>6.7895999999999998E-2</v>
      </c>
      <c r="F13" s="2">
        <v>0.48065200000000002</v>
      </c>
      <c r="G13" s="2">
        <v>1.3436110000000001</v>
      </c>
      <c r="H13" s="2">
        <v>2.197095</v>
      </c>
      <c r="I13">
        <v>1.1532439999999999</v>
      </c>
    </row>
    <row r="14" spans="1:9">
      <c r="A14" t="s">
        <v>27</v>
      </c>
      <c r="B14" s="4" t="s">
        <v>27</v>
      </c>
      <c r="C14" t="s">
        <v>160</v>
      </c>
      <c r="D14" s="2">
        <v>0.47012700000000002</v>
      </c>
      <c r="E14" s="2">
        <v>4.5491999999999998E-2</v>
      </c>
      <c r="F14" s="2">
        <v>0</v>
      </c>
      <c r="G14" s="2">
        <v>0.68956799999999996</v>
      </c>
      <c r="H14" s="2">
        <v>2.4816280000000002</v>
      </c>
      <c r="I14">
        <v>0.76426700000000003</v>
      </c>
    </row>
    <row r="15" spans="1:9">
      <c r="A15" t="s">
        <v>28</v>
      </c>
      <c r="C15" t="s">
        <v>158</v>
      </c>
      <c r="D15" s="2">
        <v>0.385243</v>
      </c>
      <c r="E15" s="2">
        <v>3.5048999999999997E-2</v>
      </c>
      <c r="F15" s="2">
        <v>0</v>
      </c>
      <c r="G15" s="2">
        <v>1.058314</v>
      </c>
      <c r="H15" s="2">
        <v>2.3512059999999999</v>
      </c>
      <c r="I15">
        <v>2.0336699999999999</v>
      </c>
    </row>
    <row r="16" spans="1:9">
      <c r="A16" t="s">
        <v>29</v>
      </c>
      <c r="B16" s="4" t="s">
        <v>389</v>
      </c>
      <c r="C16" t="s">
        <v>149</v>
      </c>
      <c r="D16" s="2">
        <v>0.28975800000000002</v>
      </c>
      <c r="E16" s="2">
        <v>5.0005000000000001E-2</v>
      </c>
      <c r="F16" s="2">
        <v>0</v>
      </c>
      <c r="G16" s="2">
        <v>1.4367270000000001</v>
      </c>
      <c r="H16" s="2">
        <v>2.5531670000000002</v>
      </c>
      <c r="I16">
        <v>1.7897780000000001</v>
      </c>
    </row>
    <row r="17" spans="1:9">
      <c r="A17" t="s">
        <v>30</v>
      </c>
      <c r="B17" s="4" t="s">
        <v>401</v>
      </c>
      <c r="C17" t="s">
        <v>147</v>
      </c>
      <c r="D17" s="2">
        <v>0.25625399999999998</v>
      </c>
      <c r="E17" s="2">
        <v>7.1609000000000006E-2</v>
      </c>
      <c r="F17" s="2">
        <v>0</v>
      </c>
      <c r="G17" s="2">
        <v>2.4438550000000001</v>
      </c>
      <c r="H17" s="2">
        <v>2.563469</v>
      </c>
      <c r="I17">
        <v>2.7251639999999999</v>
      </c>
    </row>
    <row r="18" spans="1:9">
      <c r="A18" t="s">
        <v>31</v>
      </c>
      <c r="C18" t="s">
        <v>168</v>
      </c>
      <c r="D18" s="2">
        <v>0.66675300000000004</v>
      </c>
      <c r="E18" s="2">
        <v>3.2629999999999999E-2</v>
      </c>
      <c r="F18" s="2">
        <v>0</v>
      </c>
      <c r="G18" s="2">
        <v>0</v>
      </c>
      <c r="H18" s="2">
        <v>4.0179200000000002</v>
      </c>
      <c r="I18">
        <v>3.4486650000000001</v>
      </c>
    </row>
    <row r="19" spans="1:9">
      <c r="A19" t="s">
        <v>32</v>
      </c>
      <c r="C19" t="s">
        <v>119</v>
      </c>
      <c r="D19" s="2">
        <v>6.8199999999999997E-2</v>
      </c>
      <c r="E19" s="2">
        <v>1.1657000000000001E-2</v>
      </c>
      <c r="F19" s="2">
        <v>0</v>
      </c>
      <c r="G19" s="2">
        <v>0</v>
      </c>
      <c r="H19" s="2">
        <v>0.37904399999999999</v>
      </c>
      <c r="I19">
        <v>1.0090600000000001</v>
      </c>
    </row>
    <row r="20" spans="1:9">
      <c r="A20" t="s">
        <v>33</v>
      </c>
      <c r="C20" t="s">
        <v>148</v>
      </c>
      <c r="D20" s="2">
        <v>0.26609500000000003</v>
      </c>
      <c r="E20" s="2">
        <v>2.7425999999999999E-2</v>
      </c>
      <c r="F20" s="2">
        <v>0</v>
      </c>
      <c r="G20" s="2">
        <v>1.056063</v>
      </c>
      <c r="H20" s="2">
        <v>1.2539</v>
      </c>
      <c r="I20">
        <v>1.0488090000000001</v>
      </c>
    </row>
    <row r="21" spans="1:9">
      <c r="A21" t="s">
        <v>88</v>
      </c>
      <c r="C21" t="s">
        <v>121</v>
      </c>
      <c r="D21" s="2">
        <v>9.4491000000000006E-2</v>
      </c>
      <c r="E21" s="2">
        <v>2.6620000000000001E-2</v>
      </c>
      <c r="F21" s="2">
        <v>1.4553799999999999</v>
      </c>
      <c r="G21" s="2">
        <v>1.7445839999999999</v>
      </c>
      <c r="H21" s="2">
        <v>0.49727500000000002</v>
      </c>
      <c r="I21">
        <v>1.604001</v>
      </c>
    </row>
    <row r="22" spans="1:9">
      <c r="A22" t="s">
        <v>34</v>
      </c>
      <c r="C22" t="s">
        <v>156</v>
      </c>
      <c r="D22" s="2">
        <v>0.354717</v>
      </c>
      <c r="E22" s="2">
        <v>4.3557999999999999E-2</v>
      </c>
      <c r="F22" s="2">
        <v>0.54740599999999995</v>
      </c>
      <c r="G22" s="2">
        <v>2.3914749999999998</v>
      </c>
      <c r="H22" s="2">
        <v>0.66935699999999998</v>
      </c>
      <c r="I22">
        <v>2.3285040000000001</v>
      </c>
    </row>
    <row r="23" spans="1:9">
      <c r="A23" t="s">
        <v>35</v>
      </c>
      <c r="C23" t="s">
        <v>155</v>
      </c>
      <c r="D23" s="2">
        <v>0.352242</v>
      </c>
      <c r="E23" s="2">
        <v>9.2180000000000005E-3</v>
      </c>
      <c r="F23" s="2">
        <v>0</v>
      </c>
      <c r="G23" s="2">
        <v>1.0982320000000001</v>
      </c>
      <c r="H23" s="2">
        <v>0.39514899999999997</v>
      </c>
      <c r="I23">
        <v>1.1805349999999999</v>
      </c>
    </row>
    <row r="24" spans="1:9">
      <c r="A24" t="s">
        <v>36</v>
      </c>
      <c r="C24" t="s">
        <v>112</v>
      </c>
      <c r="D24" s="2">
        <v>2.4708999999999998E-2</v>
      </c>
      <c r="E24" s="2">
        <v>8.3153000000000005E-2</v>
      </c>
      <c r="F24" s="2">
        <v>0.346252</v>
      </c>
      <c r="G24" s="2">
        <v>1.432674</v>
      </c>
      <c r="H24" s="2">
        <v>0</v>
      </c>
      <c r="I24">
        <v>0</v>
      </c>
    </row>
    <row r="25" spans="1:9">
      <c r="A25" t="s">
        <v>37</v>
      </c>
      <c r="C25" t="s">
        <v>126</v>
      </c>
      <c r="D25" s="2">
        <v>0.119187</v>
      </c>
      <c r="E25" s="2">
        <v>8.6949999999999996E-3</v>
      </c>
      <c r="F25" s="2">
        <v>0</v>
      </c>
      <c r="G25" s="2">
        <v>0</v>
      </c>
      <c r="H25" s="2">
        <v>3.2725580000000001</v>
      </c>
      <c r="I25">
        <v>2.3672810000000002</v>
      </c>
    </row>
    <row r="26" spans="1:9">
      <c r="A26" t="s">
        <v>38</v>
      </c>
      <c r="C26" t="s">
        <v>152</v>
      </c>
      <c r="D26" s="2">
        <v>0.30323899999999998</v>
      </c>
      <c r="E26" s="2">
        <v>8.7035000000000001E-2</v>
      </c>
      <c r="F26" s="2">
        <v>8.8671E-2</v>
      </c>
      <c r="G26" s="2">
        <v>3.121982</v>
      </c>
      <c r="H26" s="2">
        <v>0</v>
      </c>
      <c r="I26">
        <v>2.6084339999999999</v>
      </c>
    </row>
    <row r="27" spans="1:9">
      <c r="A27" t="s">
        <v>39</v>
      </c>
      <c r="C27" t="s">
        <v>151</v>
      </c>
      <c r="D27" s="2">
        <v>0.30083799999999999</v>
      </c>
      <c r="E27" s="2">
        <v>2.1289999999999998E-3</v>
      </c>
      <c r="F27" s="2">
        <v>1.3306500000000001</v>
      </c>
      <c r="G27" s="2">
        <v>0.99154900000000001</v>
      </c>
      <c r="H27" s="2">
        <v>0.804091</v>
      </c>
      <c r="I27">
        <v>0.94012700000000005</v>
      </c>
    </row>
    <row r="28" spans="1:9">
      <c r="A28" t="s">
        <v>40</v>
      </c>
      <c r="C28" t="s">
        <v>157</v>
      </c>
      <c r="D28" s="2">
        <v>0.36179099999999997</v>
      </c>
      <c r="E28" s="2">
        <v>9.0261999999999995E-2</v>
      </c>
      <c r="F28" s="2">
        <v>0</v>
      </c>
      <c r="G28" s="2">
        <v>1.428329</v>
      </c>
      <c r="H28" s="2">
        <v>1.47559</v>
      </c>
      <c r="I28">
        <v>1.4488319999999999</v>
      </c>
    </row>
    <row r="29" spans="1:9">
      <c r="A29" t="s">
        <v>41</v>
      </c>
      <c r="C29" t="s">
        <v>98</v>
      </c>
      <c r="D29" s="2">
        <v>7.7700000000000002E-4</v>
      </c>
      <c r="E29" s="2">
        <v>1.9425000000000001E-2</v>
      </c>
      <c r="F29" s="2">
        <v>0</v>
      </c>
      <c r="G29" s="2">
        <v>0</v>
      </c>
      <c r="H29" s="2">
        <v>0.13632</v>
      </c>
      <c r="I29">
        <v>0.441081</v>
      </c>
    </row>
    <row r="30" spans="1:9">
      <c r="A30" t="s">
        <v>42</v>
      </c>
      <c r="C30" t="s">
        <v>129</v>
      </c>
      <c r="D30" s="2">
        <v>0.134939</v>
      </c>
      <c r="E30" s="2">
        <v>4.7654000000000002E-2</v>
      </c>
      <c r="F30" s="2">
        <v>0</v>
      </c>
      <c r="G30" s="2">
        <v>0.90425100000000003</v>
      </c>
      <c r="H30" s="2">
        <v>0</v>
      </c>
      <c r="I30">
        <v>0.98949200000000004</v>
      </c>
    </row>
    <row r="31" spans="1:9">
      <c r="A31" t="s">
        <v>43</v>
      </c>
      <c r="C31" t="s">
        <v>97</v>
      </c>
      <c r="D31" s="2">
        <v>5.2599999999999999E-4</v>
      </c>
      <c r="E31" s="2">
        <v>1.9286000000000001E-2</v>
      </c>
      <c r="F31" s="2">
        <v>0.110247</v>
      </c>
      <c r="G31" s="2">
        <v>0.96307399999999999</v>
      </c>
      <c r="H31" s="2">
        <v>0</v>
      </c>
      <c r="I31">
        <v>0</v>
      </c>
    </row>
    <row r="32" spans="1:9">
      <c r="A32" t="s">
        <v>44</v>
      </c>
      <c r="C32" t="s">
        <v>103</v>
      </c>
      <c r="D32" s="2">
        <v>5.8009999999999997E-3</v>
      </c>
      <c r="E32" s="2">
        <v>9.672E-3</v>
      </c>
      <c r="F32" s="2">
        <v>5.3539000000000003E-2</v>
      </c>
      <c r="G32" s="2">
        <v>0.717283</v>
      </c>
      <c r="H32" s="2">
        <v>0</v>
      </c>
      <c r="I32">
        <v>0</v>
      </c>
    </row>
    <row r="33" spans="1:9">
      <c r="A33" t="s">
        <v>45</v>
      </c>
      <c r="C33" t="s">
        <v>122</v>
      </c>
      <c r="D33" s="2">
        <v>9.7706000000000001E-2</v>
      </c>
      <c r="E33" s="2">
        <v>5.9182999999999999E-2</v>
      </c>
      <c r="F33" s="2">
        <v>0.32932899999999998</v>
      </c>
      <c r="G33" s="2">
        <v>1.698985</v>
      </c>
      <c r="H33" s="2">
        <v>0</v>
      </c>
      <c r="I33">
        <v>1.114185</v>
      </c>
    </row>
    <row r="34" spans="1:9">
      <c r="A34" t="s">
        <v>46</v>
      </c>
      <c r="C34" t="s">
        <v>101</v>
      </c>
      <c r="D34" s="2">
        <v>3.042E-3</v>
      </c>
      <c r="E34" s="2">
        <v>2.538E-2</v>
      </c>
      <c r="F34" s="2">
        <v>0.309834</v>
      </c>
      <c r="G34" s="2">
        <v>1.0989930000000001</v>
      </c>
      <c r="H34" s="2">
        <v>0.426151</v>
      </c>
      <c r="I34">
        <v>1.085896</v>
      </c>
    </row>
    <row r="35" spans="1:9">
      <c r="A35" t="s">
        <v>47</v>
      </c>
      <c r="C35" t="s">
        <v>134</v>
      </c>
      <c r="D35" s="2">
        <v>0.174341</v>
      </c>
      <c r="E35" s="2">
        <v>8.3149999999999995E-3</v>
      </c>
      <c r="F35" s="2">
        <v>1.0437339999999999</v>
      </c>
      <c r="G35" s="2">
        <v>3.0190899999999998</v>
      </c>
      <c r="H35" s="2">
        <v>1.1019650000000001</v>
      </c>
      <c r="I35">
        <v>2.8971930000000001</v>
      </c>
    </row>
    <row r="36" spans="1:9">
      <c r="A36" t="s">
        <v>48</v>
      </c>
      <c r="C36" t="s">
        <v>166</v>
      </c>
      <c r="D36" s="2">
        <v>0.61961900000000003</v>
      </c>
      <c r="E36" s="2">
        <v>0.269457</v>
      </c>
      <c r="F36" s="2">
        <v>1.503852</v>
      </c>
      <c r="G36" s="2">
        <v>1.2881560000000001</v>
      </c>
      <c r="H36" s="2">
        <v>1.354044</v>
      </c>
      <c r="I36">
        <v>1.367599</v>
      </c>
    </row>
    <row r="37" spans="1:9">
      <c r="A37" t="s">
        <v>49</v>
      </c>
      <c r="C37" t="s">
        <v>117</v>
      </c>
      <c r="D37" s="2">
        <v>4.675E-2</v>
      </c>
      <c r="E37" s="2">
        <v>7.5382000000000005E-2</v>
      </c>
      <c r="F37" s="2">
        <v>0</v>
      </c>
      <c r="G37" s="2">
        <v>0</v>
      </c>
      <c r="H37" s="2">
        <v>1.0957209999999999</v>
      </c>
      <c r="I37">
        <v>2.9329960000000002</v>
      </c>
    </row>
    <row r="38" spans="1:9">
      <c r="A38" t="s">
        <v>51</v>
      </c>
      <c r="C38" t="s">
        <v>108</v>
      </c>
      <c r="D38" s="2">
        <v>8.4829999999999992E-3</v>
      </c>
      <c r="E38" s="2">
        <v>5.6767999999999999E-2</v>
      </c>
      <c r="F38" s="2">
        <v>4.2013759999999998</v>
      </c>
      <c r="G38" s="2">
        <v>6.7819599999999998</v>
      </c>
      <c r="H38" s="2">
        <v>3.9971429999999999</v>
      </c>
      <c r="I38">
        <v>6.8224419999999997</v>
      </c>
    </row>
    <row r="39" spans="1:9">
      <c r="A39" t="s">
        <v>50</v>
      </c>
      <c r="C39" t="s">
        <v>133</v>
      </c>
      <c r="D39" s="2">
        <v>0.16966999999999999</v>
      </c>
      <c r="E39" s="2">
        <v>1.9557000000000001E-2</v>
      </c>
      <c r="F39" s="2">
        <v>0</v>
      </c>
      <c r="G39" s="2">
        <v>23.921545999999999</v>
      </c>
      <c r="H39" s="2">
        <v>0</v>
      </c>
      <c r="I39" t="e">
        <f>-nan</f>
        <v>#NAME?</v>
      </c>
    </row>
    <row r="40" spans="1:9">
      <c r="A40" t="s">
        <v>52</v>
      </c>
      <c r="C40" t="s">
        <v>165</v>
      </c>
      <c r="D40" s="2">
        <v>0.61430700000000005</v>
      </c>
      <c r="E40" s="2">
        <v>0.22271199999999999</v>
      </c>
      <c r="F40" s="2">
        <v>0</v>
      </c>
      <c r="G40" s="2">
        <v>1.969689</v>
      </c>
      <c r="H40" s="2">
        <v>9.0118000000000004E-2</v>
      </c>
      <c r="I40">
        <v>1.403073</v>
      </c>
    </row>
    <row r="41" spans="1:9">
      <c r="A41" t="s">
        <v>53</v>
      </c>
      <c r="C41" t="s">
        <v>53</v>
      </c>
      <c r="D41" s="2">
        <v>8.5710000000000005E-3</v>
      </c>
      <c r="E41" s="2">
        <v>4.1786999999999998E-2</v>
      </c>
      <c r="F41" s="2">
        <v>8.4908260000000002</v>
      </c>
      <c r="G41" s="2">
        <v>11.779284000000001</v>
      </c>
      <c r="H41" s="2">
        <v>0</v>
      </c>
      <c r="I41">
        <v>0</v>
      </c>
    </row>
    <row r="42" spans="1:9">
      <c r="A42" t="s">
        <v>54</v>
      </c>
      <c r="C42" t="s">
        <v>150</v>
      </c>
      <c r="D42" s="2">
        <v>0.29283100000000001</v>
      </c>
      <c r="E42" s="2">
        <v>6.5820000000000002E-3</v>
      </c>
      <c r="F42" s="2">
        <v>0.73539600000000005</v>
      </c>
      <c r="G42" s="2">
        <v>2.0735269999999999</v>
      </c>
      <c r="H42" s="2">
        <v>0.94008999999999998</v>
      </c>
      <c r="I42">
        <v>2.108997</v>
      </c>
    </row>
    <row r="43" spans="1:9">
      <c r="A43" t="s">
        <v>55</v>
      </c>
      <c r="C43" t="s">
        <v>115</v>
      </c>
      <c r="D43" s="2">
        <v>3.5381000000000003E-2</v>
      </c>
      <c r="E43" s="2">
        <v>3.6142000000000001E-2</v>
      </c>
      <c r="F43" s="2">
        <v>0</v>
      </c>
      <c r="G43" s="2">
        <v>0</v>
      </c>
      <c r="H43" s="2">
        <v>0</v>
      </c>
      <c r="I43">
        <v>1.323734</v>
      </c>
    </row>
    <row r="44" spans="1:9">
      <c r="A44" t="s">
        <v>56</v>
      </c>
      <c r="C44" t="s">
        <v>167</v>
      </c>
      <c r="D44" s="2">
        <v>0.63910599999999995</v>
      </c>
      <c r="E44" s="2">
        <v>6.0807E-2</v>
      </c>
      <c r="F44" s="2">
        <v>1.4329540000000001</v>
      </c>
      <c r="G44" s="2">
        <v>1.5484450000000001</v>
      </c>
      <c r="H44" s="2">
        <v>2.338301</v>
      </c>
      <c r="I44">
        <v>1.8306039999999999</v>
      </c>
    </row>
    <row r="45" spans="1:9">
      <c r="A45" t="s">
        <v>57</v>
      </c>
      <c r="C45" t="s">
        <v>100</v>
      </c>
      <c r="D45" s="2">
        <v>2.7460000000000002E-3</v>
      </c>
      <c r="E45" s="2">
        <v>2.6976E-2</v>
      </c>
      <c r="F45" s="2">
        <v>1.3453280000000001</v>
      </c>
      <c r="G45" s="2">
        <v>1.3343780000000001</v>
      </c>
      <c r="H45" s="2">
        <v>0</v>
      </c>
      <c r="I45">
        <v>1.5252030000000001</v>
      </c>
    </row>
    <row r="46" spans="1:9">
      <c r="A46" t="s">
        <v>58</v>
      </c>
      <c r="C46" t="s">
        <v>139</v>
      </c>
      <c r="D46" s="2">
        <v>0.19445899999999999</v>
      </c>
      <c r="E46" s="2">
        <v>5.2513999999999998E-2</v>
      </c>
      <c r="F46" s="2">
        <v>0.68939799999999996</v>
      </c>
      <c r="G46" s="2">
        <v>1.2788630000000001</v>
      </c>
      <c r="H46" s="2">
        <v>3.4400000000000001E-4</v>
      </c>
      <c r="I46">
        <v>1.161794</v>
      </c>
    </row>
    <row r="47" spans="1:9">
      <c r="A47" t="s">
        <v>59</v>
      </c>
      <c r="C47" t="s">
        <v>138</v>
      </c>
      <c r="D47" s="2">
        <v>0.19181599999999999</v>
      </c>
      <c r="E47" s="2">
        <v>2.3323E-2</v>
      </c>
      <c r="F47" s="2">
        <v>0.98945099999999997</v>
      </c>
      <c r="G47" s="2">
        <v>1.383095</v>
      </c>
      <c r="H47" s="2">
        <v>1.7448999999999999</v>
      </c>
      <c r="I47">
        <v>1.3598809999999999</v>
      </c>
    </row>
    <row r="48" spans="1:9">
      <c r="A48" t="s">
        <v>60</v>
      </c>
      <c r="C48" t="s">
        <v>114</v>
      </c>
      <c r="D48" s="2">
        <v>2.7896000000000001E-2</v>
      </c>
      <c r="E48" s="2">
        <v>4.8292000000000002E-2</v>
      </c>
      <c r="F48" s="2">
        <v>0</v>
      </c>
      <c r="G48" s="2">
        <v>0</v>
      </c>
      <c r="H48" s="2">
        <v>2.7476910000000001</v>
      </c>
      <c r="I48">
        <v>3.2048380000000001</v>
      </c>
    </row>
    <row r="49" spans="1:9">
      <c r="A49" t="s">
        <v>61</v>
      </c>
      <c r="C49" t="s">
        <v>104</v>
      </c>
      <c r="D49" s="2">
        <v>6.2350000000000001E-3</v>
      </c>
      <c r="E49" s="2">
        <v>3.9496000000000003E-2</v>
      </c>
      <c r="F49" s="2">
        <v>0.60713499999999998</v>
      </c>
      <c r="G49" s="2">
        <v>1.097046</v>
      </c>
      <c r="H49" s="2">
        <v>0.65551000000000004</v>
      </c>
      <c r="I49">
        <v>0.98757600000000001</v>
      </c>
    </row>
    <row r="50" spans="1:9">
      <c r="A50" t="s">
        <v>62</v>
      </c>
      <c r="C50" t="s">
        <v>141</v>
      </c>
      <c r="D50" s="2">
        <v>0.219114</v>
      </c>
      <c r="E50" s="2">
        <v>4.4148E-2</v>
      </c>
      <c r="F50" s="2">
        <v>0.44521699999999997</v>
      </c>
      <c r="G50" s="2">
        <v>2.5725289999999998</v>
      </c>
      <c r="H50" s="2">
        <v>6.7421999999999996E-2</v>
      </c>
      <c r="I50">
        <v>2.348779</v>
      </c>
    </row>
    <row r="51" spans="1:9">
      <c r="A51" t="s">
        <v>63</v>
      </c>
      <c r="C51" t="s">
        <v>132</v>
      </c>
      <c r="D51" s="2">
        <v>0.161853</v>
      </c>
      <c r="E51" s="2">
        <v>3.2807999999999997E-2</v>
      </c>
      <c r="F51" s="2">
        <v>0</v>
      </c>
      <c r="G51" s="2">
        <v>0.81274100000000005</v>
      </c>
      <c r="H51" s="2">
        <v>1.7212350000000001</v>
      </c>
      <c r="I51">
        <v>1.0363610000000001</v>
      </c>
    </row>
    <row r="52" spans="1:9">
      <c r="A52" t="s">
        <v>64</v>
      </c>
      <c r="C52" t="s">
        <v>120</v>
      </c>
      <c r="D52" s="2">
        <v>8.2146999999999998E-2</v>
      </c>
      <c r="E52" s="2">
        <v>8.2460000000000006E-2</v>
      </c>
      <c r="F52" s="2">
        <v>0</v>
      </c>
      <c r="G52" s="2">
        <v>1.989509</v>
      </c>
      <c r="H52" s="2">
        <v>0.725549</v>
      </c>
      <c r="I52">
        <v>1.771056</v>
      </c>
    </row>
    <row r="53" spans="1:9">
      <c r="A53" t="s">
        <v>65</v>
      </c>
      <c r="C53" t="s">
        <v>154</v>
      </c>
      <c r="D53" s="2">
        <v>0.34317399999999998</v>
      </c>
      <c r="E53" s="2">
        <v>2.6457000000000001E-2</v>
      </c>
      <c r="F53" s="2">
        <v>0</v>
      </c>
      <c r="G53" s="2">
        <v>0.68280799999999997</v>
      </c>
      <c r="H53" s="2">
        <v>0.96649799999999997</v>
      </c>
      <c r="I53">
        <v>0.65551000000000004</v>
      </c>
    </row>
    <row r="54" spans="1:9">
      <c r="A54" t="s">
        <v>66</v>
      </c>
      <c r="C54" t="s">
        <v>111</v>
      </c>
      <c r="D54" s="2">
        <v>2.181E-2</v>
      </c>
      <c r="E54" s="2">
        <v>4.0596E-2</v>
      </c>
      <c r="F54" s="2">
        <v>0.72196400000000005</v>
      </c>
      <c r="G54" s="2">
        <v>2.1800250000000001</v>
      </c>
      <c r="H54" s="2">
        <v>1.772416</v>
      </c>
      <c r="I54">
        <v>2.613194</v>
      </c>
    </row>
    <row r="55" spans="1:9">
      <c r="A55" t="s">
        <v>67</v>
      </c>
      <c r="C55" t="s">
        <v>128</v>
      </c>
      <c r="D55" s="2">
        <v>0.13017799999999999</v>
      </c>
      <c r="E55" s="2">
        <v>5.9107E-2</v>
      </c>
      <c r="F55" s="2">
        <v>0</v>
      </c>
      <c r="G55" s="2">
        <v>3.2960430000000001</v>
      </c>
      <c r="H55" s="2">
        <v>2.141451</v>
      </c>
      <c r="I55">
        <v>3.677082</v>
      </c>
    </row>
    <row r="56" spans="1:9">
      <c r="A56" t="s">
        <v>68</v>
      </c>
      <c r="B56" s="4" t="s">
        <v>400</v>
      </c>
      <c r="C56" t="s">
        <v>127</v>
      </c>
      <c r="D56" s="2">
        <v>0.121119</v>
      </c>
      <c r="E56" s="2">
        <v>3.8217000000000001E-2</v>
      </c>
      <c r="F56" s="2">
        <v>0</v>
      </c>
      <c r="G56" s="2">
        <v>0</v>
      </c>
      <c r="H56" s="2">
        <v>3.6847999999999999E-2</v>
      </c>
      <c r="I56">
        <v>0.729074</v>
      </c>
    </row>
    <row r="57" spans="1:9">
      <c r="A57" t="s">
        <v>69</v>
      </c>
      <c r="B57" s="4" t="s">
        <v>403</v>
      </c>
      <c r="C57" t="s">
        <v>144</v>
      </c>
      <c r="D57" s="2">
        <v>0.231208</v>
      </c>
      <c r="E57" s="2">
        <v>7.4595999999999996E-2</v>
      </c>
      <c r="F57" s="2">
        <v>0</v>
      </c>
      <c r="G57" s="2">
        <v>1.198698</v>
      </c>
      <c r="H57" s="2">
        <v>0.78918900000000003</v>
      </c>
      <c r="I57">
        <v>1.546394</v>
      </c>
    </row>
    <row r="58" spans="1:9">
      <c r="A58" t="s">
        <v>70</v>
      </c>
      <c r="C58" t="s">
        <v>137</v>
      </c>
      <c r="D58" s="2">
        <v>0.191663</v>
      </c>
      <c r="E58" s="2">
        <v>6.6904000000000005E-2</v>
      </c>
      <c r="F58" s="2">
        <v>0</v>
      </c>
      <c r="G58" s="2">
        <v>0</v>
      </c>
      <c r="H58" s="2">
        <v>1.8807739999999999</v>
      </c>
      <c r="I58">
        <v>3.8895729999999999</v>
      </c>
    </row>
    <row r="59" spans="1:9">
      <c r="A59" t="s">
        <v>71</v>
      </c>
      <c r="C59" t="s">
        <v>145</v>
      </c>
      <c r="D59" s="2">
        <v>0.240813</v>
      </c>
      <c r="E59" s="2">
        <v>2.5881000000000001E-2</v>
      </c>
      <c r="F59" s="2">
        <v>0.219748</v>
      </c>
      <c r="G59" s="2">
        <v>1.412798</v>
      </c>
      <c r="H59" s="2">
        <v>0</v>
      </c>
      <c r="I59">
        <v>1.228712</v>
      </c>
    </row>
    <row r="60" spans="1:9">
      <c r="A60" t="s">
        <v>72</v>
      </c>
      <c r="C60" t="s">
        <v>107</v>
      </c>
      <c r="D60" s="2">
        <v>6.868E-3</v>
      </c>
      <c r="E60" s="2">
        <v>1.6976000000000002E-2</v>
      </c>
      <c r="F60" s="2">
        <v>2.5661130000000001</v>
      </c>
      <c r="G60" s="2">
        <v>3.4895749999999999</v>
      </c>
      <c r="H60" s="2">
        <v>3.533398</v>
      </c>
      <c r="I60">
        <v>4.2965210000000003</v>
      </c>
    </row>
    <row r="61" spans="1:9">
      <c r="A61" t="s">
        <v>73</v>
      </c>
      <c r="C61" t="s">
        <v>105</v>
      </c>
      <c r="D61" s="2">
        <v>6.2789999999999999E-3</v>
      </c>
      <c r="E61" s="2">
        <v>9.2299999999999999E-4</v>
      </c>
      <c r="F61" s="2">
        <v>0</v>
      </c>
      <c r="G61" s="2">
        <v>1.103189</v>
      </c>
      <c r="H61" s="2">
        <v>0</v>
      </c>
      <c r="I61">
        <v>2.3052350000000001</v>
      </c>
    </row>
    <row r="62" spans="1:9">
      <c r="A62" t="s">
        <v>74</v>
      </c>
      <c r="C62" t="s">
        <v>116</v>
      </c>
      <c r="D62" s="2">
        <v>4.0677999999999999E-2</v>
      </c>
      <c r="E62" s="2">
        <v>6.5317E-2</v>
      </c>
      <c r="F62" s="2">
        <v>0</v>
      </c>
      <c r="G62" s="2">
        <v>0</v>
      </c>
      <c r="H62" s="2">
        <v>0.492593</v>
      </c>
      <c r="I62">
        <v>0.71569400000000005</v>
      </c>
    </row>
    <row r="63" spans="1:9">
      <c r="A63" t="s">
        <v>75</v>
      </c>
      <c r="B63" s="4" t="s">
        <v>402</v>
      </c>
      <c r="C63" t="s">
        <v>113</v>
      </c>
      <c r="D63" s="2">
        <v>2.5602E-2</v>
      </c>
      <c r="E63" s="2">
        <v>9.8361000000000004E-2</v>
      </c>
      <c r="F63" s="2">
        <v>1.604886</v>
      </c>
      <c r="G63" s="2">
        <v>3.397907</v>
      </c>
      <c r="H63" s="2">
        <v>0</v>
      </c>
      <c r="I63">
        <v>0</v>
      </c>
    </row>
    <row r="64" spans="1:9">
      <c r="A64" t="s">
        <v>76</v>
      </c>
      <c r="C64" t="s">
        <v>169</v>
      </c>
      <c r="D64" s="2">
        <v>0.73800699999999997</v>
      </c>
      <c r="E64" s="2">
        <v>0.23195499999999999</v>
      </c>
      <c r="F64" s="2">
        <v>3.9850270000000001</v>
      </c>
      <c r="G64" s="2">
        <v>1.491317</v>
      </c>
      <c r="H64" s="2">
        <v>2.4117459999999999</v>
      </c>
      <c r="I64">
        <v>1.3032969999999999</v>
      </c>
    </row>
    <row r="65" spans="1:9">
      <c r="A65" t="s">
        <v>77</v>
      </c>
      <c r="C65" t="s">
        <v>118</v>
      </c>
      <c r="D65" s="2">
        <v>4.9128999999999999E-2</v>
      </c>
      <c r="E65" s="2">
        <v>5.1777999999999998E-2</v>
      </c>
      <c r="F65" s="2">
        <v>0</v>
      </c>
      <c r="G65" s="2">
        <v>0</v>
      </c>
      <c r="H65" s="2">
        <v>4.0220000000000004E-3</v>
      </c>
      <c r="I65">
        <v>1.51366</v>
      </c>
    </row>
    <row r="66" spans="1:9">
      <c r="A66" t="s">
        <v>78</v>
      </c>
      <c r="C66" t="s">
        <v>130</v>
      </c>
      <c r="D66" s="2">
        <v>0.14641299999999999</v>
      </c>
      <c r="E66" s="2">
        <v>4.8311E-2</v>
      </c>
      <c r="F66" s="2">
        <v>1.0767709999999999</v>
      </c>
      <c r="G66" s="2">
        <v>2.006256</v>
      </c>
      <c r="H66" s="2">
        <v>2.8139259999999999</v>
      </c>
      <c r="I66">
        <v>2.2500399999999998</v>
      </c>
    </row>
    <row r="67" spans="1:9">
      <c r="A67" t="s">
        <v>79</v>
      </c>
      <c r="C67" t="s">
        <v>123</v>
      </c>
      <c r="D67" s="2">
        <v>0.103764</v>
      </c>
      <c r="E67" s="2">
        <v>9.5899999999999996E-3</v>
      </c>
      <c r="F67" s="2">
        <v>0</v>
      </c>
      <c r="G67" s="2">
        <v>0.43208800000000003</v>
      </c>
      <c r="H67" s="2">
        <v>6.1510000000000002E-3</v>
      </c>
      <c r="I67">
        <v>0.55899200000000004</v>
      </c>
    </row>
    <row r="68" spans="1:9">
      <c r="A68" t="s">
        <v>80</v>
      </c>
      <c r="C68" t="s">
        <v>106</v>
      </c>
      <c r="D68" s="2">
        <v>6.5339999999999999E-3</v>
      </c>
      <c r="E68" s="2">
        <v>2.3560000000000001E-2</v>
      </c>
      <c r="F68" s="2">
        <v>0</v>
      </c>
      <c r="G68" s="2">
        <v>0</v>
      </c>
      <c r="H68" s="2">
        <v>0.108288</v>
      </c>
      <c r="I68">
        <v>0.647038</v>
      </c>
    </row>
    <row r="69" spans="1:9">
      <c r="A69" t="s">
        <v>81</v>
      </c>
      <c r="C69" t="s">
        <v>102</v>
      </c>
      <c r="D69" s="2">
        <v>4.9950000000000003E-3</v>
      </c>
      <c r="E69" s="2">
        <v>1.8280000000000001E-2</v>
      </c>
      <c r="F69" s="2">
        <v>0.63083299999999998</v>
      </c>
      <c r="G69" s="2">
        <v>0.90311399999999997</v>
      </c>
      <c r="H69" s="2">
        <v>1.2022299999999999</v>
      </c>
      <c r="I69">
        <v>0.82726900000000003</v>
      </c>
    </row>
    <row r="70" spans="1:9">
      <c r="A70" t="s">
        <v>82</v>
      </c>
      <c r="C70" t="s">
        <v>142</v>
      </c>
      <c r="D70" s="2">
        <v>0.21978700000000001</v>
      </c>
      <c r="E70" s="2">
        <v>4.5043E-2</v>
      </c>
      <c r="F70" s="2">
        <v>0.55845599999999995</v>
      </c>
      <c r="G70" s="2">
        <v>1.334166</v>
      </c>
      <c r="H70" s="2">
        <v>0.71099800000000002</v>
      </c>
      <c r="I70">
        <v>1.3061720000000001</v>
      </c>
    </row>
    <row r="71" spans="1:9">
      <c r="A71" t="s">
        <v>83</v>
      </c>
      <c r="C71" t="s">
        <v>161</v>
      </c>
      <c r="D71" s="2">
        <v>0.55175200000000002</v>
      </c>
      <c r="E71" s="2">
        <v>5.8228000000000002E-2</v>
      </c>
      <c r="F71" s="2">
        <v>1.4754389999999999</v>
      </c>
      <c r="G71" s="2">
        <v>1.009244</v>
      </c>
      <c r="H71" s="2">
        <v>0.72070900000000004</v>
      </c>
      <c r="I71">
        <v>1.192993</v>
      </c>
    </row>
    <row r="72" spans="1:9">
      <c r="A72" t="s">
        <v>84</v>
      </c>
      <c r="C72" t="s">
        <v>146</v>
      </c>
      <c r="D72" s="2">
        <v>0.24096200000000001</v>
      </c>
      <c r="E72" s="2">
        <v>3.3794999999999999E-2</v>
      </c>
      <c r="F72" s="2">
        <v>0</v>
      </c>
      <c r="G72" s="2">
        <v>0.91304099999999999</v>
      </c>
      <c r="H72" s="2">
        <v>1.2871490000000001</v>
      </c>
      <c r="I72">
        <v>0.94202200000000003</v>
      </c>
    </row>
    <row r="73" spans="1:9">
      <c r="A73" t="s">
        <v>85</v>
      </c>
      <c r="C73" t="s">
        <v>99</v>
      </c>
      <c r="D73" s="2">
        <v>2.6519999999999998E-3</v>
      </c>
      <c r="E73" s="2">
        <v>4.9433999999999999E-2</v>
      </c>
      <c r="F73" s="2">
        <v>0</v>
      </c>
      <c r="G73" s="2">
        <v>0</v>
      </c>
      <c r="H73" s="2">
        <v>1.090938</v>
      </c>
      <c r="I73">
        <v>1.4745900000000001</v>
      </c>
    </row>
    <row r="74" spans="1:9">
      <c r="A74" t="s">
        <v>86</v>
      </c>
      <c r="C74" t="s">
        <v>164</v>
      </c>
      <c r="D74" s="2">
        <v>0.60410799999999998</v>
      </c>
      <c r="E74" s="2">
        <v>0.30566900000000002</v>
      </c>
      <c r="F74" s="2">
        <v>0</v>
      </c>
      <c r="G74" s="2">
        <v>1.081609</v>
      </c>
      <c r="H74" s="2">
        <v>2.3947470000000002</v>
      </c>
      <c r="I74">
        <v>1.5140229999999999</v>
      </c>
    </row>
    <row r="75" spans="1:9">
      <c r="A75" t="s">
        <v>87</v>
      </c>
      <c r="C75" t="s">
        <v>131</v>
      </c>
      <c r="D75" s="2">
        <v>0.15273200000000001</v>
      </c>
      <c r="E75" s="2">
        <v>1.7346E-2</v>
      </c>
      <c r="F75" s="2">
        <v>0</v>
      </c>
      <c r="G75" s="2">
        <v>0.79410199999999997</v>
      </c>
      <c r="H75" s="2">
        <v>1.9945729999999999</v>
      </c>
      <c r="I75">
        <v>1.08586</v>
      </c>
    </row>
    <row r="79" spans="1:9">
      <c r="I79" t="s">
        <v>360</v>
      </c>
    </row>
    <row r="83" spans="9:22">
      <c r="I83" t="s">
        <v>376</v>
      </c>
      <c r="J83" t="s">
        <v>377</v>
      </c>
      <c r="K83" t="s">
        <v>378</v>
      </c>
      <c r="L83" t="s">
        <v>379</v>
      </c>
      <c r="M83" t="s">
        <v>380</v>
      </c>
      <c r="N83" t="s">
        <v>381</v>
      </c>
      <c r="O83" t="s">
        <v>382</v>
      </c>
      <c r="P83" t="s">
        <v>383</v>
      </c>
      <c r="Q83" t="s">
        <v>384</v>
      </c>
      <c r="R83" t="s">
        <v>385</v>
      </c>
      <c r="S83" t="s">
        <v>386</v>
      </c>
      <c r="T83" t="s">
        <v>387</v>
      </c>
      <c r="U83" t="s">
        <v>388</v>
      </c>
      <c r="V83" t="s">
        <v>27</v>
      </c>
    </row>
    <row r="85" spans="9:22">
      <c r="I85" t="s">
        <v>389</v>
      </c>
      <c r="J85" t="s">
        <v>390</v>
      </c>
      <c r="K85" t="s">
        <v>391</v>
      </c>
      <c r="L85" t="s">
        <v>392</v>
      </c>
      <c r="M85" t="s">
        <v>393</v>
      </c>
      <c r="N85" t="s">
        <v>394</v>
      </c>
      <c r="O85" t="s">
        <v>84</v>
      </c>
    </row>
    <row r="87" spans="9:22">
      <c r="I87" t="s">
        <v>383</v>
      </c>
      <c r="J87" t="s">
        <v>387</v>
      </c>
      <c r="K87" t="s">
        <v>378</v>
      </c>
      <c r="L87" t="s">
        <v>380</v>
      </c>
      <c r="M87" t="s">
        <v>84</v>
      </c>
    </row>
    <row r="89" spans="9:22">
      <c r="I89" t="s">
        <v>383</v>
      </c>
      <c r="J89" t="s">
        <v>389</v>
      </c>
      <c r="K89" t="s">
        <v>395</v>
      </c>
      <c r="L89" t="s">
        <v>387</v>
      </c>
      <c r="M89" t="s">
        <v>396</v>
      </c>
      <c r="N89" t="s">
        <v>397</v>
      </c>
      <c r="O89" t="s">
        <v>27</v>
      </c>
    </row>
    <row r="91" spans="9:22">
      <c r="I91" t="s">
        <v>398</v>
      </c>
      <c r="J91" t="s">
        <v>383</v>
      </c>
      <c r="K91" t="s">
        <v>387</v>
      </c>
      <c r="L91" t="s">
        <v>391</v>
      </c>
      <c r="M91" t="s">
        <v>19</v>
      </c>
    </row>
    <row r="94" spans="9:22">
      <c r="I94" t="s">
        <v>398</v>
      </c>
      <c r="J94" t="s">
        <v>383</v>
      </c>
      <c r="K94" t="s">
        <v>390</v>
      </c>
      <c r="L94" t="s">
        <v>385</v>
      </c>
      <c r="M94" t="s">
        <v>387</v>
      </c>
      <c r="N94" t="s">
        <v>396</v>
      </c>
      <c r="O94" t="s">
        <v>377</v>
      </c>
      <c r="P94" t="s">
        <v>399</v>
      </c>
      <c r="Q94" t="s">
        <v>378</v>
      </c>
      <c r="R94" t="s">
        <v>32</v>
      </c>
    </row>
    <row r="97" spans="9:14">
      <c r="I97" t="s">
        <v>400</v>
      </c>
      <c r="J97" t="s">
        <v>389</v>
      </c>
      <c r="K97" t="s">
        <v>401</v>
      </c>
      <c r="L97" t="s">
        <v>402</v>
      </c>
      <c r="M97" t="s">
        <v>403</v>
      </c>
      <c r="N97" t="s">
        <v>27</v>
      </c>
    </row>
    <row r="99" spans="9:14">
      <c r="I99" t="s">
        <v>27</v>
      </c>
    </row>
    <row r="100" spans="9:14">
      <c r="I100" t="s">
        <v>389</v>
      </c>
    </row>
    <row r="101" spans="9:14">
      <c r="I101" t="s">
        <v>401</v>
      </c>
    </row>
    <row r="102" spans="9:14">
      <c r="I102" t="s">
        <v>400</v>
      </c>
    </row>
    <row r="103" spans="9:14">
      <c r="I103" t="s">
        <v>403</v>
      </c>
    </row>
    <row r="104" spans="9:14">
      <c r="I104" t="s">
        <v>402</v>
      </c>
    </row>
  </sheetData>
  <sortState ref="I99:I104">
    <sortCondition ref="I9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7"/>
  <sheetViews>
    <sheetView topLeftCell="V140" workbookViewId="0">
      <selection activeCell="AE207" sqref="AE207"/>
    </sheetView>
  </sheetViews>
  <sheetFormatPr baseColWidth="10" defaultRowHeight="15" x14ac:dyDescent="0"/>
  <sheetData>
    <row r="1" spans="1:24">
      <c r="A1" t="s">
        <v>369</v>
      </c>
      <c r="B1" t="s">
        <v>171</v>
      </c>
    </row>
    <row r="2" spans="1:24">
      <c r="A2" t="s">
        <v>172</v>
      </c>
      <c r="B2" t="s">
        <v>173</v>
      </c>
      <c r="C2" t="s">
        <v>174</v>
      </c>
      <c r="D2" t="s">
        <v>175</v>
      </c>
      <c r="E2" t="s">
        <v>176</v>
      </c>
      <c r="F2" t="s">
        <v>177</v>
      </c>
      <c r="G2" t="s">
        <v>178</v>
      </c>
      <c r="H2" t="s">
        <v>179</v>
      </c>
      <c r="I2" t="s">
        <v>180</v>
      </c>
      <c r="J2" t="s">
        <v>181</v>
      </c>
      <c r="K2" t="s">
        <v>182</v>
      </c>
      <c r="L2" t="s">
        <v>183</v>
      </c>
      <c r="M2" t="s">
        <v>184</v>
      </c>
      <c r="P2" t="s">
        <v>369</v>
      </c>
      <c r="S2" s="1" t="s">
        <v>1</v>
      </c>
      <c r="T2" s="1" t="s">
        <v>2</v>
      </c>
      <c r="U2" s="2" t="s">
        <v>3</v>
      </c>
      <c r="V2" s="2" t="s">
        <v>4</v>
      </c>
      <c r="W2" s="2" t="s">
        <v>5</v>
      </c>
      <c r="X2" t="s">
        <v>6</v>
      </c>
    </row>
    <row r="3" spans="1:24">
      <c r="A3" t="s">
        <v>185</v>
      </c>
      <c r="B3" t="s">
        <v>186</v>
      </c>
      <c r="C3">
        <v>11</v>
      </c>
      <c r="D3">
        <v>8.3333333333333304</v>
      </c>
      <c r="E3" s="3">
        <v>2.0300020942965E-8</v>
      </c>
      <c r="F3" t="s">
        <v>187</v>
      </c>
      <c r="G3">
        <v>45</v>
      </c>
      <c r="H3">
        <v>275</v>
      </c>
      <c r="I3">
        <v>12983</v>
      </c>
      <c r="J3">
        <v>11.5404444444444</v>
      </c>
      <c r="K3" s="3">
        <v>3.4509976498675599E-6</v>
      </c>
      <c r="L3" s="3">
        <v>3.4509976498675599E-6</v>
      </c>
      <c r="M3" s="3">
        <v>2.4765684092375999E-5</v>
      </c>
      <c r="P3" t="s">
        <v>19</v>
      </c>
      <c r="Q3" t="s">
        <v>378</v>
      </c>
      <c r="R3" t="s">
        <v>163</v>
      </c>
      <c r="S3" s="2">
        <v>0.59380900000000003</v>
      </c>
      <c r="T3" s="2">
        <v>0.21118000000000001</v>
      </c>
      <c r="U3" s="2">
        <v>0</v>
      </c>
      <c r="V3" s="2">
        <v>0.67605000000000004</v>
      </c>
      <c r="W3" s="2">
        <v>1.3463620000000001</v>
      </c>
      <c r="X3">
        <v>0.61225799999999997</v>
      </c>
    </row>
    <row r="4" spans="1:24">
      <c r="A4" t="s">
        <v>185</v>
      </c>
      <c r="B4" t="s">
        <v>188</v>
      </c>
      <c r="C4">
        <v>11</v>
      </c>
      <c r="D4">
        <v>8.3333333333333304</v>
      </c>
      <c r="E4" s="3">
        <v>6.2982186733069205E-8</v>
      </c>
      <c r="F4" t="s">
        <v>187</v>
      </c>
      <c r="G4">
        <v>45</v>
      </c>
      <c r="H4">
        <v>310</v>
      </c>
      <c r="I4">
        <v>12983</v>
      </c>
      <c r="J4">
        <v>10.2374910394265</v>
      </c>
      <c r="K4" s="3">
        <v>1.07069147547989E-5</v>
      </c>
      <c r="L4" s="3">
        <v>5.3534717071590504E-6</v>
      </c>
      <c r="M4" s="3">
        <v>7.6837189799672205E-5</v>
      </c>
      <c r="P4" t="s">
        <v>24</v>
      </c>
      <c r="Q4" t="s">
        <v>379</v>
      </c>
      <c r="R4" t="s">
        <v>140</v>
      </c>
      <c r="S4" s="2">
        <v>0.20555200000000001</v>
      </c>
      <c r="T4" s="2">
        <v>1.805E-2</v>
      </c>
      <c r="U4" s="2">
        <v>0</v>
      </c>
      <c r="V4" s="2">
        <v>2.470488</v>
      </c>
      <c r="W4" s="2">
        <v>1.7E-5</v>
      </c>
      <c r="X4">
        <v>2.9095420000000001</v>
      </c>
    </row>
    <row r="5" spans="1:24">
      <c r="A5" t="s">
        <v>185</v>
      </c>
      <c r="B5" t="s">
        <v>189</v>
      </c>
      <c r="C5">
        <v>11</v>
      </c>
      <c r="D5">
        <v>8.3333333333333304</v>
      </c>
      <c r="E5" s="3">
        <v>1.0688926034408001E-7</v>
      </c>
      <c r="F5" t="s">
        <v>187</v>
      </c>
      <c r="G5">
        <v>45</v>
      </c>
      <c r="H5">
        <v>328</v>
      </c>
      <c r="I5">
        <v>12983</v>
      </c>
      <c r="J5">
        <v>9.6756775067750596</v>
      </c>
      <c r="K5" s="3">
        <v>1.8171010132794702E-5</v>
      </c>
      <c r="L5" s="3">
        <v>6.0570400652881697E-6</v>
      </c>
      <c r="M5" s="3">
        <v>1.3040303610267699E-4</v>
      </c>
      <c r="P5" t="s">
        <v>25</v>
      </c>
      <c r="Q5" t="s">
        <v>376</v>
      </c>
      <c r="R5" t="s">
        <v>136</v>
      </c>
      <c r="S5" s="2">
        <v>0.188171</v>
      </c>
      <c r="T5" s="2">
        <v>9.4675999999999996E-2</v>
      </c>
      <c r="U5" s="2">
        <v>0</v>
      </c>
      <c r="V5" s="2">
        <v>1.582614</v>
      </c>
      <c r="W5" s="2">
        <v>3.622506</v>
      </c>
      <c r="X5">
        <v>1.5841559999999999</v>
      </c>
    </row>
    <row r="6" spans="1:24">
      <c r="A6" t="s">
        <v>185</v>
      </c>
      <c r="B6" t="s">
        <v>190</v>
      </c>
      <c r="C6">
        <v>9</v>
      </c>
      <c r="D6">
        <v>6.8181818181818103</v>
      </c>
      <c r="E6" s="3">
        <v>2.5022987591486102E-7</v>
      </c>
      <c r="F6" t="s">
        <v>191</v>
      </c>
      <c r="G6">
        <v>45</v>
      </c>
      <c r="H6">
        <v>195</v>
      </c>
      <c r="I6">
        <v>12983</v>
      </c>
      <c r="J6">
        <v>13.3158974358974</v>
      </c>
      <c r="K6" s="3">
        <v>4.2538179456541497E-5</v>
      </c>
      <c r="L6" s="3">
        <v>1.06347145086838E-5</v>
      </c>
      <c r="M6" s="3">
        <v>3.05275845768893E-4</v>
      </c>
      <c r="P6" t="s">
        <v>27</v>
      </c>
      <c r="Q6" t="s">
        <v>27</v>
      </c>
      <c r="R6" t="s">
        <v>160</v>
      </c>
      <c r="S6" s="2">
        <v>0.47012700000000002</v>
      </c>
      <c r="T6" s="2">
        <v>4.5491999999999998E-2</v>
      </c>
      <c r="U6" s="2">
        <v>0</v>
      </c>
      <c r="V6" s="2">
        <v>0.68956799999999996</v>
      </c>
      <c r="W6" s="2">
        <v>2.4816280000000002</v>
      </c>
      <c r="X6">
        <v>0.76426700000000003</v>
      </c>
    </row>
    <row r="7" spans="1:24">
      <c r="A7" t="s">
        <v>185</v>
      </c>
      <c r="B7" t="s">
        <v>192</v>
      </c>
      <c r="C7">
        <v>9</v>
      </c>
      <c r="D7">
        <v>6.8181818181818103</v>
      </c>
      <c r="E7" s="3">
        <v>2.5022987591486102E-7</v>
      </c>
      <c r="F7" t="s">
        <v>191</v>
      </c>
      <c r="G7">
        <v>45</v>
      </c>
      <c r="H7">
        <v>195</v>
      </c>
      <c r="I7">
        <v>12983</v>
      </c>
      <c r="J7">
        <v>13.3158974358974</v>
      </c>
      <c r="K7" s="3">
        <v>4.2538179456541497E-5</v>
      </c>
      <c r="L7" s="3">
        <v>1.06347145086838E-5</v>
      </c>
      <c r="M7" s="3">
        <v>3.05275845768893E-4</v>
      </c>
      <c r="P7" t="s">
        <v>32</v>
      </c>
      <c r="Q7" t="s">
        <v>380</v>
      </c>
      <c r="R7" t="s">
        <v>119</v>
      </c>
      <c r="S7" s="2">
        <v>6.8199999999999997E-2</v>
      </c>
      <c r="T7" s="2">
        <v>1.1657000000000001E-2</v>
      </c>
      <c r="U7" s="2">
        <v>0</v>
      </c>
      <c r="V7" s="2">
        <v>0</v>
      </c>
      <c r="W7" s="2">
        <v>0.37904399999999999</v>
      </c>
      <c r="X7">
        <v>1.0090600000000001</v>
      </c>
    </row>
    <row r="8" spans="1:24">
      <c r="A8" t="s">
        <v>185</v>
      </c>
      <c r="B8" t="s">
        <v>193</v>
      </c>
      <c r="C8">
        <v>11</v>
      </c>
      <c r="D8">
        <v>8.3333333333333304</v>
      </c>
      <c r="E8" s="3">
        <v>4.8312546438235599E-7</v>
      </c>
      <c r="F8" t="s">
        <v>187</v>
      </c>
      <c r="G8">
        <v>45</v>
      </c>
      <c r="H8">
        <v>386</v>
      </c>
      <c r="I8">
        <v>12983</v>
      </c>
      <c r="J8">
        <v>8.2218192285549794</v>
      </c>
      <c r="K8" s="3">
        <v>8.2127976103074597E-5</v>
      </c>
      <c r="L8" s="3">
        <v>1.6426134847535798E-5</v>
      </c>
      <c r="M8" s="3">
        <v>5.8940341101099104E-4</v>
      </c>
      <c r="P8" t="s">
        <v>42</v>
      </c>
      <c r="Q8" t="s">
        <v>387</v>
      </c>
      <c r="R8" t="s">
        <v>129</v>
      </c>
      <c r="S8" s="2">
        <v>0.134939</v>
      </c>
      <c r="T8" s="2">
        <v>4.7654000000000002E-2</v>
      </c>
      <c r="U8" s="2">
        <v>0</v>
      </c>
      <c r="V8" s="2">
        <v>0.90425100000000003</v>
      </c>
      <c r="W8" s="2">
        <v>0</v>
      </c>
      <c r="X8">
        <v>0.98949200000000004</v>
      </c>
    </row>
    <row r="9" spans="1:24">
      <c r="A9" t="s">
        <v>194</v>
      </c>
      <c r="B9" t="s">
        <v>195</v>
      </c>
      <c r="C9">
        <v>12</v>
      </c>
      <c r="D9">
        <v>9.0909090909090899</v>
      </c>
      <c r="E9" s="3">
        <v>5.0286450382834599E-7</v>
      </c>
      <c r="F9" t="s">
        <v>196</v>
      </c>
      <c r="G9">
        <v>49</v>
      </c>
      <c r="H9">
        <v>465</v>
      </c>
      <c r="I9">
        <v>13528</v>
      </c>
      <c r="J9">
        <v>7.1246872942725403</v>
      </c>
      <c r="K9" s="3">
        <v>2.2374972475769299E-4</v>
      </c>
      <c r="L9" s="3">
        <v>2.2374972475769299E-4</v>
      </c>
      <c r="M9" s="3">
        <v>7.1227094864401098E-4</v>
      </c>
      <c r="P9" t="s">
        <v>45</v>
      </c>
      <c r="Q9" t="s">
        <v>377</v>
      </c>
      <c r="R9" t="s">
        <v>122</v>
      </c>
      <c r="S9" s="2">
        <v>9.7706000000000001E-2</v>
      </c>
      <c r="T9" s="2">
        <v>5.9182999999999999E-2</v>
      </c>
      <c r="U9" s="2">
        <v>0.32932899999999998</v>
      </c>
      <c r="V9" s="2">
        <v>1.698985</v>
      </c>
      <c r="W9" s="2">
        <v>0</v>
      </c>
      <c r="X9">
        <v>1.114185</v>
      </c>
    </row>
    <row r="10" spans="1:24">
      <c r="A10" t="s">
        <v>185</v>
      </c>
      <c r="B10" t="s">
        <v>197</v>
      </c>
      <c r="C10">
        <v>8</v>
      </c>
      <c r="D10">
        <v>6.0606060606060597</v>
      </c>
      <c r="E10" s="3">
        <v>5.57920395500549E-7</v>
      </c>
      <c r="F10" t="s">
        <v>198</v>
      </c>
      <c r="G10">
        <v>45</v>
      </c>
      <c r="H10">
        <v>147</v>
      </c>
      <c r="I10">
        <v>12983</v>
      </c>
      <c r="J10">
        <v>15.7012849584278</v>
      </c>
      <c r="K10" s="3">
        <v>9.48419959153623E-5</v>
      </c>
      <c r="L10" s="3">
        <v>1.58076240085458E-5</v>
      </c>
      <c r="M10" s="3">
        <v>6.8065144708251402E-4</v>
      </c>
      <c r="P10" t="s">
        <v>46</v>
      </c>
      <c r="Q10" t="s">
        <v>384</v>
      </c>
      <c r="R10" t="s">
        <v>101</v>
      </c>
      <c r="S10" s="2">
        <v>3.042E-3</v>
      </c>
      <c r="T10" s="2">
        <v>2.538E-2</v>
      </c>
      <c r="U10" s="2">
        <v>0.309834</v>
      </c>
      <c r="V10" s="2">
        <v>1.0989930000000001</v>
      </c>
      <c r="W10" s="2">
        <v>0.426151</v>
      </c>
      <c r="X10">
        <v>1.085896</v>
      </c>
    </row>
    <row r="11" spans="1:24">
      <c r="A11" t="s">
        <v>185</v>
      </c>
      <c r="B11" t="s">
        <v>199</v>
      </c>
      <c r="C11">
        <v>11</v>
      </c>
      <c r="D11">
        <v>8.3333333333333304</v>
      </c>
      <c r="E11" s="3">
        <v>6.3958988191659004E-7</v>
      </c>
      <c r="F11" t="s">
        <v>187</v>
      </c>
      <c r="G11">
        <v>45</v>
      </c>
      <c r="H11">
        <v>398</v>
      </c>
      <c r="I11">
        <v>12983</v>
      </c>
      <c r="J11">
        <v>7.97392518146287</v>
      </c>
      <c r="K11" s="3">
        <v>1.08724403775739E-4</v>
      </c>
      <c r="L11" s="3">
        <v>1.5532781465377099E-5</v>
      </c>
      <c r="M11" s="3">
        <v>7.80286189683288E-4</v>
      </c>
      <c r="P11" t="s">
        <v>47</v>
      </c>
      <c r="Q11" t="s">
        <v>386</v>
      </c>
      <c r="R11" t="s">
        <v>134</v>
      </c>
      <c r="S11" s="2">
        <v>0.174341</v>
      </c>
      <c r="T11" s="2">
        <v>8.3149999999999995E-3</v>
      </c>
      <c r="U11" s="2">
        <v>1.0437339999999999</v>
      </c>
      <c r="V11" s="2">
        <v>3.0190899999999998</v>
      </c>
      <c r="W11" s="2">
        <v>1.1019650000000001</v>
      </c>
      <c r="X11">
        <v>2.8971930000000001</v>
      </c>
    </row>
    <row r="12" spans="1:24">
      <c r="A12" t="s">
        <v>185</v>
      </c>
      <c r="B12" t="s">
        <v>200</v>
      </c>
      <c r="C12">
        <v>11</v>
      </c>
      <c r="D12">
        <v>8.3333333333333304</v>
      </c>
      <c r="E12" s="3">
        <v>8.7689999922355203E-7</v>
      </c>
      <c r="F12" t="s">
        <v>187</v>
      </c>
      <c r="G12">
        <v>45</v>
      </c>
      <c r="H12">
        <v>412</v>
      </c>
      <c r="I12">
        <v>12983</v>
      </c>
      <c r="J12">
        <v>7.7029665587918004</v>
      </c>
      <c r="K12" s="3">
        <v>1.4906195438257799E-4</v>
      </c>
      <c r="L12" s="3">
        <v>1.8633959538050201E-5</v>
      </c>
      <c r="M12">
        <v>1.0697981145613099E-3</v>
      </c>
      <c r="P12" t="s">
        <v>48</v>
      </c>
      <c r="Q12" t="s">
        <v>381</v>
      </c>
      <c r="R12" t="s">
        <v>166</v>
      </c>
      <c r="S12" s="2">
        <v>0.61961900000000003</v>
      </c>
      <c r="T12" s="2">
        <v>0.269457</v>
      </c>
      <c r="U12" s="2">
        <v>1.503852</v>
      </c>
      <c r="V12" s="2">
        <v>1.2881560000000001</v>
      </c>
      <c r="W12" s="2">
        <v>1.354044</v>
      </c>
      <c r="X12">
        <v>1.367599</v>
      </c>
    </row>
    <row r="13" spans="1:24">
      <c r="A13" t="s">
        <v>185</v>
      </c>
      <c r="B13" t="s">
        <v>201</v>
      </c>
      <c r="C13">
        <v>11</v>
      </c>
      <c r="D13">
        <v>8.3333333333333304</v>
      </c>
      <c r="E13" s="3">
        <v>8.9647546297425904E-7</v>
      </c>
      <c r="F13" t="s">
        <v>187</v>
      </c>
      <c r="G13">
        <v>45</v>
      </c>
      <c r="H13">
        <v>413</v>
      </c>
      <c r="I13">
        <v>12983</v>
      </c>
      <c r="J13">
        <v>7.6843153080441198</v>
      </c>
      <c r="K13" s="3">
        <v>1.5238928459082501E-4</v>
      </c>
      <c r="L13" s="3">
        <v>1.6933289632148301E-5</v>
      </c>
      <c r="M13">
        <v>1.0936796166149899E-3</v>
      </c>
      <c r="P13" t="s">
        <v>49</v>
      </c>
      <c r="Q13" t="s">
        <v>385</v>
      </c>
      <c r="R13" t="s">
        <v>117</v>
      </c>
      <c r="S13" s="2">
        <v>4.675E-2</v>
      </c>
      <c r="T13" s="2">
        <v>7.5382000000000005E-2</v>
      </c>
      <c r="U13" s="2">
        <v>0</v>
      </c>
      <c r="V13" s="2">
        <v>0</v>
      </c>
      <c r="W13" s="2">
        <v>1.0957209999999999</v>
      </c>
      <c r="X13">
        <v>2.9329960000000002</v>
      </c>
    </row>
    <row r="14" spans="1:24">
      <c r="A14" t="s">
        <v>194</v>
      </c>
      <c r="B14" t="s">
        <v>202</v>
      </c>
      <c r="C14">
        <v>8</v>
      </c>
      <c r="D14">
        <v>6.0606060606060597</v>
      </c>
      <c r="E14" s="3">
        <v>1.39092795723786E-6</v>
      </c>
      <c r="F14" t="s">
        <v>203</v>
      </c>
      <c r="G14">
        <v>49</v>
      </c>
      <c r="H14">
        <v>160</v>
      </c>
      <c r="I14">
        <v>13528</v>
      </c>
      <c r="J14">
        <v>13.804081632653</v>
      </c>
      <c r="K14" s="3">
        <v>6.1877185313474704E-4</v>
      </c>
      <c r="L14" s="3">
        <v>3.0943380120607101E-4</v>
      </c>
      <c r="M14">
        <v>1.9701366411939399E-3</v>
      </c>
      <c r="P14" t="s">
        <v>51</v>
      </c>
      <c r="Q14" t="s">
        <v>388</v>
      </c>
      <c r="R14" t="s">
        <v>108</v>
      </c>
      <c r="S14" s="2">
        <v>8.4829999999999992E-3</v>
      </c>
      <c r="T14" s="2">
        <v>5.6767999999999999E-2</v>
      </c>
      <c r="U14" s="2">
        <v>4.2013759999999998</v>
      </c>
      <c r="V14" s="2">
        <v>6.7819599999999998</v>
      </c>
      <c r="W14" s="2">
        <v>3.9971429999999999</v>
      </c>
      <c r="X14">
        <v>6.8224419999999997</v>
      </c>
    </row>
    <row r="15" spans="1:24">
      <c r="A15" t="s">
        <v>194</v>
      </c>
      <c r="B15" t="s">
        <v>204</v>
      </c>
      <c r="C15">
        <v>14</v>
      </c>
      <c r="D15">
        <v>10.6060606060606</v>
      </c>
      <c r="E15" s="3">
        <v>1.7411391229884599E-6</v>
      </c>
      <c r="F15" t="s">
        <v>205</v>
      </c>
      <c r="G15">
        <v>49</v>
      </c>
      <c r="H15">
        <v>768</v>
      </c>
      <c r="I15">
        <v>13528</v>
      </c>
      <c r="J15">
        <v>5.0327380952380896</v>
      </c>
      <c r="K15" s="3">
        <v>7.7450749836649403E-4</v>
      </c>
      <c r="L15" s="3">
        <v>2.5823584613415802E-4</v>
      </c>
      <c r="M15">
        <v>2.4661766689248999E-3</v>
      </c>
      <c r="P15" t="s">
        <v>50</v>
      </c>
      <c r="Q15" t="s">
        <v>382</v>
      </c>
      <c r="R15" t="s">
        <v>133</v>
      </c>
      <c r="S15" s="2">
        <v>0.16966999999999999</v>
      </c>
      <c r="T15" s="2">
        <v>1.9557000000000001E-2</v>
      </c>
      <c r="U15" s="2">
        <v>0</v>
      </c>
      <c r="V15" s="2">
        <v>23.921545999999999</v>
      </c>
      <c r="W15" s="2">
        <v>0</v>
      </c>
      <c r="X15" t="e">
        <f>-nan</f>
        <v>#NAME?</v>
      </c>
    </row>
    <row r="16" spans="1:24">
      <c r="A16" t="s">
        <v>206</v>
      </c>
      <c r="B16" t="s">
        <v>207</v>
      </c>
      <c r="C16">
        <v>8</v>
      </c>
      <c r="D16">
        <v>6.0606060606060597</v>
      </c>
      <c r="E16" s="3">
        <v>2.0714511020082902E-6</v>
      </c>
      <c r="F16" t="s">
        <v>208</v>
      </c>
      <c r="G16">
        <v>59</v>
      </c>
      <c r="H16">
        <v>132</v>
      </c>
      <c r="I16">
        <v>12782</v>
      </c>
      <c r="J16">
        <v>13.129943502824799</v>
      </c>
      <c r="K16" s="3">
        <v>2.4233066313084E-4</v>
      </c>
      <c r="L16" s="3">
        <v>2.4233066313084E-4</v>
      </c>
      <c r="M16">
        <v>2.36695613531345E-3</v>
      </c>
      <c r="P16" t="s">
        <v>79</v>
      </c>
      <c r="Q16" t="s">
        <v>383</v>
      </c>
      <c r="R16" t="s">
        <v>123</v>
      </c>
      <c r="S16" s="2">
        <v>0.103764</v>
      </c>
      <c r="T16" s="2">
        <v>9.5899999999999996E-3</v>
      </c>
      <c r="U16" s="2">
        <v>0</v>
      </c>
      <c r="V16" s="2">
        <v>0.43208800000000003</v>
      </c>
      <c r="W16" s="2">
        <v>6.1510000000000002E-3</v>
      </c>
      <c r="X16">
        <v>0.55899200000000004</v>
      </c>
    </row>
    <row r="17" spans="1:24">
      <c r="A17" t="s">
        <v>194</v>
      </c>
      <c r="B17" t="s">
        <v>209</v>
      </c>
      <c r="C17">
        <v>12</v>
      </c>
      <c r="D17">
        <v>9.0909090909090899</v>
      </c>
      <c r="E17" s="3">
        <v>2.75008209576214E-6</v>
      </c>
      <c r="F17" t="s">
        <v>196</v>
      </c>
      <c r="G17">
        <v>49</v>
      </c>
      <c r="H17">
        <v>553</v>
      </c>
      <c r="I17">
        <v>13528</v>
      </c>
      <c r="J17">
        <v>5.9909215042255601</v>
      </c>
      <c r="K17">
        <v>1.2230396919308199E-3</v>
      </c>
      <c r="L17" s="3">
        <v>3.0590025681098698E-4</v>
      </c>
      <c r="M17">
        <v>3.89523339758834E-3</v>
      </c>
      <c r="T17" t="s">
        <v>404</v>
      </c>
      <c r="U17">
        <f>AVERAGE(U3:U16)</f>
        <v>0.52772321428571423</v>
      </c>
      <c r="V17">
        <f t="shared" ref="V17:W17" si="0">AVERAGE(V3:V16)</f>
        <v>3.1831277857142859</v>
      </c>
      <c r="W17">
        <f t="shared" si="0"/>
        <v>1.129338</v>
      </c>
    </row>
    <row r="18" spans="1:24">
      <c r="A18" t="s">
        <v>210</v>
      </c>
      <c r="B18" t="s">
        <v>211</v>
      </c>
      <c r="C18">
        <v>10</v>
      </c>
      <c r="D18">
        <v>7.5757575757575699</v>
      </c>
      <c r="E18" s="3">
        <v>2.8113235301848299E-6</v>
      </c>
      <c r="F18" t="s">
        <v>212</v>
      </c>
      <c r="G18">
        <v>73</v>
      </c>
      <c r="H18">
        <v>318</v>
      </c>
      <c r="I18">
        <v>19235</v>
      </c>
      <c r="J18">
        <v>8.2859481347462705</v>
      </c>
      <c r="K18" s="3">
        <v>3.6821609194714802E-4</v>
      </c>
      <c r="L18" s="3">
        <v>3.6821609194714802E-4</v>
      </c>
      <c r="M18">
        <v>3.27834108587721E-3</v>
      </c>
      <c r="T18" t="s">
        <v>405</v>
      </c>
      <c r="U18">
        <f>SUM(U3:U16)</f>
        <v>7.3881249999999996</v>
      </c>
      <c r="V18">
        <f t="shared" ref="V18:W18" si="1">SUM(V3:V16)</f>
        <v>44.563789</v>
      </c>
      <c r="W18">
        <f t="shared" si="1"/>
        <v>15.810732</v>
      </c>
    </row>
    <row r="19" spans="1:24">
      <c r="A19" t="s">
        <v>185</v>
      </c>
      <c r="B19" t="s">
        <v>213</v>
      </c>
      <c r="C19">
        <v>7</v>
      </c>
      <c r="D19">
        <v>5.3030303030303001</v>
      </c>
      <c r="E19" s="3">
        <v>5.29308726572685E-6</v>
      </c>
      <c r="F19" t="s">
        <v>214</v>
      </c>
      <c r="G19">
        <v>45</v>
      </c>
      <c r="H19">
        <v>133</v>
      </c>
      <c r="I19">
        <v>12983</v>
      </c>
      <c r="J19">
        <v>15.184795321637401</v>
      </c>
      <c r="K19" s="3">
        <v>8.9942249349794702E-4</v>
      </c>
      <c r="L19" s="3">
        <v>8.9978673336821302E-5</v>
      </c>
      <c r="M19">
        <v>6.4572867471634999E-3</v>
      </c>
    </row>
    <row r="20" spans="1:24">
      <c r="A20" t="s">
        <v>210</v>
      </c>
      <c r="B20" t="s">
        <v>215</v>
      </c>
      <c r="C20">
        <v>7</v>
      </c>
      <c r="D20">
        <v>5.3030303030303001</v>
      </c>
      <c r="E20" s="3">
        <v>2.0803355002058498E-5</v>
      </c>
      <c r="F20" t="s">
        <v>216</v>
      </c>
      <c r="G20">
        <v>73</v>
      </c>
      <c r="H20">
        <v>150</v>
      </c>
      <c r="I20">
        <v>19235</v>
      </c>
      <c r="J20">
        <v>12.2963470319634</v>
      </c>
      <c r="K20">
        <v>2.7215576814645301E-3</v>
      </c>
      <c r="L20" s="3">
        <v>9.0801012666552605E-4</v>
      </c>
      <c r="M20">
        <v>2.4256885410445201E-2</v>
      </c>
    </row>
    <row r="21" spans="1:24">
      <c r="A21" t="s">
        <v>185</v>
      </c>
      <c r="B21" t="s">
        <v>217</v>
      </c>
      <c r="C21">
        <v>6</v>
      </c>
      <c r="D21">
        <v>4.5454545454545396</v>
      </c>
      <c r="E21" s="3">
        <v>2.0978911890193101E-5</v>
      </c>
      <c r="F21" t="s">
        <v>218</v>
      </c>
      <c r="G21">
        <v>45</v>
      </c>
      <c r="H21">
        <v>100</v>
      </c>
      <c r="I21">
        <v>12983</v>
      </c>
      <c r="J21">
        <v>17.310666666666599</v>
      </c>
      <c r="K21">
        <v>3.5601001940378501E-3</v>
      </c>
      <c r="L21" s="3">
        <v>3.2417039374865698E-4</v>
      </c>
      <c r="M21">
        <v>2.5590915908735301E-2</v>
      </c>
      <c r="P21" t="s">
        <v>370</v>
      </c>
    </row>
    <row r="22" spans="1:24">
      <c r="A22" t="s">
        <v>206</v>
      </c>
      <c r="B22" t="s">
        <v>219</v>
      </c>
      <c r="C22">
        <v>8</v>
      </c>
      <c r="D22">
        <v>6.0606060606060597</v>
      </c>
      <c r="E22" s="3">
        <v>3.7042808338784602E-5</v>
      </c>
      <c r="F22" t="s">
        <v>208</v>
      </c>
      <c r="G22">
        <v>59</v>
      </c>
      <c r="H22">
        <v>205</v>
      </c>
      <c r="I22">
        <v>12782</v>
      </c>
      <c r="J22">
        <v>8.4544026457213697</v>
      </c>
      <c r="K22">
        <v>4.3247102406055397E-3</v>
      </c>
      <c r="L22">
        <v>2.1646980791897299E-3</v>
      </c>
      <c r="M22">
        <v>4.2319472953300498E-2</v>
      </c>
      <c r="P22" t="s">
        <v>29</v>
      </c>
      <c r="Q22" t="s">
        <v>389</v>
      </c>
      <c r="R22" t="s">
        <v>149</v>
      </c>
      <c r="S22" s="2">
        <v>0.28975800000000002</v>
      </c>
      <c r="T22" s="2">
        <v>5.0005000000000001E-2</v>
      </c>
      <c r="U22" s="2">
        <v>0</v>
      </c>
      <c r="V22" s="2">
        <v>1.4367270000000001</v>
      </c>
      <c r="W22" s="2">
        <v>2.5531670000000002</v>
      </c>
      <c r="X22">
        <v>1.7897780000000001</v>
      </c>
    </row>
    <row r="23" spans="1:24">
      <c r="A23" t="s">
        <v>185</v>
      </c>
      <c r="B23" t="s">
        <v>220</v>
      </c>
      <c r="C23">
        <v>6</v>
      </c>
      <c r="D23">
        <v>4.5454545454545396</v>
      </c>
      <c r="E23" s="3">
        <v>6.8727861172238305E-5</v>
      </c>
      <c r="F23" t="s">
        <v>221</v>
      </c>
      <c r="G23">
        <v>45</v>
      </c>
      <c r="H23">
        <v>128</v>
      </c>
      <c r="I23">
        <v>12983</v>
      </c>
      <c r="J23">
        <v>13.523958333333301</v>
      </c>
      <c r="K23">
        <v>1.16161434539051E-2</v>
      </c>
      <c r="L23" s="3">
        <v>9.7320428896507905E-4</v>
      </c>
      <c r="M23">
        <v>8.38145812840696E-2</v>
      </c>
      <c r="P23" t="s">
        <v>34</v>
      </c>
      <c r="Q23" t="s">
        <v>391</v>
      </c>
      <c r="R23" t="s">
        <v>156</v>
      </c>
      <c r="S23" s="2">
        <v>0.354717</v>
      </c>
      <c r="T23" s="2">
        <v>4.3557999999999999E-2</v>
      </c>
      <c r="U23" s="2">
        <v>0.54740599999999995</v>
      </c>
      <c r="V23" s="2">
        <v>2.3914749999999998</v>
      </c>
      <c r="W23" s="2">
        <v>0.66935699999999998</v>
      </c>
      <c r="X23">
        <v>2.3285040000000001</v>
      </c>
    </row>
    <row r="24" spans="1:24">
      <c r="A24" t="s">
        <v>210</v>
      </c>
      <c r="B24" t="s">
        <v>222</v>
      </c>
      <c r="C24">
        <v>6</v>
      </c>
      <c r="D24">
        <v>4.5454545454545396</v>
      </c>
      <c r="E24" s="3">
        <v>7.1163439367438505E-5</v>
      </c>
      <c r="F24" t="s">
        <v>221</v>
      </c>
      <c r="G24">
        <v>73</v>
      </c>
      <c r="H24">
        <v>115</v>
      </c>
      <c r="I24">
        <v>19235</v>
      </c>
      <c r="J24">
        <v>13.7474687313877</v>
      </c>
      <c r="K24">
        <v>9.2794202496909693E-3</v>
      </c>
      <c r="L24">
        <v>2.3279716313092599E-3</v>
      </c>
      <c r="M24">
        <v>8.2954892312980796E-2</v>
      </c>
      <c r="P24" t="s">
        <v>55</v>
      </c>
      <c r="Q24" t="s">
        <v>390</v>
      </c>
      <c r="R24" t="s">
        <v>115</v>
      </c>
      <c r="S24" s="2">
        <v>3.5381000000000003E-2</v>
      </c>
      <c r="T24" s="2">
        <v>3.6142000000000001E-2</v>
      </c>
      <c r="U24" s="2">
        <v>0</v>
      </c>
      <c r="V24" s="2">
        <v>0</v>
      </c>
      <c r="W24" s="2">
        <v>0</v>
      </c>
      <c r="X24">
        <v>1.323734</v>
      </c>
    </row>
    <row r="25" spans="1:24">
      <c r="A25" t="s">
        <v>210</v>
      </c>
      <c r="B25" t="s">
        <v>223</v>
      </c>
      <c r="C25">
        <v>6</v>
      </c>
      <c r="D25">
        <v>4.5454545454545396</v>
      </c>
      <c r="E25" s="3">
        <v>1.0969305946666E-4</v>
      </c>
      <c r="F25" t="s">
        <v>221</v>
      </c>
      <c r="G25">
        <v>73</v>
      </c>
      <c r="H25">
        <v>126</v>
      </c>
      <c r="I25">
        <v>19235</v>
      </c>
      <c r="J25">
        <v>12.5472928897586</v>
      </c>
      <c r="K25">
        <v>1.4267815058759899E-2</v>
      </c>
      <c r="L25">
        <v>2.8699894794973401E-3</v>
      </c>
      <c r="M25">
        <v>0.127842434817315</v>
      </c>
      <c r="P25" t="s">
        <v>65</v>
      </c>
      <c r="Q25" t="s">
        <v>392</v>
      </c>
      <c r="R25" t="s">
        <v>154</v>
      </c>
      <c r="S25" s="2">
        <v>0.34317399999999998</v>
      </c>
      <c r="T25" s="2">
        <v>2.6457000000000001E-2</v>
      </c>
      <c r="U25" s="2">
        <v>0</v>
      </c>
      <c r="V25" s="2">
        <v>0.68280799999999997</v>
      </c>
      <c r="W25" s="2">
        <v>0.96649799999999997</v>
      </c>
      <c r="X25">
        <v>0.65551000000000004</v>
      </c>
    </row>
    <row r="26" spans="1:24">
      <c r="A26" t="s">
        <v>194</v>
      </c>
      <c r="B26" t="s">
        <v>224</v>
      </c>
      <c r="C26">
        <v>8</v>
      </c>
      <c r="D26">
        <v>6.0606060606060597</v>
      </c>
      <c r="E26" s="3">
        <v>1.19455890985027E-4</v>
      </c>
      <c r="F26" t="s">
        <v>203</v>
      </c>
      <c r="G26">
        <v>49</v>
      </c>
      <c r="H26">
        <v>318</v>
      </c>
      <c r="I26">
        <v>13528</v>
      </c>
      <c r="J26">
        <v>6.94544987806443</v>
      </c>
      <c r="K26">
        <v>5.1772708740103798E-2</v>
      </c>
      <c r="L26">
        <v>1.0575887198866899E-2</v>
      </c>
      <c r="M26">
        <v>0.16906815561347199</v>
      </c>
      <c r="P26" t="s">
        <v>74</v>
      </c>
      <c r="Q26" t="s">
        <v>394</v>
      </c>
      <c r="R26" t="s">
        <v>116</v>
      </c>
      <c r="S26" s="2">
        <v>4.0677999999999999E-2</v>
      </c>
      <c r="T26" s="2">
        <v>6.5317E-2</v>
      </c>
      <c r="U26" s="2">
        <v>0</v>
      </c>
      <c r="V26" s="2">
        <v>0</v>
      </c>
      <c r="W26" s="2">
        <v>0.492593</v>
      </c>
      <c r="X26">
        <v>0.71569400000000005</v>
      </c>
    </row>
    <row r="27" spans="1:24">
      <c r="A27" t="s">
        <v>210</v>
      </c>
      <c r="B27" t="s">
        <v>225</v>
      </c>
      <c r="C27">
        <v>10</v>
      </c>
      <c r="D27">
        <v>7.5757575757575699</v>
      </c>
      <c r="E27" s="3">
        <v>2.9608583936062801E-4</v>
      </c>
      <c r="F27" t="s">
        <v>226</v>
      </c>
      <c r="G27">
        <v>73</v>
      </c>
      <c r="H27">
        <v>578</v>
      </c>
      <c r="I27">
        <v>19235</v>
      </c>
      <c r="J27">
        <v>4.55870502915106</v>
      </c>
      <c r="K27">
        <v>3.8050176563764797E-2</v>
      </c>
      <c r="L27">
        <v>6.4446416851311403E-3</v>
      </c>
      <c r="M27">
        <v>0.34473239966444902</v>
      </c>
      <c r="P27" t="s">
        <v>83</v>
      </c>
      <c r="Q27" t="s">
        <v>393</v>
      </c>
      <c r="R27" t="s">
        <v>161</v>
      </c>
      <c r="S27" s="2">
        <v>0.55175200000000002</v>
      </c>
      <c r="T27" s="2">
        <v>5.8228000000000002E-2</v>
      </c>
      <c r="U27" s="2">
        <v>1.4754389999999999</v>
      </c>
      <c r="V27" s="2">
        <v>1.009244</v>
      </c>
      <c r="W27" s="2">
        <v>0.72070900000000004</v>
      </c>
      <c r="X27">
        <v>1.192993</v>
      </c>
    </row>
    <row r="28" spans="1:24">
      <c r="A28" t="s">
        <v>206</v>
      </c>
      <c r="B28" t="s">
        <v>227</v>
      </c>
      <c r="C28">
        <v>5</v>
      </c>
      <c r="D28">
        <v>3.7878787878787801</v>
      </c>
      <c r="E28" s="3">
        <v>6.1449062078721903E-4</v>
      </c>
      <c r="F28" t="s">
        <v>228</v>
      </c>
      <c r="G28">
        <v>59</v>
      </c>
      <c r="H28">
        <v>86</v>
      </c>
      <c r="I28">
        <v>12782</v>
      </c>
      <c r="J28">
        <v>12.595585337012199</v>
      </c>
      <c r="K28">
        <v>6.9392333349850094E-2</v>
      </c>
      <c r="L28">
        <v>1.19147012580057E-2</v>
      </c>
      <c r="M28">
        <v>0.69991394498656301</v>
      </c>
      <c r="P28" t="s">
        <v>84</v>
      </c>
      <c r="Q28" t="s">
        <v>84</v>
      </c>
      <c r="R28" t="s">
        <v>146</v>
      </c>
      <c r="S28" s="2">
        <v>0.24096200000000001</v>
      </c>
      <c r="T28" s="2">
        <v>3.3794999999999999E-2</v>
      </c>
      <c r="U28" s="2">
        <v>0</v>
      </c>
      <c r="V28" s="2">
        <v>0.91304099999999999</v>
      </c>
      <c r="W28" s="2">
        <v>1.2871490000000001</v>
      </c>
      <c r="X28">
        <v>0.94202200000000003</v>
      </c>
    </row>
    <row r="29" spans="1:24">
      <c r="A29" t="s">
        <v>206</v>
      </c>
      <c r="B29" t="s">
        <v>229</v>
      </c>
      <c r="C29">
        <v>5</v>
      </c>
      <c r="D29">
        <v>3.7878787878787801</v>
      </c>
      <c r="E29" s="3">
        <v>6.1449062078721903E-4</v>
      </c>
      <c r="F29" t="s">
        <v>228</v>
      </c>
      <c r="G29">
        <v>59</v>
      </c>
      <c r="H29">
        <v>86</v>
      </c>
      <c r="I29">
        <v>12782</v>
      </c>
      <c r="J29">
        <v>12.595585337012199</v>
      </c>
      <c r="K29">
        <v>6.9392333349850094E-2</v>
      </c>
      <c r="L29">
        <v>1.19147012580057E-2</v>
      </c>
      <c r="M29">
        <v>0.69991394498656301</v>
      </c>
      <c r="T29" t="s">
        <v>404</v>
      </c>
      <c r="U29">
        <f>AVERAGE(U22:U28)</f>
        <v>0.28897785714285712</v>
      </c>
      <c r="V29">
        <f t="shared" ref="V29:W29" si="2">AVERAGE(V22:V28)</f>
        <v>0.91904214285714281</v>
      </c>
      <c r="W29">
        <f t="shared" si="2"/>
        <v>0.95563900000000002</v>
      </c>
    </row>
    <row r="30" spans="1:24">
      <c r="A30" t="s">
        <v>185</v>
      </c>
      <c r="B30" t="s">
        <v>230</v>
      </c>
      <c r="C30">
        <v>6</v>
      </c>
      <c r="D30">
        <v>4.5454545454545396</v>
      </c>
      <c r="E30" s="3">
        <v>9.9362066192756893E-4</v>
      </c>
      <c r="F30" t="s">
        <v>221</v>
      </c>
      <c r="G30">
        <v>45</v>
      </c>
      <c r="H30">
        <v>228</v>
      </c>
      <c r="I30">
        <v>12983</v>
      </c>
      <c r="J30">
        <v>7.59239766081871</v>
      </c>
      <c r="K30">
        <v>0.15549066349049501</v>
      </c>
      <c r="L30">
        <v>1.19988249744396E-2</v>
      </c>
      <c r="M30">
        <v>1.2054784449965901</v>
      </c>
      <c r="T30" t="s">
        <v>405</v>
      </c>
      <c r="U30">
        <f>SUM(U22:U28)</f>
        <v>2.0228449999999998</v>
      </c>
      <c r="V30">
        <f t="shared" ref="V30:W30" si="3">SUM(V22:V28)</f>
        <v>6.4332949999999993</v>
      </c>
      <c r="W30">
        <f t="shared" si="3"/>
        <v>6.6894730000000004</v>
      </c>
    </row>
    <row r="31" spans="1:24">
      <c r="A31" t="s">
        <v>231</v>
      </c>
      <c r="B31" t="s">
        <v>232</v>
      </c>
      <c r="C31">
        <v>4</v>
      </c>
      <c r="D31">
        <v>3.0303030303030298</v>
      </c>
      <c r="E31">
        <v>1.29625326438451E-3</v>
      </c>
      <c r="F31" t="s">
        <v>233</v>
      </c>
      <c r="G31">
        <v>73</v>
      </c>
      <c r="H31">
        <v>57</v>
      </c>
      <c r="I31">
        <v>19113</v>
      </c>
      <c r="J31">
        <v>18.373467916366199</v>
      </c>
      <c r="K31">
        <v>0.230498990435516</v>
      </c>
      <c r="L31">
        <v>0.122787933527767</v>
      </c>
      <c r="M31">
        <v>1.6152347904512601</v>
      </c>
    </row>
    <row r="32" spans="1:24">
      <c r="A32" t="s">
        <v>210</v>
      </c>
      <c r="B32" t="s">
        <v>234</v>
      </c>
      <c r="C32">
        <v>14</v>
      </c>
      <c r="D32">
        <v>10.6060606060606</v>
      </c>
      <c r="E32">
        <v>8.4901152908472798E-3</v>
      </c>
      <c r="F32" t="s">
        <v>235</v>
      </c>
      <c r="G32">
        <v>73</v>
      </c>
      <c r="H32">
        <v>1670</v>
      </c>
      <c r="I32">
        <v>19235</v>
      </c>
      <c r="J32">
        <v>2.2089246165203802</v>
      </c>
      <c r="K32">
        <v>0.67272463660429005</v>
      </c>
      <c r="L32">
        <v>0.105683319025334</v>
      </c>
      <c r="M32">
        <v>9.4645874657915101</v>
      </c>
    </row>
    <row r="33" spans="1:24">
      <c r="A33" t="s">
        <v>185</v>
      </c>
      <c r="B33" t="s">
        <v>236</v>
      </c>
      <c r="C33">
        <v>4</v>
      </c>
      <c r="D33">
        <v>3.0303030303030298</v>
      </c>
      <c r="E33">
        <v>9.0396184333046796E-3</v>
      </c>
      <c r="F33" t="s">
        <v>237</v>
      </c>
      <c r="G33">
        <v>45</v>
      </c>
      <c r="H33">
        <v>127</v>
      </c>
      <c r="I33">
        <v>12983</v>
      </c>
      <c r="J33">
        <v>9.0869641294838104</v>
      </c>
      <c r="K33">
        <v>0.78641556130171697</v>
      </c>
      <c r="L33">
        <v>9.7796223802028001E-2</v>
      </c>
      <c r="M33">
        <v>10.4867309255312</v>
      </c>
      <c r="P33" t="s">
        <v>371</v>
      </c>
    </row>
    <row r="34" spans="1:24">
      <c r="A34" t="s">
        <v>185</v>
      </c>
      <c r="B34" t="s">
        <v>238</v>
      </c>
      <c r="C34">
        <v>4</v>
      </c>
      <c r="D34">
        <v>3.0303030303030298</v>
      </c>
      <c r="E34">
        <v>9.0396184333046796E-3</v>
      </c>
      <c r="F34" t="s">
        <v>237</v>
      </c>
      <c r="G34">
        <v>45</v>
      </c>
      <c r="H34">
        <v>127</v>
      </c>
      <c r="I34">
        <v>12983</v>
      </c>
      <c r="J34">
        <v>9.0869641294838104</v>
      </c>
      <c r="K34">
        <v>0.78641556130171697</v>
      </c>
      <c r="L34">
        <v>9.7796223802028001E-2</v>
      </c>
      <c r="M34">
        <v>10.4867309255312</v>
      </c>
      <c r="P34" t="s">
        <v>19</v>
      </c>
      <c r="Q34" t="s">
        <v>378</v>
      </c>
      <c r="R34" t="s">
        <v>163</v>
      </c>
      <c r="S34" s="2">
        <v>0.59380900000000003</v>
      </c>
      <c r="T34" s="2">
        <v>0.21118000000000001</v>
      </c>
      <c r="U34" s="2">
        <v>0</v>
      </c>
      <c r="V34" s="2">
        <v>0.67605000000000004</v>
      </c>
      <c r="W34" s="2">
        <v>1.3463620000000001</v>
      </c>
      <c r="X34">
        <v>0.61225799999999997</v>
      </c>
    </row>
    <row r="35" spans="1:24">
      <c r="A35" t="s">
        <v>239</v>
      </c>
      <c r="B35" t="s">
        <v>240</v>
      </c>
      <c r="C35">
        <v>3</v>
      </c>
      <c r="D35">
        <v>2.2727272727272698</v>
      </c>
      <c r="E35">
        <v>1.41298007141111E-2</v>
      </c>
      <c r="F35" t="s">
        <v>241</v>
      </c>
      <c r="G35">
        <v>59</v>
      </c>
      <c r="H35">
        <v>52</v>
      </c>
      <c r="I35">
        <v>16659</v>
      </c>
      <c r="J35">
        <v>16.289765319426301</v>
      </c>
      <c r="K35">
        <v>0.88001108781949799</v>
      </c>
      <c r="L35">
        <v>0.88001108781949799</v>
      </c>
      <c r="M35">
        <v>15.6115838117873</v>
      </c>
      <c r="P35" t="s">
        <v>32</v>
      </c>
      <c r="Q35" t="s">
        <v>380</v>
      </c>
      <c r="R35" t="s">
        <v>119</v>
      </c>
      <c r="S35" s="2">
        <v>6.8199999999999997E-2</v>
      </c>
      <c r="T35" s="2">
        <v>1.1657000000000001E-2</v>
      </c>
      <c r="U35" s="2">
        <v>0</v>
      </c>
      <c r="V35" s="2">
        <v>0</v>
      </c>
      <c r="W35" s="2">
        <v>0.37904399999999999</v>
      </c>
      <c r="X35">
        <v>1.0090600000000001</v>
      </c>
    </row>
    <row r="36" spans="1:24">
      <c r="A36" t="s">
        <v>210</v>
      </c>
      <c r="B36" t="s">
        <v>242</v>
      </c>
      <c r="C36">
        <v>3</v>
      </c>
      <c r="D36">
        <v>2.2727272727272698</v>
      </c>
      <c r="E36">
        <v>3.4563181059676297E-2</v>
      </c>
      <c r="F36" t="s">
        <v>243</v>
      </c>
      <c r="G36">
        <v>73</v>
      </c>
      <c r="H36">
        <v>78</v>
      </c>
      <c r="I36">
        <v>19235</v>
      </c>
      <c r="J36">
        <v>10.134351949420401</v>
      </c>
      <c r="K36">
        <v>0.99002701110802904</v>
      </c>
      <c r="L36">
        <v>0.25023254794696598</v>
      </c>
      <c r="M36">
        <v>33.6472157710296</v>
      </c>
      <c r="P36" t="s">
        <v>42</v>
      </c>
      <c r="Q36" t="s">
        <v>387</v>
      </c>
      <c r="R36" t="s">
        <v>129</v>
      </c>
      <c r="S36" s="2">
        <v>0.134939</v>
      </c>
      <c r="T36" s="2">
        <v>4.7654000000000002E-2</v>
      </c>
      <c r="U36" s="2">
        <v>0</v>
      </c>
      <c r="V36" s="2">
        <v>0.90425100000000003</v>
      </c>
      <c r="W36" s="2">
        <v>0</v>
      </c>
      <c r="X36">
        <v>0.98949200000000004</v>
      </c>
    </row>
    <row r="37" spans="1:24">
      <c r="A37" t="s">
        <v>206</v>
      </c>
      <c r="B37" t="s">
        <v>244</v>
      </c>
      <c r="C37">
        <v>11</v>
      </c>
      <c r="D37">
        <v>8.3333333333333304</v>
      </c>
      <c r="E37">
        <v>4.5151262401944503E-2</v>
      </c>
      <c r="F37" t="s">
        <v>245</v>
      </c>
      <c r="G37">
        <v>59</v>
      </c>
      <c r="H37">
        <v>1215</v>
      </c>
      <c r="I37">
        <v>12782</v>
      </c>
      <c r="J37">
        <v>1.96138662202692</v>
      </c>
      <c r="K37">
        <v>0.99550897310631603</v>
      </c>
      <c r="L37">
        <v>0.23683704176032999</v>
      </c>
      <c r="M37">
        <v>41.018098667305601</v>
      </c>
      <c r="P37" t="s">
        <v>79</v>
      </c>
      <c r="Q37" t="s">
        <v>383</v>
      </c>
      <c r="R37" t="s">
        <v>123</v>
      </c>
      <c r="S37" s="2">
        <v>0.103764</v>
      </c>
      <c r="T37" s="2">
        <v>9.5899999999999996E-3</v>
      </c>
      <c r="U37" s="2">
        <v>0</v>
      </c>
      <c r="V37" s="2">
        <v>0.43208800000000003</v>
      </c>
      <c r="W37" s="2">
        <v>6.1510000000000002E-3</v>
      </c>
      <c r="X37">
        <v>0.55899200000000004</v>
      </c>
    </row>
    <row r="38" spans="1:24">
      <c r="A38" t="s">
        <v>206</v>
      </c>
      <c r="B38" t="s">
        <v>246</v>
      </c>
      <c r="C38">
        <v>10</v>
      </c>
      <c r="D38">
        <v>7.5757575757575699</v>
      </c>
      <c r="E38">
        <v>8.5807258572260597E-2</v>
      </c>
      <c r="F38" t="s">
        <v>247</v>
      </c>
      <c r="G38">
        <v>59</v>
      </c>
      <c r="H38">
        <v>1188</v>
      </c>
      <c r="I38">
        <v>12782</v>
      </c>
      <c r="J38">
        <v>1.8236032642812301</v>
      </c>
      <c r="K38">
        <v>0.99997236757876096</v>
      </c>
      <c r="L38">
        <v>0.342861733721954</v>
      </c>
      <c r="M38">
        <v>64.125083492343293</v>
      </c>
      <c r="P38" t="s">
        <v>84</v>
      </c>
      <c r="Q38" t="s">
        <v>84</v>
      </c>
      <c r="R38" t="s">
        <v>146</v>
      </c>
      <c r="S38" s="2">
        <v>0.24096200000000001</v>
      </c>
      <c r="T38" s="2">
        <v>3.3794999999999999E-2</v>
      </c>
      <c r="U38" s="2">
        <v>0</v>
      </c>
      <c r="V38" s="2">
        <v>0.91304099999999999</v>
      </c>
      <c r="W38" s="2">
        <v>1.2871490000000001</v>
      </c>
      <c r="X38">
        <v>0.94202200000000003</v>
      </c>
    </row>
    <row r="39" spans="1:24">
      <c r="A39" t="s">
        <v>248</v>
      </c>
      <c r="B39" t="s">
        <v>249</v>
      </c>
      <c r="C39">
        <v>3</v>
      </c>
      <c r="D39">
        <v>2.2727272727272698</v>
      </c>
      <c r="E39">
        <v>9.2313613383763496E-2</v>
      </c>
      <c r="F39" t="s">
        <v>241</v>
      </c>
      <c r="G39">
        <v>27</v>
      </c>
      <c r="H39">
        <v>179</v>
      </c>
      <c r="I39">
        <v>9079</v>
      </c>
      <c r="J39">
        <v>5.6356300434512701</v>
      </c>
      <c r="K39">
        <v>0.92684109547256099</v>
      </c>
      <c r="L39">
        <v>0.72952097211162803</v>
      </c>
      <c r="M39">
        <v>55.176526309418399</v>
      </c>
      <c r="U39">
        <f>AVERAGE(U34:U38)</f>
        <v>0</v>
      </c>
      <c r="V39">
        <f t="shared" ref="V39:W39" si="4">AVERAGE(V34:V38)</f>
        <v>0.58508599999999988</v>
      </c>
      <c r="W39">
        <f t="shared" si="4"/>
        <v>0.60374119999999998</v>
      </c>
    </row>
    <row r="40" spans="1:24">
      <c r="A40" t="s">
        <v>239</v>
      </c>
      <c r="B40" t="s">
        <v>250</v>
      </c>
      <c r="C40">
        <v>3</v>
      </c>
      <c r="D40">
        <v>2.2727272727272698</v>
      </c>
      <c r="E40">
        <v>0.128686662405012</v>
      </c>
      <c r="F40" t="s">
        <v>241</v>
      </c>
      <c r="G40">
        <v>59</v>
      </c>
      <c r="H40">
        <v>179</v>
      </c>
      <c r="I40">
        <v>16659</v>
      </c>
      <c r="J40">
        <v>4.7322223274311099</v>
      </c>
      <c r="K40">
        <v>0.99999999878106605</v>
      </c>
      <c r="L40">
        <v>0.96731639219516796</v>
      </c>
      <c r="M40">
        <v>80.662097655438501</v>
      </c>
      <c r="U40">
        <f>SUM(U34:U38)</f>
        <v>0</v>
      </c>
      <c r="V40">
        <f t="shared" ref="V40:W40" si="5">SUM(V34:V38)</f>
        <v>2.9254299999999995</v>
      </c>
      <c r="W40">
        <f t="shared" si="5"/>
        <v>3.0187059999999999</v>
      </c>
    </row>
    <row r="41" spans="1:24">
      <c r="A41" t="s">
        <v>239</v>
      </c>
      <c r="B41" t="s">
        <v>251</v>
      </c>
      <c r="C41">
        <v>3</v>
      </c>
      <c r="D41">
        <v>2.2727272727272698</v>
      </c>
      <c r="E41">
        <v>0.131023658737143</v>
      </c>
      <c r="F41" t="s">
        <v>241</v>
      </c>
      <c r="G41">
        <v>59</v>
      </c>
      <c r="H41">
        <v>181</v>
      </c>
      <c r="I41">
        <v>16659</v>
      </c>
      <c r="J41">
        <v>4.6799325779567296</v>
      </c>
      <c r="K41">
        <v>0.99999999918306903</v>
      </c>
      <c r="L41">
        <v>0.94967999176377405</v>
      </c>
      <c r="M41">
        <v>81.271775071441695</v>
      </c>
    </row>
    <row r="43" spans="1:24">
      <c r="P43" t="s">
        <v>372</v>
      </c>
    </row>
    <row r="44" spans="1:24">
      <c r="P44" t="s">
        <v>17</v>
      </c>
      <c r="Q44" t="s">
        <v>395</v>
      </c>
      <c r="R44" t="s">
        <v>162</v>
      </c>
      <c r="S44" s="2">
        <v>0.59293700000000005</v>
      </c>
      <c r="T44" s="2">
        <v>0.28775400000000001</v>
      </c>
      <c r="U44" s="2">
        <v>2.925783</v>
      </c>
      <c r="V44" s="2">
        <v>1.6126940000000001</v>
      </c>
      <c r="W44" s="2">
        <v>2.4259629999999999</v>
      </c>
      <c r="X44">
        <v>1.5518670000000001</v>
      </c>
    </row>
    <row r="45" spans="1:24">
      <c r="P45" t="s">
        <v>27</v>
      </c>
      <c r="Q45" t="s">
        <v>27</v>
      </c>
      <c r="R45" t="s">
        <v>160</v>
      </c>
      <c r="S45" s="2">
        <v>0.47012700000000002</v>
      </c>
      <c r="T45" s="2">
        <v>4.5491999999999998E-2</v>
      </c>
      <c r="U45" s="2">
        <v>0</v>
      </c>
      <c r="V45" s="2">
        <v>0.68956799999999996</v>
      </c>
      <c r="W45" s="2">
        <v>2.4816280000000002</v>
      </c>
      <c r="X45">
        <v>0.76426700000000003</v>
      </c>
    </row>
    <row r="46" spans="1:24">
      <c r="A46" t="s">
        <v>370</v>
      </c>
      <c r="B46" t="s">
        <v>252</v>
      </c>
      <c r="P46" t="s">
        <v>29</v>
      </c>
      <c r="Q46" t="s">
        <v>389</v>
      </c>
      <c r="R46" t="s">
        <v>149</v>
      </c>
      <c r="S46" s="2">
        <v>0.28975800000000002</v>
      </c>
      <c r="T46" s="2">
        <v>5.0005000000000001E-2</v>
      </c>
      <c r="U46" s="2">
        <v>0</v>
      </c>
      <c r="V46" s="2">
        <v>1.4367270000000001</v>
      </c>
      <c r="W46" s="2">
        <v>2.5531670000000002</v>
      </c>
      <c r="X46">
        <v>1.7897780000000001</v>
      </c>
    </row>
    <row r="47" spans="1:24">
      <c r="A47" t="s">
        <v>172</v>
      </c>
      <c r="B47" t="s">
        <v>173</v>
      </c>
      <c r="C47" t="s">
        <v>174</v>
      </c>
      <c r="D47" t="s">
        <v>175</v>
      </c>
      <c r="E47" t="s">
        <v>176</v>
      </c>
      <c r="F47" t="s">
        <v>177</v>
      </c>
      <c r="G47" t="s">
        <v>178</v>
      </c>
      <c r="H47" t="s">
        <v>179</v>
      </c>
      <c r="I47" t="s">
        <v>180</v>
      </c>
      <c r="J47" t="s">
        <v>181</v>
      </c>
      <c r="K47" t="s">
        <v>182</v>
      </c>
      <c r="L47" t="s">
        <v>183</v>
      </c>
      <c r="M47" t="s">
        <v>184</v>
      </c>
      <c r="P47" t="s">
        <v>88</v>
      </c>
      <c r="Q47" t="s">
        <v>396</v>
      </c>
      <c r="R47" t="s">
        <v>121</v>
      </c>
      <c r="S47" s="2">
        <v>9.4491000000000006E-2</v>
      </c>
      <c r="T47" s="2">
        <v>2.6620000000000001E-2</v>
      </c>
      <c r="U47" s="2">
        <v>1.4553799999999999</v>
      </c>
      <c r="V47" s="2">
        <v>1.7445839999999999</v>
      </c>
      <c r="W47" s="2">
        <v>0.49727500000000002</v>
      </c>
      <c r="X47">
        <v>1.604001</v>
      </c>
    </row>
    <row r="48" spans="1:24">
      <c r="A48" t="s">
        <v>194</v>
      </c>
      <c r="B48" t="s">
        <v>253</v>
      </c>
      <c r="C48">
        <v>3</v>
      </c>
      <c r="D48">
        <v>2.2727272727272698</v>
      </c>
      <c r="E48">
        <v>2.4798905210340299E-3</v>
      </c>
      <c r="F48" t="s">
        <v>254</v>
      </c>
      <c r="G48">
        <v>49</v>
      </c>
      <c r="H48">
        <v>21</v>
      </c>
      <c r="I48">
        <v>13528</v>
      </c>
      <c r="J48">
        <v>39.440233236151599</v>
      </c>
      <c r="K48">
        <v>0.66876324635756901</v>
      </c>
      <c r="L48">
        <v>0.14601870180111701</v>
      </c>
      <c r="M48">
        <v>3.4558322947883999</v>
      </c>
      <c r="P48" t="s">
        <v>42</v>
      </c>
      <c r="Q48" t="s">
        <v>387</v>
      </c>
      <c r="R48" t="s">
        <v>129</v>
      </c>
      <c r="S48" s="2">
        <v>0.134939</v>
      </c>
      <c r="T48" s="2">
        <v>4.7654000000000002E-2</v>
      </c>
      <c r="U48" s="2">
        <v>0</v>
      </c>
      <c r="V48" s="2">
        <v>0.90425100000000003</v>
      </c>
      <c r="W48" s="2">
        <v>0</v>
      </c>
      <c r="X48">
        <v>0.98949200000000004</v>
      </c>
    </row>
    <row r="49" spans="1:24">
      <c r="A49" t="s">
        <v>194</v>
      </c>
      <c r="B49" t="s">
        <v>255</v>
      </c>
      <c r="C49">
        <v>7</v>
      </c>
      <c r="D49">
        <v>5.3030303030303001</v>
      </c>
      <c r="E49">
        <v>4.3191778375556503E-3</v>
      </c>
      <c r="F49" t="s">
        <v>256</v>
      </c>
      <c r="G49">
        <v>49</v>
      </c>
      <c r="H49">
        <v>438</v>
      </c>
      <c r="I49">
        <v>13528</v>
      </c>
      <c r="J49">
        <v>4.4122635355512001</v>
      </c>
      <c r="K49">
        <v>0.85429874208596301</v>
      </c>
      <c r="L49">
        <v>0.19266928066366301</v>
      </c>
      <c r="M49">
        <v>5.9469040437387202</v>
      </c>
      <c r="P49" t="s">
        <v>79</v>
      </c>
      <c r="Q49" t="s">
        <v>383</v>
      </c>
      <c r="R49" t="s">
        <v>123</v>
      </c>
      <c r="S49" s="2">
        <v>0.103764</v>
      </c>
      <c r="T49" s="2">
        <v>9.5899999999999996E-3</v>
      </c>
      <c r="U49" s="2">
        <v>0</v>
      </c>
      <c r="V49" s="2">
        <v>0.43208800000000003</v>
      </c>
      <c r="W49" s="2">
        <v>6.1510000000000002E-3</v>
      </c>
      <c r="X49">
        <v>0.55899200000000004</v>
      </c>
    </row>
    <row r="50" spans="1:24">
      <c r="A50" t="s">
        <v>194</v>
      </c>
      <c r="B50" t="s">
        <v>257</v>
      </c>
      <c r="C50">
        <v>5</v>
      </c>
      <c r="D50">
        <v>3.7878787878787801</v>
      </c>
      <c r="E50">
        <v>6.3334114016274602E-3</v>
      </c>
      <c r="F50" t="s">
        <v>258</v>
      </c>
      <c r="G50">
        <v>49</v>
      </c>
      <c r="H50">
        <v>209</v>
      </c>
      <c r="I50">
        <v>13528</v>
      </c>
      <c r="J50">
        <v>6.6048237476808902</v>
      </c>
      <c r="K50">
        <v>0.94082942351225796</v>
      </c>
      <c r="L50">
        <v>0.246279061780565</v>
      </c>
      <c r="M50">
        <v>8.6063095888916408</v>
      </c>
      <c r="P50" t="s">
        <v>82</v>
      </c>
      <c r="Q50" t="s">
        <v>397</v>
      </c>
      <c r="R50" t="s">
        <v>142</v>
      </c>
      <c r="S50" s="2">
        <v>0.21978700000000001</v>
      </c>
      <c r="T50" s="2">
        <v>4.5043E-2</v>
      </c>
      <c r="U50" s="2">
        <v>0.55845599999999995</v>
      </c>
      <c r="V50" s="2">
        <v>1.334166</v>
      </c>
      <c r="W50" s="2">
        <v>0.71099800000000002</v>
      </c>
      <c r="X50">
        <v>1.3061720000000001</v>
      </c>
    </row>
    <row r="51" spans="1:24">
      <c r="A51" t="s">
        <v>194</v>
      </c>
      <c r="B51" t="s">
        <v>259</v>
      </c>
      <c r="C51">
        <v>6</v>
      </c>
      <c r="D51">
        <v>4.5454545454545396</v>
      </c>
      <c r="E51">
        <v>6.79564589676423E-3</v>
      </c>
      <c r="F51" t="s">
        <v>260</v>
      </c>
      <c r="G51">
        <v>49</v>
      </c>
      <c r="H51">
        <v>339</v>
      </c>
      <c r="I51">
        <v>13528</v>
      </c>
      <c r="J51">
        <v>4.8864005779302797</v>
      </c>
      <c r="K51">
        <v>0.95189573529661498</v>
      </c>
      <c r="L51">
        <v>0.24107561506351399</v>
      </c>
      <c r="M51">
        <v>9.2066592593906904</v>
      </c>
      <c r="U51">
        <f>AVERAGE(U44:U50)</f>
        <v>0.70565985714285706</v>
      </c>
      <c r="V51">
        <f t="shared" ref="V51:W51" si="6">AVERAGE(V44:V50)</f>
        <v>1.1648682857142858</v>
      </c>
      <c r="W51">
        <f t="shared" si="6"/>
        <v>1.2393117142857142</v>
      </c>
    </row>
    <row r="52" spans="1:24">
      <c r="A52" t="s">
        <v>194</v>
      </c>
      <c r="B52" t="s">
        <v>261</v>
      </c>
      <c r="C52">
        <v>5</v>
      </c>
      <c r="D52">
        <v>3.7878787878787801</v>
      </c>
      <c r="E52">
        <v>1.0797154982712999E-2</v>
      </c>
      <c r="F52" t="s">
        <v>258</v>
      </c>
      <c r="G52">
        <v>49</v>
      </c>
      <c r="H52">
        <v>244</v>
      </c>
      <c r="I52">
        <v>13528</v>
      </c>
      <c r="J52">
        <v>5.6574105051856796</v>
      </c>
      <c r="K52">
        <v>0.992020351616683</v>
      </c>
      <c r="L52">
        <v>0.29182319724078498</v>
      </c>
      <c r="M52">
        <v>14.252732207597401</v>
      </c>
      <c r="U52">
        <f>SUM(U44:U50)</f>
        <v>4.9396189999999995</v>
      </c>
      <c r="V52">
        <f t="shared" ref="V52:W52" si="7">SUM(V44:V50)</f>
        <v>8.1540780000000002</v>
      </c>
      <c r="W52">
        <f t="shared" si="7"/>
        <v>8.6751819999999995</v>
      </c>
    </row>
    <row r="53" spans="1:24">
      <c r="A53" t="s">
        <v>194</v>
      </c>
      <c r="B53" t="s">
        <v>262</v>
      </c>
      <c r="C53">
        <v>3</v>
      </c>
      <c r="D53">
        <v>2.2727272727272698</v>
      </c>
      <c r="E53">
        <v>1.62442747996214E-2</v>
      </c>
      <c r="F53" t="s">
        <v>254</v>
      </c>
      <c r="G53">
        <v>49</v>
      </c>
      <c r="H53">
        <v>55</v>
      </c>
      <c r="I53">
        <v>13528</v>
      </c>
      <c r="J53">
        <v>15.058998144712399</v>
      </c>
      <c r="K53">
        <v>0.999316345903842</v>
      </c>
      <c r="L53">
        <v>0.348650765503284</v>
      </c>
      <c r="M53">
        <v>20.7036739032112</v>
      </c>
    </row>
    <row r="54" spans="1:24">
      <c r="A54" t="s">
        <v>194</v>
      </c>
      <c r="B54" t="s">
        <v>263</v>
      </c>
      <c r="C54">
        <v>4</v>
      </c>
      <c r="D54">
        <v>3.0303030303030298</v>
      </c>
      <c r="E54">
        <v>3.0926833281766201E-2</v>
      </c>
      <c r="F54" t="s">
        <v>264</v>
      </c>
      <c r="G54">
        <v>49</v>
      </c>
      <c r="H54">
        <v>193</v>
      </c>
      <c r="I54">
        <v>13528</v>
      </c>
      <c r="J54">
        <v>5.7218991223432303</v>
      </c>
      <c r="K54">
        <v>0.99999915145889495</v>
      </c>
      <c r="L54">
        <v>0.47029925263564198</v>
      </c>
      <c r="M54">
        <v>35.915930039991501</v>
      </c>
    </row>
    <row r="55" spans="1:24">
      <c r="A55" t="s">
        <v>194</v>
      </c>
      <c r="B55" t="s">
        <v>265</v>
      </c>
      <c r="C55">
        <v>5</v>
      </c>
      <c r="D55">
        <v>3.7878787878787801</v>
      </c>
      <c r="E55">
        <v>3.7022214987784997E-2</v>
      </c>
      <c r="F55" t="s">
        <v>258</v>
      </c>
      <c r="G55">
        <v>49</v>
      </c>
      <c r="H55">
        <v>356</v>
      </c>
      <c r="I55">
        <v>13528</v>
      </c>
      <c r="J55">
        <v>3.87755102040816</v>
      </c>
      <c r="K55">
        <v>0.999999948803594</v>
      </c>
      <c r="L55">
        <v>0.48906038209177999</v>
      </c>
      <c r="M55">
        <v>41.3948736937812</v>
      </c>
      <c r="P55" t="s">
        <v>373</v>
      </c>
    </row>
    <row r="56" spans="1:24">
      <c r="A56" t="s">
        <v>194</v>
      </c>
      <c r="B56" t="s">
        <v>266</v>
      </c>
      <c r="C56">
        <v>4</v>
      </c>
      <c r="D56">
        <v>3.0303030303030298</v>
      </c>
      <c r="E56">
        <v>3.9652092849703002E-2</v>
      </c>
      <c r="F56" t="s">
        <v>264</v>
      </c>
      <c r="G56">
        <v>49</v>
      </c>
      <c r="H56">
        <v>213</v>
      </c>
      <c r="I56">
        <v>13528</v>
      </c>
      <c r="J56">
        <v>5.1846315991185197</v>
      </c>
      <c r="K56">
        <v>0.99999998483911801</v>
      </c>
      <c r="L56">
        <v>0.486669342949693</v>
      </c>
      <c r="M56">
        <v>43.621565749859499</v>
      </c>
      <c r="P56" t="s">
        <v>15</v>
      </c>
      <c r="Q56" t="s">
        <v>398</v>
      </c>
      <c r="R56" t="s">
        <v>109</v>
      </c>
      <c r="S56" s="2">
        <v>1.7798999999999999E-2</v>
      </c>
      <c r="T56" s="2">
        <v>7.5108999999999995E-2</v>
      </c>
      <c r="U56" s="2">
        <v>0.17660600000000001</v>
      </c>
      <c r="V56" s="2">
        <v>1.6568860000000001</v>
      </c>
      <c r="W56" s="2">
        <v>1.3250059999999999</v>
      </c>
      <c r="X56">
        <v>1.602398</v>
      </c>
    </row>
    <row r="57" spans="1:24">
      <c r="A57" t="s">
        <v>194</v>
      </c>
      <c r="B57" t="s">
        <v>267</v>
      </c>
      <c r="C57">
        <v>5</v>
      </c>
      <c r="D57">
        <v>3.7878787878787801</v>
      </c>
      <c r="E57">
        <v>4.10225960748066E-2</v>
      </c>
      <c r="F57" t="s">
        <v>258</v>
      </c>
      <c r="G57">
        <v>49</v>
      </c>
      <c r="H57">
        <v>368</v>
      </c>
      <c r="I57">
        <v>13528</v>
      </c>
      <c r="J57">
        <v>3.7511091393078901</v>
      </c>
      <c r="K57">
        <v>0.99999999196979705</v>
      </c>
      <c r="L57">
        <v>0.48609470886018802</v>
      </c>
      <c r="M57">
        <v>44.7505428832524</v>
      </c>
      <c r="P57" t="s">
        <v>19</v>
      </c>
      <c r="Q57" t="s">
        <v>19</v>
      </c>
      <c r="R57" t="s">
        <v>163</v>
      </c>
      <c r="S57" s="2">
        <v>0.59380900000000003</v>
      </c>
      <c r="T57" s="2">
        <v>0.21118000000000001</v>
      </c>
      <c r="U57" s="2">
        <v>0</v>
      </c>
      <c r="V57" s="2">
        <v>0.67605000000000004</v>
      </c>
      <c r="W57" s="2">
        <v>1.3463620000000001</v>
      </c>
      <c r="X57">
        <v>0.61225799999999997</v>
      </c>
    </row>
    <row r="58" spans="1:24">
      <c r="A58" t="s">
        <v>194</v>
      </c>
      <c r="B58" t="s">
        <v>268</v>
      </c>
      <c r="C58">
        <v>5</v>
      </c>
      <c r="D58">
        <v>3.7878787878787801</v>
      </c>
      <c r="E58">
        <v>5.1677270190339603E-2</v>
      </c>
      <c r="F58" t="s">
        <v>258</v>
      </c>
      <c r="G58">
        <v>49</v>
      </c>
      <c r="H58">
        <v>397</v>
      </c>
      <c r="I58">
        <v>13528</v>
      </c>
      <c r="J58">
        <v>3.47709864802344</v>
      </c>
      <c r="K58">
        <v>0.99999999994434596</v>
      </c>
      <c r="L58">
        <v>0.55700762711927299</v>
      </c>
      <c r="M58">
        <v>52.837186151199298</v>
      </c>
      <c r="P58" t="s">
        <v>34</v>
      </c>
      <c r="Q58" t="s">
        <v>391</v>
      </c>
      <c r="R58" t="s">
        <v>156</v>
      </c>
      <c r="S58" s="2">
        <v>0.354717</v>
      </c>
      <c r="T58" s="2">
        <v>4.3557999999999999E-2</v>
      </c>
      <c r="U58" s="2">
        <v>0.54740599999999995</v>
      </c>
      <c r="V58" s="2">
        <v>2.3914749999999998</v>
      </c>
      <c r="W58" s="2">
        <v>0.66935699999999998</v>
      </c>
      <c r="X58">
        <v>2.3285040000000001</v>
      </c>
    </row>
    <row r="59" spans="1:24">
      <c r="A59" t="s">
        <v>194</v>
      </c>
      <c r="B59" t="s">
        <v>269</v>
      </c>
      <c r="C59">
        <v>3</v>
      </c>
      <c r="D59">
        <v>2.2727272727272698</v>
      </c>
      <c r="E59">
        <v>5.52492687742819E-2</v>
      </c>
      <c r="F59" t="s">
        <v>270</v>
      </c>
      <c r="G59">
        <v>49</v>
      </c>
      <c r="H59">
        <v>107</v>
      </c>
      <c r="I59">
        <v>13528</v>
      </c>
      <c r="J59">
        <v>7.7406065229830201</v>
      </c>
      <c r="K59">
        <v>0.99999999998961997</v>
      </c>
      <c r="L59">
        <v>0.56959991859779002</v>
      </c>
      <c r="M59">
        <v>55.291975914502601</v>
      </c>
      <c r="P59" t="s">
        <v>42</v>
      </c>
      <c r="Q59" t="s">
        <v>387</v>
      </c>
      <c r="R59" t="s">
        <v>129</v>
      </c>
      <c r="S59" s="2">
        <v>0.134939</v>
      </c>
      <c r="T59" s="2">
        <v>4.7654000000000002E-2</v>
      </c>
      <c r="U59" s="2">
        <v>0</v>
      </c>
      <c r="V59" s="2">
        <v>0.90425100000000003</v>
      </c>
      <c r="W59" s="2">
        <v>0</v>
      </c>
      <c r="X59">
        <v>0.98949200000000004</v>
      </c>
    </row>
    <row r="60" spans="1:24">
      <c r="A60" t="s">
        <v>194</v>
      </c>
      <c r="B60" t="s">
        <v>271</v>
      </c>
      <c r="C60">
        <v>4</v>
      </c>
      <c r="D60">
        <v>3.0303030303030298</v>
      </c>
      <c r="E60">
        <v>5.5933777969653299E-2</v>
      </c>
      <c r="F60" t="s">
        <v>264</v>
      </c>
      <c r="G60">
        <v>49</v>
      </c>
      <c r="H60">
        <v>245</v>
      </c>
      <c r="I60">
        <v>13528</v>
      </c>
      <c r="J60">
        <v>4.5074552269887498</v>
      </c>
      <c r="K60">
        <v>0.99999999999248201</v>
      </c>
      <c r="L60">
        <v>0.56231230874140103</v>
      </c>
      <c r="M60">
        <v>55.748615120002199</v>
      </c>
      <c r="P60" t="s">
        <v>79</v>
      </c>
      <c r="Q60" t="s">
        <v>383</v>
      </c>
      <c r="R60" t="s">
        <v>123</v>
      </c>
      <c r="S60" s="2">
        <v>0.103764</v>
      </c>
      <c r="T60" s="2">
        <v>9.5899999999999996E-3</v>
      </c>
      <c r="U60" s="2">
        <v>0</v>
      </c>
      <c r="V60" s="2">
        <v>0.43208800000000003</v>
      </c>
      <c r="W60" s="2">
        <v>6.1510000000000002E-3</v>
      </c>
      <c r="X60">
        <v>0.55899200000000004</v>
      </c>
    </row>
    <row r="61" spans="1:24">
      <c r="A61" t="s">
        <v>194</v>
      </c>
      <c r="B61" t="s">
        <v>272</v>
      </c>
      <c r="C61">
        <v>4</v>
      </c>
      <c r="D61">
        <v>3.0303030303030298</v>
      </c>
      <c r="E61">
        <v>6.2166763414804697E-2</v>
      </c>
      <c r="F61" t="s">
        <v>264</v>
      </c>
      <c r="G61">
        <v>49</v>
      </c>
      <c r="H61">
        <v>256</v>
      </c>
      <c r="I61">
        <v>13528</v>
      </c>
      <c r="J61">
        <v>4.3137755102040796</v>
      </c>
      <c r="K61">
        <v>0.99999999999960498</v>
      </c>
      <c r="L61">
        <v>0.56830844237239297</v>
      </c>
      <c r="M61">
        <v>59.711750359779103</v>
      </c>
      <c r="U61">
        <f>AVERAGE(U56:U60)</f>
        <v>0.1448024</v>
      </c>
      <c r="V61">
        <f t="shared" ref="V61:W61" si="8">AVERAGE(V56:V60)</f>
        <v>1.2121500000000001</v>
      </c>
      <c r="W61">
        <f t="shared" si="8"/>
        <v>0.66937519999999995</v>
      </c>
    </row>
    <row r="62" spans="1:24">
      <c r="A62" t="s">
        <v>194</v>
      </c>
      <c r="B62" t="s">
        <v>273</v>
      </c>
      <c r="C62">
        <v>4</v>
      </c>
      <c r="D62">
        <v>3.0303030303030298</v>
      </c>
      <c r="E62">
        <v>6.2166763414804697E-2</v>
      </c>
      <c r="F62" t="s">
        <v>264</v>
      </c>
      <c r="G62">
        <v>49</v>
      </c>
      <c r="H62">
        <v>256</v>
      </c>
      <c r="I62">
        <v>13528</v>
      </c>
      <c r="J62">
        <v>4.3137755102040796</v>
      </c>
      <c r="K62">
        <v>0.99999999999960498</v>
      </c>
      <c r="L62">
        <v>0.56830844237239297</v>
      </c>
      <c r="M62">
        <v>59.711750359779103</v>
      </c>
      <c r="U62">
        <f>SUM(U56:U60)</f>
        <v>0.72401199999999999</v>
      </c>
      <c r="V62">
        <f t="shared" ref="V62:W62" si="9">SUM(V56:V60)</f>
        <v>6.0607500000000005</v>
      </c>
      <c r="W62">
        <f t="shared" si="9"/>
        <v>3.346876</v>
      </c>
    </row>
    <row r="63" spans="1:24">
      <c r="A63" t="s">
        <v>194</v>
      </c>
      <c r="B63" t="s">
        <v>274</v>
      </c>
      <c r="C63">
        <v>4</v>
      </c>
      <c r="D63">
        <v>3.0303030303030298</v>
      </c>
      <c r="E63">
        <v>0.23723270251686299</v>
      </c>
      <c r="F63" t="s">
        <v>275</v>
      </c>
      <c r="G63">
        <v>49</v>
      </c>
      <c r="H63">
        <v>475</v>
      </c>
      <c r="I63">
        <v>13528</v>
      </c>
      <c r="J63">
        <v>2.3248979591836698</v>
      </c>
      <c r="K63">
        <v>1</v>
      </c>
      <c r="L63">
        <v>0.93535184837500296</v>
      </c>
      <c r="M63">
        <v>97.841441936829696</v>
      </c>
    </row>
    <row r="65" spans="1:24">
      <c r="A65" t="s">
        <v>371</v>
      </c>
      <c r="B65" t="s">
        <v>276</v>
      </c>
      <c r="P65" t="s">
        <v>374</v>
      </c>
    </row>
    <row r="66" spans="1:24">
      <c r="A66" t="s">
        <v>172</v>
      </c>
      <c r="B66" t="s">
        <v>173</v>
      </c>
      <c r="C66" t="s">
        <v>174</v>
      </c>
      <c r="D66" t="s">
        <v>175</v>
      </c>
      <c r="E66" t="s">
        <v>176</v>
      </c>
      <c r="F66" t="s">
        <v>177</v>
      </c>
      <c r="G66" t="s">
        <v>178</v>
      </c>
      <c r="H66" t="s">
        <v>179</v>
      </c>
      <c r="I66" t="s">
        <v>180</v>
      </c>
      <c r="J66" t="s">
        <v>181</v>
      </c>
      <c r="K66" t="s">
        <v>182</v>
      </c>
      <c r="L66" t="s">
        <v>183</v>
      </c>
      <c r="M66" t="s">
        <v>184</v>
      </c>
      <c r="P66" t="s">
        <v>15</v>
      </c>
      <c r="Q66" t="s">
        <v>398</v>
      </c>
      <c r="R66" t="s">
        <v>109</v>
      </c>
      <c r="S66" s="2">
        <v>1.7798999999999999E-2</v>
      </c>
      <c r="T66" s="2">
        <v>7.5108999999999995E-2</v>
      </c>
      <c r="U66" s="2">
        <v>0.17660600000000001</v>
      </c>
      <c r="V66" s="2">
        <v>1.6568860000000001</v>
      </c>
      <c r="W66" s="2">
        <v>1.3250059999999999</v>
      </c>
      <c r="X66">
        <v>1.602398</v>
      </c>
    </row>
    <row r="67" spans="1:24">
      <c r="A67" t="s">
        <v>194</v>
      </c>
      <c r="B67" t="s">
        <v>277</v>
      </c>
      <c r="C67">
        <v>4</v>
      </c>
      <c r="D67">
        <v>3.0303030303030298</v>
      </c>
      <c r="E67">
        <v>1.2856153378778001E-2</v>
      </c>
      <c r="F67" t="s">
        <v>278</v>
      </c>
      <c r="G67">
        <v>49</v>
      </c>
      <c r="H67">
        <v>138</v>
      </c>
      <c r="I67">
        <v>13528</v>
      </c>
      <c r="J67">
        <v>8.0023661638568395</v>
      </c>
      <c r="K67">
        <v>0.996842837080963</v>
      </c>
      <c r="L67">
        <v>0.31878144895405702</v>
      </c>
      <c r="M67">
        <v>16.746442656171499</v>
      </c>
      <c r="P67" t="s">
        <v>19</v>
      </c>
      <c r="Q67" t="s">
        <v>378</v>
      </c>
      <c r="R67" t="s">
        <v>163</v>
      </c>
      <c r="S67" s="2">
        <v>0.59380900000000003</v>
      </c>
      <c r="T67" s="2">
        <v>0.21118000000000001</v>
      </c>
      <c r="U67" s="2">
        <v>0</v>
      </c>
      <c r="V67" s="2">
        <v>0.67605000000000004</v>
      </c>
      <c r="W67" s="2">
        <v>1.3463620000000001</v>
      </c>
      <c r="X67">
        <v>0.61225799999999997</v>
      </c>
    </row>
    <row r="68" spans="1:24">
      <c r="A68" t="s">
        <v>194</v>
      </c>
      <c r="B68" t="s">
        <v>279</v>
      </c>
      <c r="C68">
        <v>4</v>
      </c>
      <c r="D68">
        <v>3.0303030303030298</v>
      </c>
      <c r="E68">
        <v>3.3851174712719999E-2</v>
      </c>
      <c r="F68" t="s">
        <v>278</v>
      </c>
      <c r="G68">
        <v>49</v>
      </c>
      <c r="H68">
        <v>200</v>
      </c>
      <c r="I68">
        <v>13528</v>
      </c>
      <c r="J68">
        <v>5.5216326530612196</v>
      </c>
      <c r="K68">
        <v>0.99999977889761604</v>
      </c>
      <c r="L68">
        <v>0.48638878683727399</v>
      </c>
      <c r="M68">
        <v>38.601342145483301</v>
      </c>
      <c r="P68" t="s">
        <v>32</v>
      </c>
      <c r="Q68" t="s">
        <v>32</v>
      </c>
      <c r="R68" t="s">
        <v>119</v>
      </c>
      <c r="S68" s="2">
        <v>6.8199999999999997E-2</v>
      </c>
      <c r="T68" s="2">
        <v>1.1657000000000001E-2</v>
      </c>
      <c r="U68" s="2">
        <v>0</v>
      </c>
      <c r="V68" s="2">
        <v>0</v>
      </c>
      <c r="W68" s="2">
        <v>0.37904399999999999</v>
      </c>
      <c r="X68">
        <v>1.0090600000000001</v>
      </c>
    </row>
    <row r="69" spans="1:24">
      <c r="A69" t="s">
        <v>194</v>
      </c>
      <c r="B69" t="s">
        <v>280</v>
      </c>
      <c r="C69">
        <v>5</v>
      </c>
      <c r="D69">
        <v>3.7878787878787801</v>
      </c>
      <c r="E69">
        <v>4.10225960748066E-2</v>
      </c>
      <c r="F69" t="s">
        <v>281</v>
      </c>
      <c r="G69">
        <v>49</v>
      </c>
      <c r="H69">
        <v>368</v>
      </c>
      <c r="I69">
        <v>13528</v>
      </c>
      <c r="J69">
        <v>3.7511091393078901</v>
      </c>
      <c r="K69">
        <v>0.99999999196979705</v>
      </c>
      <c r="L69">
        <v>0.48609470886018802</v>
      </c>
      <c r="M69">
        <v>44.7505428832524</v>
      </c>
      <c r="P69" t="s">
        <v>88</v>
      </c>
      <c r="Q69" t="s">
        <v>396</v>
      </c>
      <c r="R69" t="s">
        <v>121</v>
      </c>
      <c r="S69" s="2">
        <v>9.4491000000000006E-2</v>
      </c>
      <c r="T69" s="2">
        <v>2.6620000000000001E-2</v>
      </c>
      <c r="U69" s="2">
        <v>1.4553799999999999</v>
      </c>
      <c r="V69" s="2">
        <v>1.7445839999999999</v>
      </c>
      <c r="W69" s="2">
        <v>0.49727500000000002</v>
      </c>
      <c r="X69">
        <v>1.604001</v>
      </c>
    </row>
    <row r="70" spans="1:24">
      <c r="P70" t="s">
        <v>42</v>
      </c>
      <c r="Q70" t="s">
        <v>387</v>
      </c>
      <c r="R70" t="s">
        <v>129</v>
      </c>
      <c r="S70" s="2">
        <v>0.134939</v>
      </c>
      <c r="T70" s="2">
        <v>4.7654000000000002E-2</v>
      </c>
      <c r="U70" s="2">
        <v>0</v>
      </c>
      <c r="V70" s="2">
        <v>0.90425100000000003</v>
      </c>
      <c r="W70" s="2">
        <v>0</v>
      </c>
      <c r="X70">
        <v>0.98949200000000004</v>
      </c>
    </row>
    <row r="71" spans="1:24">
      <c r="A71" t="s">
        <v>372</v>
      </c>
      <c r="B71" t="s">
        <v>282</v>
      </c>
      <c r="P71" t="s">
        <v>45</v>
      </c>
      <c r="Q71" t="s">
        <v>377</v>
      </c>
      <c r="R71" t="s">
        <v>122</v>
      </c>
      <c r="S71" s="2">
        <v>9.7706000000000001E-2</v>
      </c>
      <c r="T71" s="2">
        <v>5.9182999999999999E-2</v>
      </c>
      <c r="U71" s="2">
        <v>0.32932899999999998</v>
      </c>
      <c r="V71" s="2">
        <v>1.698985</v>
      </c>
      <c r="W71" s="2">
        <v>0</v>
      </c>
      <c r="X71">
        <v>1.114185</v>
      </c>
    </row>
    <row r="72" spans="1:24">
      <c r="A72" t="s">
        <v>172</v>
      </c>
      <c r="B72" t="s">
        <v>173</v>
      </c>
      <c r="C72" t="s">
        <v>174</v>
      </c>
      <c r="D72" t="s">
        <v>175</v>
      </c>
      <c r="E72" t="s">
        <v>176</v>
      </c>
      <c r="F72" t="s">
        <v>177</v>
      </c>
      <c r="G72" t="s">
        <v>178</v>
      </c>
      <c r="H72" t="s">
        <v>179</v>
      </c>
      <c r="I72" t="s">
        <v>180</v>
      </c>
      <c r="J72" t="s">
        <v>181</v>
      </c>
      <c r="K72" t="s">
        <v>182</v>
      </c>
      <c r="L72" t="s">
        <v>183</v>
      </c>
      <c r="M72" t="s">
        <v>184</v>
      </c>
      <c r="P72" t="s">
        <v>49</v>
      </c>
      <c r="Q72" t="s">
        <v>385</v>
      </c>
      <c r="R72" t="s">
        <v>117</v>
      </c>
      <c r="S72" s="2">
        <v>4.675E-2</v>
      </c>
      <c r="T72" s="2">
        <v>7.5382000000000005E-2</v>
      </c>
      <c r="U72" s="2">
        <v>0</v>
      </c>
      <c r="V72" s="2">
        <v>0</v>
      </c>
      <c r="W72" s="2">
        <v>1.0957209999999999</v>
      </c>
      <c r="X72">
        <v>2.9329960000000002</v>
      </c>
    </row>
    <row r="73" spans="1:24">
      <c r="A73" t="s">
        <v>206</v>
      </c>
      <c r="B73" t="s">
        <v>283</v>
      </c>
      <c r="C73">
        <v>4</v>
      </c>
      <c r="D73">
        <v>3.0303030303030298</v>
      </c>
      <c r="E73" s="3">
        <v>6.6821778898404002E-4</v>
      </c>
      <c r="F73" t="s">
        <v>284</v>
      </c>
      <c r="G73">
        <v>59</v>
      </c>
      <c r="H73">
        <v>38</v>
      </c>
      <c r="I73">
        <v>12782</v>
      </c>
      <c r="J73">
        <v>22.804638715432599</v>
      </c>
      <c r="K73">
        <v>7.52275891631769E-2</v>
      </c>
      <c r="L73">
        <v>1.1110335524515E-2</v>
      </c>
      <c r="M73">
        <v>0.76089697863597205</v>
      </c>
      <c r="P73" t="s">
        <v>55</v>
      </c>
      <c r="Q73" t="s">
        <v>390</v>
      </c>
      <c r="R73" t="s">
        <v>115</v>
      </c>
      <c r="S73" s="2">
        <v>3.5381000000000003E-2</v>
      </c>
      <c r="T73" s="2">
        <v>3.6142000000000001E-2</v>
      </c>
      <c r="U73" s="2">
        <v>0</v>
      </c>
      <c r="V73" s="2">
        <v>0</v>
      </c>
      <c r="W73" s="2">
        <v>0</v>
      </c>
      <c r="X73">
        <v>1.323734</v>
      </c>
    </row>
    <row r="74" spans="1:24">
      <c r="A74" t="s">
        <v>206</v>
      </c>
      <c r="B74" t="s">
        <v>285</v>
      </c>
      <c r="C74">
        <v>6</v>
      </c>
      <c r="D74">
        <v>4.5454545454545396</v>
      </c>
      <c r="E74">
        <v>5.0657448907274402E-3</v>
      </c>
      <c r="F74" t="s">
        <v>286</v>
      </c>
      <c r="G74">
        <v>59</v>
      </c>
      <c r="H74">
        <v>246</v>
      </c>
      <c r="I74">
        <v>12782</v>
      </c>
      <c r="J74">
        <v>5.2840016535758503</v>
      </c>
      <c r="K74">
        <v>0.44799515469648998</v>
      </c>
      <c r="L74">
        <v>6.3889777688488095E-2</v>
      </c>
      <c r="M74">
        <v>5.6380038556901697</v>
      </c>
      <c r="P74" t="s">
        <v>66</v>
      </c>
      <c r="Q74" t="s">
        <v>399</v>
      </c>
      <c r="R74" t="s">
        <v>111</v>
      </c>
      <c r="S74" s="2">
        <v>2.181E-2</v>
      </c>
      <c r="T74" s="2">
        <v>4.0596E-2</v>
      </c>
      <c r="U74" s="2">
        <v>0.72196400000000005</v>
      </c>
      <c r="V74" s="2">
        <v>2.1800250000000001</v>
      </c>
      <c r="W74" s="2">
        <v>1.772416</v>
      </c>
      <c r="X74">
        <v>2.613194</v>
      </c>
    </row>
    <row r="75" spans="1:24">
      <c r="A75" t="s">
        <v>206</v>
      </c>
      <c r="B75" t="s">
        <v>287</v>
      </c>
      <c r="C75">
        <v>7</v>
      </c>
      <c r="D75">
        <v>5.3030303030303001</v>
      </c>
      <c r="E75">
        <v>5.27837026542458E-3</v>
      </c>
      <c r="F75" t="s">
        <v>288</v>
      </c>
      <c r="G75">
        <v>59</v>
      </c>
      <c r="H75">
        <v>355</v>
      </c>
      <c r="I75">
        <v>12782</v>
      </c>
      <c r="J75">
        <v>4.27185485796132</v>
      </c>
      <c r="K75">
        <v>0.461627704479533</v>
      </c>
      <c r="L75">
        <v>6.0042385698428902E-2</v>
      </c>
      <c r="M75">
        <v>5.8681767798516198</v>
      </c>
      <c r="P75" t="s">
        <v>79</v>
      </c>
      <c r="Q75" t="s">
        <v>383</v>
      </c>
      <c r="R75" t="s">
        <v>123</v>
      </c>
      <c r="S75" s="2">
        <v>0.103764</v>
      </c>
      <c r="T75" s="2">
        <v>9.5899999999999996E-3</v>
      </c>
      <c r="U75" s="2">
        <v>0</v>
      </c>
      <c r="V75" s="2">
        <v>0.43208800000000003</v>
      </c>
      <c r="W75" s="2">
        <v>6.1510000000000002E-3</v>
      </c>
      <c r="X75">
        <v>0.55899200000000004</v>
      </c>
    </row>
    <row r="76" spans="1:24">
      <c r="A76" t="s">
        <v>206</v>
      </c>
      <c r="B76" t="s">
        <v>289</v>
      </c>
      <c r="C76">
        <v>5</v>
      </c>
      <c r="D76">
        <v>3.7878787878787801</v>
      </c>
      <c r="E76">
        <v>6.3357849437166202E-3</v>
      </c>
      <c r="F76" t="s">
        <v>290</v>
      </c>
      <c r="G76">
        <v>59</v>
      </c>
      <c r="H76">
        <v>163</v>
      </c>
      <c r="I76">
        <v>12782</v>
      </c>
      <c r="J76">
        <v>6.6455235520432501</v>
      </c>
      <c r="K76">
        <v>0.52462205694606401</v>
      </c>
      <c r="L76">
        <v>6.5369581322088005E-2</v>
      </c>
      <c r="M76">
        <v>7.0052672131454603</v>
      </c>
      <c r="U76">
        <f>AVERAGE(U66:U75)</f>
        <v>0.26832789999999995</v>
      </c>
      <c r="V76">
        <f t="shared" ref="V76:W76" si="10">AVERAGE(V66:V75)</f>
        <v>0.92928690000000014</v>
      </c>
      <c r="W76">
        <f t="shared" si="10"/>
        <v>0.64219749999999998</v>
      </c>
    </row>
    <row r="77" spans="1:24">
      <c r="A77" t="s">
        <v>194</v>
      </c>
      <c r="B77" t="s">
        <v>291</v>
      </c>
      <c r="C77">
        <v>3</v>
      </c>
      <c r="D77">
        <v>2.2727272727272698</v>
      </c>
      <c r="E77">
        <v>7.1921086872177896E-3</v>
      </c>
      <c r="F77" t="s">
        <v>292</v>
      </c>
      <c r="G77">
        <v>49</v>
      </c>
      <c r="H77">
        <v>36</v>
      </c>
      <c r="I77">
        <v>13528</v>
      </c>
      <c r="J77">
        <v>23.006802721088398</v>
      </c>
      <c r="K77">
        <v>0.95972615300216302</v>
      </c>
      <c r="L77">
        <v>0.23484058523186899</v>
      </c>
      <c r="M77">
        <v>9.7186625706181395</v>
      </c>
      <c r="U77">
        <f>SUM(U66:U75)</f>
        <v>2.6832789999999997</v>
      </c>
      <c r="V77">
        <f t="shared" ref="V77:W77" si="11">SUM(V66:V75)</f>
        <v>9.2928690000000014</v>
      </c>
      <c r="W77">
        <f t="shared" si="11"/>
        <v>6.4219749999999998</v>
      </c>
    </row>
    <row r="78" spans="1:24">
      <c r="A78" t="s">
        <v>206</v>
      </c>
      <c r="B78" t="s">
        <v>293</v>
      </c>
      <c r="C78">
        <v>3</v>
      </c>
      <c r="D78">
        <v>2.2727272727272698</v>
      </c>
      <c r="E78">
        <v>7.5945042011032696E-3</v>
      </c>
      <c r="F78" t="s">
        <v>294</v>
      </c>
      <c r="G78">
        <v>59</v>
      </c>
      <c r="H78">
        <v>29</v>
      </c>
      <c r="I78">
        <v>12782</v>
      </c>
      <c r="J78">
        <v>22.411455289304499</v>
      </c>
      <c r="K78">
        <v>0.59014352735036801</v>
      </c>
      <c r="L78">
        <v>7.16338080218277E-2</v>
      </c>
      <c r="M78">
        <v>8.3424835393299102</v>
      </c>
    </row>
    <row r="79" spans="1:24">
      <c r="A79" t="s">
        <v>210</v>
      </c>
      <c r="B79" t="s">
        <v>295</v>
      </c>
      <c r="C79">
        <v>5</v>
      </c>
      <c r="D79">
        <v>3.7878787878787801</v>
      </c>
      <c r="E79">
        <v>8.3631911644641097E-3</v>
      </c>
      <c r="F79" t="s">
        <v>296</v>
      </c>
      <c r="G79">
        <v>73</v>
      </c>
      <c r="H79">
        <v>213</v>
      </c>
      <c r="I79">
        <v>19235</v>
      </c>
      <c r="J79">
        <v>6.1852852273458101</v>
      </c>
      <c r="K79">
        <v>0.66719049535083397</v>
      </c>
      <c r="L79">
        <v>0.11506650082952299</v>
      </c>
      <c r="M79">
        <v>9.3293453941553892</v>
      </c>
    </row>
    <row r="80" spans="1:24">
      <c r="A80" t="s">
        <v>194</v>
      </c>
      <c r="B80" t="s">
        <v>297</v>
      </c>
      <c r="C80">
        <v>4</v>
      </c>
      <c r="D80">
        <v>3.0303030303030298</v>
      </c>
      <c r="E80">
        <v>1.3878324183809399E-2</v>
      </c>
      <c r="F80" t="s">
        <v>298</v>
      </c>
      <c r="G80">
        <v>49</v>
      </c>
      <c r="H80">
        <v>142</v>
      </c>
      <c r="I80">
        <v>13528</v>
      </c>
      <c r="J80">
        <v>7.7769473986777804</v>
      </c>
      <c r="K80">
        <v>0.99800898395492799</v>
      </c>
      <c r="L80">
        <v>0.32205857406209398</v>
      </c>
      <c r="M80">
        <v>17.959227703153701</v>
      </c>
      <c r="P80" t="s">
        <v>375</v>
      </c>
    </row>
    <row r="81" spans="1:24">
      <c r="A81" t="s">
        <v>210</v>
      </c>
      <c r="B81" t="s">
        <v>299</v>
      </c>
      <c r="C81">
        <v>6</v>
      </c>
      <c r="D81">
        <v>4.5454545454545396</v>
      </c>
      <c r="E81">
        <v>1.6853606682302201E-2</v>
      </c>
      <c r="F81" t="s">
        <v>300</v>
      </c>
      <c r="G81">
        <v>73</v>
      </c>
      <c r="H81">
        <v>399</v>
      </c>
      <c r="I81">
        <v>19235</v>
      </c>
      <c r="J81">
        <v>3.9623030178185101</v>
      </c>
      <c r="K81">
        <v>0.892109567341965</v>
      </c>
      <c r="L81">
        <v>0.14704257816164901</v>
      </c>
      <c r="M81">
        <v>17.9803449810444</v>
      </c>
      <c r="P81" t="s">
        <v>27</v>
      </c>
      <c r="Q81" s="4" t="s">
        <v>27</v>
      </c>
      <c r="R81" t="s">
        <v>160</v>
      </c>
      <c r="S81" s="2">
        <v>0.47012700000000002</v>
      </c>
      <c r="T81" s="2">
        <v>4.5491999999999998E-2</v>
      </c>
      <c r="U81" s="2">
        <v>0</v>
      </c>
      <c r="V81" s="2">
        <v>0.68956799999999996</v>
      </c>
      <c r="W81" s="2">
        <v>2.4816280000000002</v>
      </c>
      <c r="X81">
        <v>0.76426700000000003</v>
      </c>
    </row>
    <row r="82" spans="1:24">
      <c r="A82" t="s">
        <v>206</v>
      </c>
      <c r="B82" t="s">
        <v>301</v>
      </c>
      <c r="C82">
        <v>6</v>
      </c>
      <c r="D82">
        <v>4.5454545454545396</v>
      </c>
      <c r="E82">
        <v>1.91735981833451E-2</v>
      </c>
      <c r="F82" t="s">
        <v>302</v>
      </c>
      <c r="G82">
        <v>59</v>
      </c>
      <c r="H82">
        <v>342</v>
      </c>
      <c r="I82">
        <v>12782</v>
      </c>
      <c r="J82">
        <v>3.8007731192387699</v>
      </c>
      <c r="K82">
        <v>0.89617994038794302</v>
      </c>
      <c r="L82">
        <v>0.14938237587877501</v>
      </c>
      <c r="M82">
        <v>19.845828628270699</v>
      </c>
      <c r="P82" t="s">
        <v>29</v>
      </c>
      <c r="Q82" s="4" t="s">
        <v>389</v>
      </c>
      <c r="R82" t="s">
        <v>149</v>
      </c>
      <c r="S82" s="2">
        <v>0.28975800000000002</v>
      </c>
      <c r="T82" s="2">
        <v>5.0005000000000001E-2</v>
      </c>
      <c r="U82" s="2">
        <v>0</v>
      </c>
      <c r="V82" s="2">
        <v>1.4367270000000001</v>
      </c>
      <c r="W82" s="2">
        <v>2.5531670000000002</v>
      </c>
      <c r="X82">
        <v>1.7897780000000001</v>
      </c>
    </row>
    <row r="83" spans="1:24">
      <c r="A83" t="s">
        <v>194</v>
      </c>
      <c r="B83" t="s">
        <v>303</v>
      </c>
      <c r="C83">
        <v>5</v>
      </c>
      <c r="D83">
        <v>3.7878787878787801</v>
      </c>
      <c r="E83">
        <v>2.1009636508852601E-2</v>
      </c>
      <c r="F83" t="s">
        <v>304</v>
      </c>
      <c r="G83">
        <v>49</v>
      </c>
      <c r="H83">
        <v>298</v>
      </c>
      <c r="I83">
        <v>13528</v>
      </c>
      <c r="J83">
        <v>4.6322421586084097</v>
      </c>
      <c r="K83">
        <v>0.99992122370835501</v>
      </c>
      <c r="L83">
        <v>0.408408433763506</v>
      </c>
      <c r="M83">
        <v>25.974293829927301</v>
      </c>
      <c r="P83" t="s">
        <v>30</v>
      </c>
      <c r="Q83" s="4" t="s">
        <v>401</v>
      </c>
      <c r="R83" t="s">
        <v>147</v>
      </c>
      <c r="S83" s="2">
        <v>0.25625399999999998</v>
      </c>
      <c r="T83" s="2">
        <v>7.1609000000000006E-2</v>
      </c>
      <c r="U83" s="2">
        <v>0</v>
      </c>
      <c r="V83" s="2">
        <v>2.4438550000000001</v>
      </c>
      <c r="W83" s="2">
        <v>2.563469</v>
      </c>
      <c r="X83">
        <v>2.7251639999999999</v>
      </c>
    </row>
    <row r="84" spans="1:24">
      <c r="A84" t="s">
        <v>194</v>
      </c>
      <c r="B84" t="s">
        <v>305</v>
      </c>
      <c r="C84">
        <v>3</v>
      </c>
      <c r="D84">
        <v>2.2727272727272698</v>
      </c>
      <c r="E84">
        <v>2.16128011117156E-2</v>
      </c>
      <c r="F84" t="s">
        <v>292</v>
      </c>
      <c r="G84">
        <v>49</v>
      </c>
      <c r="H84">
        <v>64</v>
      </c>
      <c r="I84">
        <v>13528</v>
      </c>
      <c r="J84">
        <v>12.9413265306122</v>
      </c>
      <c r="K84">
        <v>0.99994011900575497</v>
      </c>
      <c r="L84">
        <v>0.40055125849224699</v>
      </c>
      <c r="M84">
        <v>26.6176853019705</v>
      </c>
      <c r="P84" t="s">
        <v>68</v>
      </c>
      <c r="Q84" s="4" t="s">
        <v>400</v>
      </c>
      <c r="R84" t="s">
        <v>127</v>
      </c>
      <c r="S84" s="2">
        <v>0.121119</v>
      </c>
      <c r="T84" s="2">
        <v>3.8217000000000001E-2</v>
      </c>
      <c r="U84" s="2">
        <v>0</v>
      </c>
      <c r="V84" s="2">
        <v>0</v>
      </c>
      <c r="W84" s="2">
        <v>3.6847999999999999E-2</v>
      </c>
      <c r="X84">
        <v>0.729074</v>
      </c>
    </row>
    <row r="85" spans="1:24">
      <c r="A85" t="s">
        <v>194</v>
      </c>
      <c r="B85" t="s">
        <v>306</v>
      </c>
      <c r="C85">
        <v>4</v>
      </c>
      <c r="D85">
        <v>3.0303030303030298</v>
      </c>
      <c r="E85">
        <v>2.4411160665482101E-2</v>
      </c>
      <c r="F85" t="s">
        <v>298</v>
      </c>
      <c r="G85">
        <v>49</v>
      </c>
      <c r="H85">
        <v>176</v>
      </c>
      <c r="I85">
        <v>13528</v>
      </c>
      <c r="J85">
        <v>6.2745825602968397</v>
      </c>
      <c r="K85">
        <v>0.99998326073437804</v>
      </c>
      <c r="L85">
        <v>0.42298537615512499</v>
      </c>
      <c r="M85">
        <v>29.535257975829701</v>
      </c>
      <c r="P85" t="s">
        <v>69</v>
      </c>
      <c r="Q85" s="4" t="s">
        <v>403</v>
      </c>
      <c r="R85" t="s">
        <v>144</v>
      </c>
      <c r="S85" s="2">
        <v>0.231208</v>
      </c>
      <c r="T85" s="2">
        <v>7.4595999999999996E-2</v>
      </c>
      <c r="U85" s="2">
        <v>0</v>
      </c>
      <c r="V85" s="2">
        <v>1.198698</v>
      </c>
      <c r="W85" s="2">
        <v>0.78918900000000003</v>
      </c>
      <c r="X85">
        <v>1.546394</v>
      </c>
    </row>
    <row r="86" spans="1:24">
      <c r="A86" t="s">
        <v>185</v>
      </c>
      <c r="B86" t="s">
        <v>307</v>
      </c>
      <c r="C86">
        <v>3</v>
      </c>
      <c r="D86">
        <v>2.2727272727272698</v>
      </c>
      <c r="E86">
        <v>2.9328041785970899E-2</v>
      </c>
      <c r="F86" t="s">
        <v>308</v>
      </c>
      <c r="G86">
        <v>45</v>
      </c>
      <c r="H86">
        <v>79</v>
      </c>
      <c r="I86">
        <v>12983</v>
      </c>
      <c r="J86">
        <v>10.9561181434599</v>
      </c>
      <c r="K86">
        <v>0.99365659869912504</v>
      </c>
      <c r="L86">
        <v>0.27113828820688601</v>
      </c>
      <c r="M86">
        <v>30.451710204896202</v>
      </c>
      <c r="P86" t="s">
        <v>75</v>
      </c>
      <c r="Q86" s="4" t="s">
        <v>402</v>
      </c>
      <c r="R86" t="s">
        <v>113</v>
      </c>
      <c r="S86" s="2">
        <v>2.5602E-2</v>
      </c>
      <c r="T86" s="2">
        <v>9.8361000000000004E-2</v>
      </c>
      <c r="U86" s="2">
        <v>1.604886</v>
      </c>
      <c r="V86" s="2">
        <v>3.397907</v>
      </c>
      <c r="W86" s="2">
        <v>0</v>
      </c>
      <c r="X86">
        <v>0</v>
      </c>
    </row>
    <row r="87" spans="1:24">
      <c r="A87" t="s">
        <v>194</v>
      </c>
      <c r="B87" t="s">
        <v>309</v>
      </c>
      <c r="C87">
        <v>5</v>
      </c>
      <c r="D87">
        <v>3.7878787878787801</v>
      </c>
      <c r="E87">
        <v>3.5111441800989802E-2</v>
      </c>
      <c r="F87" t="s">
        <v>304</v>
      </c>
      <c r="G87">
        <v>49</v>
      </c>
      <c r="H87">
        <v>350</v>
      </c>
      <c r="I87">
        <v>13528</v>
      </c>
      <c r="J87">
        <v>3.9440233236151601</v>
      </c>
      <c r="K87">
        <v>0.99999987630998399</v>
      </c>
      <c r="L87">
        <v>0.484557042648467</v>
      </c>
      <c r="M87">
        <v>39.726071505529397</v>
      </c>
      <c r="U87">
        <f>AVERAGE(U81:U86)</f>
        <v>0.26748100000000002</v>
      </c>
      <c r="V87">
        <f t="shared" ref="V87:W87" si="12">AVERAGE(V81:V86)</f>
        <v>1.5277925000000001</v>
      </c>
      <c r="W87">
        <f t="shared" si="12"/>
        <v>1.4040501666666667</v>
      </c>
    </row>
    <row r="88" spans="1:24">
      <c r="A88" t="s">
        <v>206</v>
      </c>
      <c r="B88" t="s">
        <v>310</v>
      </c>
      <c r="C88">
        <v>7</v>
      </c>
      <c r="D88">
        <v>5.3030303030303001</v>
      </c>
      <c r="E88">
        <v>3.7736291719530697E-2</v>
      </c>
      <c r="F88" t="s">
        <v>311</v>
      </c>
      <c r="G88">
        <v>59</v>
      </c>
      <c r="H88">
        <v>550</v>
      </c>
      <c r="I88">
        <v>12782</v>
      </c>
      <c r="J88">
        <v>2.7572881355932202</v>
      </c>
      <c r="K88">
        <v>0.98889776322239498</v>
      </c>
      <c r="L88">
        <v>0.24518911342527699</v>
      </c>
      <c r="M88">
        <v>35.567195023824603</v>
      </c>
      <c r="U88">
        <f>SUM(U81:U86)</f>
        <v>1.604886</v>
      </c>
      <c r="V88">
        <f t="shared" ref="V88:W88" si="13">SUM(V81:V86)</f>
        <v>9.1667550000000002</v>
      </c>
      <c r="W88">
        <f t="shared" si="13"/>
        <v>8.4243009999999998</v>
      </c>
    </row>
    <row r="89" spans="1:24">
      <c r="A89" t="s">
        <v>206</v>
      </c>
      <c r="B89" t="s">
        <v>312</v>
      </c>
      <c r="C89">
        <v>3</v>
      </c>
      <c r="D89">
        <v>2.2727272727272698</v>
      </c>
      <c r="E89">
        <v>4.1184866361200598E-2</v>
      </c>
      <c r="F89" t="s">
        <v>313</v>
      </c>
      <c r="G89">
        <v>59</v>
      </c>
      <c r="H89">
        <v>71</v>
      </c>
      <c r="I89">
        <v>12782</v>
      </c>
      <c r="J89">
        <v>9.1539746956314101</v>
      </c>
      <c r="K89">
        <v>0.992705744331426</v>
      </c>
      <c r="L89">
        <v>0.25132557293708901</v>
      </c>
      <c r="M89">
        <v>38.157042667364998</v>
      </c>
    </row>
    <row r="90" spans="1:24">
      <c r="A90" t="s">
        <v>206</v>
      </c>
      <c r="B90" t="s">
        <v>314</v>
      </c>
      <c r="C90">
        <v>7</v>
      </c>
      <c r="D90">
        <v>5.3030303030303001</v>
      </c>
      <c r="E90">
        <v>4.3065032444353397E-2</v>
      </c>
      <c r="F90" t="s">
        <v>311</v>
      </c>
      <c r="G90">
        <v>59</v>
      </c>
      <c r="H90">
        <v>568</v>
      </c>
      <c r="I90">
        <v>12782</v>
      </c>
      <c r="J90">
        <v>2.66990928622582</v>
      </c>
      <c r="K90">
        <v>0.99420246114067101</v>
      </c>
      <c r="L90">
        <v>0.23743655521652601</v>
      </c>
      <c r="M90">
        <v>39.528671757882798</v>
      </c>
    </row>
    <row r="91" spans="1:24">
      <c r="A91" t="s">
        <v>194</v>
      </c>
      <c r="B91" t="s">
        <v>315</v>
      </c>
      <c r="C91">
        <v>6</v>
      </c>
      <c r="D91">
        <v>4.5454545454545396</v>
      </c>
      <c r="E91">
        <v>6.0363756171216899E-2</v>
      </c>
      <c r="F91" t="s">
        <v>316</v>
      </c>
      <c r="G91">
        <v>49</v>
      </c>
      <c r="H91">
        <v>600</v>
      </c>
      <c r="I91">
        <v>13528</v>
      </c>
      <c r="J91">
        <v>2.7608163265306098</v>
      </c>
      <c r="K91">
        <v>0.99999999999907296</v>
      </c>
      <c r="L91">
        <v>0.56811664921764005</v>
      </c>
      <c r="M91">
        <v>58.600659158769602</v>
      </c>
      <c r="P91" t="s">
        <v>406</v>
      </c>
      <c r="Q91" t="s">
        <v>3</v>
      </c>
    </row>
    <row r="92" spans="1:24">
      <c r="A92" t="s">
        <v>210</v>
      </c>
      <c r="B92" t="s">
        <v>317</v>
      </c>
      <c r="C92">
        <v>3</v>
      </c>
      <c r="D92">
        <v>2.2727272727272698</v>
      </c>
      <c r="E92">
        <v>6.3963754480034704E-2</v>
      </c>
      <c r="F92" t="s">
        <v>313</v>
      </c>
      <c r="G92">
        <v>73</v>
      </c>
      <c r="H92">
        <v>110</v>
      </c>
      <c r="I92">
        <v>19235</v>
      </c>
      <c r="J92">
        <v>7.18617683686176</v>
      </c>
      <c r="K92">
        <v>0.99982648411428798</v>
      </c>
      <c r="L92">
        <v>0.39912427207183698</v>
      </c>
      <c r="M92">
        <v>53.737087618826401</v>
      </c>
      <c r="P92" t="s">
        <v>371</v>
      </c>
      <c r="Q92" s="5">
        <v>0</v>
      </c>
    </row>
    <row r="93" spans="1:24">
      <c r="A93" t="s">
        <v>206</v>
      </c>
      <c r="B93" t="s">
        <v>318</v>
      </c>
      <c r="C93">
        <v>7</v>
      </c>
      <c r="D93">
        <v>5.3030303030303001</v>
      </c>
      <c r="E93">
        <v>6.9849251828941403E-2</v>
      </c>
      <c r="F93" t="s">
        <v>311</v>
      </c>
      <c r="G93">
        <v>59</v>
      </c>
      <c r="H93">
        <v>642</v>
      </c>
      <c r="I93">
        <v>12782</v>
      </c>
      <c r="J93">
        <v>2.36216273298484</v>
      </c>
      <c r="K93">
        <v>0.999790713724937</v>
      </c>
      <c r="L93">
        <v>0.33196813537721298</v>
      </c>
      <c r="M93">
        <v>56.281127482859802</v>
      </c>
      <c r="P93" t="s">
        <v>373</v>
      </c>
      <c r="Q93" s="5">
        <v>0.1448024</v>
      </c>
    </row>
    <row r="94" spans="1:24">
      <c r="A94" t="s">
        <v>206</v>
      </c>
      <c r="B94" t="s">
        <v>319</v>
      </c>
      <c r="C94">
        <v>7</v>
      </c>
      <c r="D94">
        <v>5.3030303030303001</v>
      </c>
      <c r="E94">
        <v>8.2068668196524794E-2</v>
      </c>
      <c r="F94" t="s">
        <v>311</v>
      </c>
      <c r="G94">
        <v>59</v>
      </c>
      <c r="H94">
        <v>670</v>
      </c>
      <c r="I94">
        <v>12782</v>
      </c>
      <c r="J94">
        <v>2.2634454844421898</v>
      </c>
      <c r="K94">
        <v>0.99995545564370703</v>
      </c>
      <c r="L94">
        <v>0.35312990600715699</v>
      </c>
      <c r="M94">
        <v>62.4124653618913</v>
      </c>
      <c r="P94" t="s">
        <v>375</v>
      </c>
      <c r="Q94" s="5">
        <v>0.26748100000000002</v>
      </c>
    </row>
    <row r="95" spans="1:24">
      <c r="A95" t="s">
        <v>194</v>
      </c>
      <c r="B95" t="s">
        <v>320</v>
      </c>
      <c r="C95">
        <v>3</v>
      </c>
      <c r="D95">
        <v>2.2727272727272698</v>
      </c>
      <c r="E95">
        <v>8.38958568928381E-2</v>
      </c>
      <c r="F95" t="s">
        <v>292</v>
      </c>
      <c r="G95">
        <v>49</v>
      </c>
      <c r="H95">
        <v>136</v>
      </c>
      <c r="I95">
        <v>13528</v>
      </c>
      <c r="J95">
        <v>6.0900360144057597</v>
      </c>
      <c r="K95">
        <v>1</v>
      </c>
      <c r="L95">
        <v>0.671786896976585</v>
      </c>
      <c r="M95">
        <v>71.094885715250498</v>
      </c>
      <c r="P95" t="s">
        <v>374</v>
      </c>
      <c r="Q95" s="5">
        <v>0.26832789999999995</v>
      </c>
    </row>
    <row r="96" spans="1:24">
      <c r="A96" t="s">
        <v>206</v>
      </c>
      <c r="B96" t="s">
        <v>321</v>
      </c>
      <c r="C96">
        <v>6</v>
      </c>
      <c r="D96">
        <v>4.5454545454545396</v>
      </c>
      <c r="E96">
        <v>8.5137466848652005E-2</v>
      </c>
      <c r="F96" t="s">
        <v>300</v>
      </c>
      <c r="G96">
        <v>59</v>
      </c>
      <c r="H96">
        <v>518</v>
      </c>
      <c r="I96">
        <v>12782</v>
      </c>
      <c r="J96">
        <v>2.5093907466788798</v>
      </c>
      <c r="K96">
        <v>0.999969895354194</v>
      </c>
      <c r="L96">
        <v>0.35194818679949502</v>
      </c>
      <c r="M96">
        <v>63.823593706329902</v>
      </c>
      <c r="P96" t="s">
        <v>370</v>
      </c>
      <c r="Q96" s="5">
        <v>0.28897785714285712</v>
      </c>
    </row>
    <row r="97" spans="1:17">
      <c r="A97" t="s">
        <v>206</v>
      </c>
      <c r="B97" t="s">
        <v>322</v>
      </c>
      <c r="C97">
        <v>4</v>
      </c>
      <c r="D97">
        <v>3.0303030303030298</v>
      </c>
      <c r="E97">
        <v>8.9888210249083403E-2</v>
      </c>
      <c r="F97" t="s">
        <v>284</v>
      </c>
      <c r="G97">
        <v>59</v>
      </c>
      <c r="H97">
        <v>234</v>
      </c>
      <c r="I97">
        <v>12782</v>
      </c>
      <c r="J97">
        <v>3.7033173982326502</v>
      </c>
      <c r="K97">
        <v>0.99998362864526602</v>
      </c>
      <c r="L97">
        <v>0.34547486114091902</v>
      </c>
      <c r="M97">
        <v>65.913019847517603</v>
      </c>
      <c r="P97" t="s">
        <v>369</v>
      </c>
      <c r="Q97" s="5">
        <v>0.52772321428571423</v>
      </c>
    </row>
    <row r="98" spans="1:17">
      <c r="A98" t="s">
        <v>194</v>
      </c>
      <c r="B98" t="s">
        <v>323</v>
      </c>
      <c r="C98">
        <v>3</v>
      </c>
      <c r="D98">
        <v>2.2727272727272698</v>
      </c>
      <c r="E98">
        <v>9.5732613708015293E-2</v>
      </c>
      <c r="F98" t="s">
        <v>292</v>
      </c>
      <c r="G98">
        <v>49</v>
      </c>
      <c r="H98">
        <v>147</v>
      </c>
      <c r="I98">
        <v>13528</v>
      </c>
      <c r="J98">
        <v>5.6343190337359399</v>
      </c>
      <c r="K98">
        <v>1</v>
      </c>
      <c r="L98">
        <v>0.701886772610819</v>
      </c>
      <c r="M98">
        <v>75.957761099622203</v>
      </c>
      <c r="P98" t="s">
        <v>372</v>
      </c>
      <c r="Q98" s="5">
        <v>0.70565985714285706</v>
      </c>
    </row>
    <row r="99" spans="1:17">
      <c r="A99" t="s">
        <v>194</v>
      </c>
      <c r="B99" t="s">
        <v>324</v>
      </c>
      <c r="C99">
        <v>3</v>
      </c>
      <c r="D99">
        <v>2.2727272727272698</v>
      </c>
      <c r="E99">
        <v>0.10238169141961501</v>
      </c>
      <c r="F99" t="s">
        <v>292</v>
      </c>
      <c r="G99">
        <v>49</v>
      </c>
      <c r="H99">
        <v>153</v>
      </c>
      <c r="I99">
        <v>13528</v>
      </c>
      <c r="J99">
        <v>5.4133653461384501</v>
      </c>
      <c r="K99">
        <v>1</v>
      </c>
      <c r="L99">
        <v>0.699291857892679</v>
      </c>
      <c r="M99">
        <v>78.3441156293635</v>
      </c>
    </row>
    <row r="100" spans="1:17">
      <c r="A100" t="s">
        <v>206</v>
      </c>
      <c r="B100" t="s">
        <v>325</v>
      </c>
      <c r="C100">
        <v>3</v>
      </c>
      <c r="D100">
        <v>2.2727272727272698</v>
      </c>
      <c r="E100">
        <v>0.12506944673852799</v>
      </c>
      <c r="F100" t="s">
        <v>313</v>
      </c>
      <c r="G100">
        <v>59</v>
      </c>
      <c r="H100">
        <v>135</v>
      </c>
      <c r="I100">
        <v>12782</v>
      </c>
      <c r="J100">
        <v>4.8143126177024396</v>
      </c>
      <c r="K100">
        <v>0.99999983747911603</v>
      </c>
      <c r="L100">
        <v>0.43953023176463402</v>
      </c>
      <c r="M100">
        <v>78.275465901746301</v>
      </c>
      <c r="P100" t="s">
        <v>407</v>
      </c>
      <c r="Q100" t="s">
        <v>3</v>
      </c>
    </row>
    <row r="101" spans="1:17">
      <c r="A101" t="s">
        <v>206</v>
      </c>
      <c r="B101" t="s">
        <v>326</v>
      </c>
      <c r="C101">
        <v>3</v>
      </c>
      <c r="D101">
        <v>2.2727272727272698</v>
      </c>
      <c r="E101">
        <v>0.16245273316175701</v>
      </c>
      <c r="F101" t="s">
        <v>327</v>
      </c>
      <c r="G101">
        <v>59</v>
      </c>
      <c r="H101">
        <v>159</v>
      </c>
      <c r="I101">
        <v>12782</v>
      </c>
      <c r="J101">
        <v>4.0876239206907501</v>
      </c>
      <c r="K101">
        <v>0.99999999901804604</v>
      </c>
      <c r="L101">
        <v>0.49911690956468502</v>
      </c>
      <c r="M101">
        <v>86.809784180066799</v>
      </c>
      <c r="P101" t="s">
        <v>371</v>
      </c>
      <c r="Q101" s="5">
        <v>0</v>
      </c>
    </row>
    <row r="102" spans="1:17">
      <c r="A102" t="s">
        <v>206</v>
      </c>
      <c r="B102" t="s">
        <v>328</v>
      </c>
      <c r="C102">
        <v>3</v>
      </c>
      <c r="D102">
        <v>2.2727272727272698</v>
      </c>
      <c r="E102">
        <v>0.16245273316175701</v>
      </c>
      <c r="F102" t="s">
        <v>329</v>
      </c>
      <c r="G102">
        <v>59</v>
      </c>
      <c r="H102">
        <v>159</v>
      </c>
      <c r="I102">
        <v>12782</v>
      </c>
      <c r="J102">
        <v>4.0876239206907501</v>
      </c>
      <c r="K102">
        <v>0.99999999901804604</v>
      </c>
      <c r="L102">
        <v>0.49911690956468502</v>
      </c>
      <c r="M102">
        <v>86.809784180066799</v>
      </c>
      <c r="P102" t="s">
        <v>373</v>
      </c>
      <c r="Q102" s="5">
        <v>0.72401199999999999</v>
      </c>
    </row>
    <row r="103" spans="1:17">
      <c r="A103" t="s">
        <v>206</v>
      </c>
      <c r="B103" t="s">
        <v>330</v>
      </c>
      <c r="C103">
        <v>6</v>
      </c>
      <c r="D103">
        <v>4.5454545454545396</v>
      </c>
      <c r="E103">
        <v>0.208167983473452</v>
      </c>
      <c r="F103" t="s">
        <v>302</v>
      </c>
      <c r="G103">
        <v>59</v>
      </c>
      <c r="H103">
        <v>697</v>
      </c>
      <c r="I103">
        <v>12782</v>
      </c>
      <c r="J103">
        <v>1.86494176008559</v>
      </c>
      <c r="K103">
        <v>0.99999999999861899</v>
      </c>
      <c r="L103">
        <v>0.57403185993824901</v>
      </c>
      <c r="M103">
        <v>93.054364420285296</v>
      </c>
      <c r="P103" t="s">
        <v>375</v>
      </c>
      <c r="Q103" s="5">
        <v>1.604886</v>
      </c>
    </row>
    <row r="104" spans="1:17">
      <c r="A104" t="s">
        <v>194</v>
      </c>
      <c r="B104" t="s">
        <v>331</v>
      </c>
      <c r="C104">
        <v>3</v>
      </c>
      <c r="D104">
        <v>2.2727272727272698</v>
      </c>
      <c r="E104">
        <v>0.30009316467249297</v>
      </c>
      <c r="F104" t="s">
        <v>292</v>
      </c>
      <c r="G104">
        <v>49</v>
      </c>
      <c r="H104">
        <v>309</v>
      </c>
      <c r="I104">
        <v>13528</v>
      </c>
      <c r="J104">
        <v>2.68040420051515</v>
      </c>
      <c r="K104">
        <v>1</v>
      </c>
      <c r="L104">
        <v>0.96830923616861098</v>
      </c>
      <c r="M104">
        <v>99.361588779791404</v>
      </c>
      <c r="P104" t="s">
        <v>370</v>
      </c>
      <c r="Q104" s="5">
        <v>2.0228449999999998</v>
      </c>
    </row>
    <row r="105" spans="1:17">
      <c r="A105" t="s">
        <v>194</v>
      </c>
      <c r="B105" t="s">
        <v>332</v>
      </c>
      <c r="C105">
        <v>3</v>
      </c>
      <c r="D105">
        <v>2.2727272727272698</v>
      </c>
      <c r="E105">
        <v>0.39339262132053499</v>
      </c>
      <c r="F105" t="s">
        <v>333</v>
      </c>
      <c r="G105">
        <v>49</v>
      </c>
      <c r="H105">
        <v>381</v>
      </c>
      <c r="I105">
        <v>13528</v>
      </c>
      <c r="J105">
        <v>2.1738711232524501</v>
      </c>
      <c r="K105">
        <v>1</v>
      </c>
      <c r="L105">
        <v>0.98374456687423495</v>
      </c>
      <c r="M105">
        <v>99.915853640865507</v>
      </c>
      <c r="P105" t="s">
        <v>374</v>
      </c>
      <c r="Q105" s="5">
        <v>2.6832789999999997</v>
      </c>
    </row>
    <row r="106" spans="1:17">
      <c r="A106" t="s">
        <v>206</v>
      </c>
      <c r="B106" t="s">
        <v>334</v>
      </c>
      <c r="C106">
        <v>4</v>
      </c>
      <c r="D106">
        <v>3.0303030303030298</v>
      </c>
      <c r="E106">
        <v>0.81677804168511903</v>
      </c>
      <c r="F106" t="s">
        <v>335</v>
      </c>
      <c r="G106">
        <v>59</v>
      </c>
      <c r="H106">
        <v>952</v>
      </c>
      <c r="I106">
        <v>12782</v>
      </c>
      <c r="J106">
        <v>0.91026919242273097</v>
      </c>
      <c r="K106">
        <v>1</v>
      </c>
      <c r="L106">
        <v>0.99462044221643398</v>
      </c>
      <c r="M106">
        <v>99.999999621315794</v>
      </c>
      <c r="P106" t="s">
        <v>372</v>
      </c>
      <c r="Q106" s="5">
        <v>4.9396189999999995</v>
      </c>
    </row>
    <row r="107" spans="1:17">
      <c r="A107" t="s">
        <v>206</v>
      </c>
      <c r="B107" t="s">
        <v>336</v>
      </c>
      <c r="C107">
        <v>4</v>
      </c>
      <c r="D107">
        <v>3.0303030303030298</v>
      </c>
      <c r="E107">
        <v>0.95777827969900597</v>
      </c>
      <c r="F107" t="s">
        <v>335</v>
      </c>
      <c r="G107">
        <v>59</v>
      </c>
      <c r="H107">
        <v>1381</v>
      </c>
      <c r="I107">
        <v>12782</v>
      </c>
      <c r="J107">
        <v>0.62749911020017402</v>
      </c>
      <c r="K107">
        <v>1</v>
      </c>
      <c r="L107">
        <v>0.999733072448029</v>
      </c>
      <c r="M107">
        <v>99.999999999999901</v>
      </c>
      <c r="P107" t="s">
        <v>369</v>
      </c>
      <c r="Q107" s="5">
        <v>7.3881249999999996</v>
      </c>
    </row>
    <row r="108" spans="1:17">
      <c r="A108" t="s">
        <v>206</v>
      </c>
      <c r="B108" t="s">
        <v>337</v>
      </c>
      <c r="C108">
        <v>5</v>
      </c>
      <c r="D108">
        <v>3.7878787878787801</v>
      </c>
      <c r="E108">
        <v>0.99881040729977799</v>
      </c>
      <c r="F108" t="s">
        <v>338</v>
      </c>
      <c r="G108">
        <v>59</v>
      </c>
      <c r="H108">
        <v>2596</v>
      </c>
      <c r="I108">
        <v>12782</v>
      </c>
      <c r="J108">
        <v>0.41726515369146799</v>
      </c>
      <c r="K108">
        <v>1</v>
      </c>
      <c r="L108">
        <v>0.99999992564959495</v>
      </c>
      <c r="M108">
        <v>100</v>
      </c>
    </row>
    <row r="109" spans="1:17">
      <c r="A109" t="s">
        <v>206</v>
      </c>
      <c r="B109" t="s">
        <v>339</v>
      </c>
      <c r="C109">
        <v>5</v>
      </c>
      <c r="D109">
        <v>3.7878787878787801</v>
      </c>
      <c r="E109">
        <v>0.99881040729977799</v>
      </c>
      <c r="F109" t="s">
        <v>338</v>
      </c>
      <c r="G109">
        <v>59</v>
      </c>
      <c r="H109">
        <v>2596</v>
      </c>
      <c r="I109">
        <v>12782</v>
      </c>
      <c r="J109">
        <v>0.41726515369146799</v>
      </c>
      <c r="K109">
        <v>1</v>
      </c>
      <c r="L109">
        <v>0.99999992564959495</v>
      </c>
      <c r="M109">
        <v>100</v>
      </c>
      <c r="P109" t="s">
        <v>406</v>
      </c>
      <c r="Q109" t="s">
        <v>5</v>
      </c>
    </row>
    <row r="110" spans="1:17">
      <c r="P110" t="s">
        <v>371</v>
      </c>
      <c r="Q110" s="5">
        <v>0.60374119999999998</v>
      </c>
    </row>
    <row r="111" spans="1:17">
      <c r="P111" t="s">
        <v>374</v>
      </c>
      <c r="Q111" s="5">
        <v>0.64219749999999998</v>
      </c>
    </row>
    <row r="112" spans="1:17">
      <c r="P112" t="s">
        <v>373</v>
      </c>
      <c r="Q112" s="5">
        <v>0.66937519999999995</v>
      </c>
    </row>
    <row r="113" spans="1:17">
      <c r="P113" t="s">
        <v>370</v>
      </c>
      <c r="Q113" s="5">
        <v>0.95563900000000002</v>
      </c>
    </row>
    <row r="114" spans="1:17">
      <c r="A114" t="s">
        <v>373</v>
      </c>
      <c r="B114" t="s">
        <v>340</v>
      </c>
      <c r="P114" t="s">
        <v>369</v>
      </c>
      <c r="Q114" s="5">
        <v>1.129338</v>
      </c>
    </row>
    <row r="115" spans="1:17">
      <c r="A115" t="s">
        <v>172</v>
      </c>
      <c r="B115" t="s">
        <v>173</v>
      </c>
      <c r="C115" t="s">
        <v>174</v>
      </c>
      <c r="D115" t="s">
        <v>175</v>
      </c>
      <c r="E115" t="s">
        <v>176</v>
      </c>
      <c r="F115" t="s">
        <v>177</v>
      </c>
      <c r="G115" t="s">
        <v>178</v>
      </c>
      <c r="H115" t="s">
        <v>179</v>
      </c>
      <c r="I115" t="s">
        <v>180</v>
      </c>
      <c r="J115" t="s">
        <v>181</v>
      </c>
      <c r="K115" t="s">
        <v>182</v>
      </c>
      <c r="L115" t="s">
        <v>183</v>
      </c>
      <c r="M115" t="s">
        <v>184</v>
      </c>
      <c r="P115" t="s">
        <v>372</v>
      </c>
      <c r="Q115" s="5">
        <v>1.2393117142857142</v>
      </c>
    </row>
    <row r="116" spans="1:17">
      <c r="A116" t="s">
        <v>194</v>
      </c>
      <c r="B116" t="s">
        <v>341</v>
      </c>
      <c r="C116">
        <v>3</v>
      </c>
      <c r="D116">
        <v>2.2727272727272698</v>
      </c>
      <c r="E116">
        <v>8.4023475429424298E-3</v>
      </c>
      <c r="F116" t="s">
        <v>342</v>
      </c>
      <c r="G116">
        <v>49</v>
      </c>
      <c r="H116">
        <v>39</v>
      </c>
      <c r="I116">
        <v>13528</v>
      </c>
      <c r="J116">
        <v>21.237048665620001</v>
      </c>
      <c r="K116">
        <v>0.97659584206088201</v>
      </c>
      <c r="L116">
        <v>0.25086342420334801</v>
      </c>
      <c r="M116">
        <v>11.26504941838</v>
      </c>
      <c r="P116" t="s">
        <v>375</v>
      </c>
      <c r="Q116" s="5">
        <v>1.4040501666666667</v>
      </c>
    </row>
    <row r="117" spans="1:17">
      <c r="A117" t="s">
        <v>194</v>
      </c>
      <c r="B117" t="s">
        <v>343</v>
      </c>
      <c r="C117">
        <v>3</v>
      </c>
      <c r="D117">
        <v>2.2727272727272698</v>
      </c>
      <c r="E117">
        <v>5.8953549390171701E-2</v>
      </c>
      <c r="F117" t="s">
        <v>342</v>
      </c>
      <c r="G117">
        <v>49</v>
      </c>
      <c r="H117">
        <v>111</v>
      </c>
      <c r="I117">
        <v>13528</v>
      </c>
      <c r="J117">
        <v>7.4616657473800299</v>
      </c>
      <c r="K117">
        <v>0.999999999998193</v>
      </c>
      <c r="L117">
        <v>0.57043507112338898</v>
      </c>
      <c r="M117">
        <v>57.711852615336902</v>
      </c>
    </row>
    <row r="118" spans="1:17">
      <c r="A118" t="s">
        <v>194</v>
      </c>
      <c r="B118" t="s">
        <v>344</v>
      </c>
      <c r="C118">
        <v>5</v>
      </c>
      <c r="D118">
        <v>3.7878787878787801</v>
      </c>
      <c r="E118">
        <v>8.4084989981252203E-2</v>
      </c>
      <c r="F118" t="s">
        <v>345</v>
      </c>
      <c r="G118">
        <v>49</v>
      </c>
      <c r="H118">
        <v>469</v>
      </c>
      <c r="I118">
        <v>13528</v>
      </c>
      <c r="J118">
        <v>2.9433009877725</v>
      </c>
      <c r="K118">
        <v>1</v>
      </c>
      <c r="L118">
        <v>0.66233379575933204</v>
      </c>
      <c r="M118">
        <v>71.179297478323903</v>
      </c>
      <c r="P118" t="s">
        <v>407</v>
      </c>
      <c r="Q118" t="s">
        <v>5</v>
      </c>
    </row>
    <row r="119" spans="1:17">
      <c r="A119" t="s">
        <v>185</v>
      </c>
      <c r="B119" t="s">
        <v>346</v>
      </c>
      <c r="C119">
        <v>4</v>
      </c>
      <c r="D119">
        <v>3.0303030303030298</v>
      </c>
      <c r="E119">
        <v>0.19681428300142401</v>
      </c>
      <c r="F119" t="s">
        <v>347</v>
      </c>
      <c r="G119">
        <v>45</v>
      </c>
      <c r="H119">
        <v>452</v>
      </c>
      <c r="I119">
        <v>12983</v>
      </c>
      <c r="J119">
        <v>2.5531956735496499</v>
      </c>
      <c r="K119">
        <v>0.999999999999999</v>
      </c>
      <c r="L119">
        <v>0.78827124883411903</v>
      </c>
      <c r="M119">
        <v>93.101243775735199</v>
      </c>
      <c r="P119" t="s">
        <v>371</v>
      </c>
      <c r="Q119" s="5">
        <v>3.0187059999999999</v>
      </c>
    </row>
    <row r="120" spans="1:17">
      <c r="A120" t="s">
        <v>194</v>
      </c>
      <c r="B120" t="s">
        <v>348</v>
      </c>
      <c r="C120">
        <v>6</v>
      </c>
      <c r="D120">
        <v>4.5454545454545396</v>
      </c>
      <c r="E120">
        <v>0.21864172004056401</v>
      </c>
      <c r="F120" t="s">
        <v>349</v>
      </c>
      <c r="G120">
        <v>49</v>
      </c>
      <c r="H120">
        <v>909</v>
      </c>
      <c r="I120">
        <v>13528</v>
      </c>
      <c r="J120">
        <v>1.8223210076109599</v>
      </c>
      <c r="K120">
        <v>1</v>
      </c>
      <c r="L120">
        <v>0.92217406336906205</v>
      </c>
      <c r="M120">
        <v>96.9640378296926</v>
      </c>
      <c r="P120" t="s">
        <v>373</v>
      </c>
      <c r="Q120" s="5">
        <v>3.346876</v>
      </c>
    </row>
    <row r="121" spans="1:17">
      <c r="A121" t="s">
        <v>210</v>
      </c>
      <c r="B121" t="s">
        <v>350</v>
      </c>
      <c r="C121">
        <v>4</v>
      </c>
      <c r="D121">
        <v>3.0303030303030298</v>
      </c>
      <c r="E121">
        <v>0.22955846736831101</v>
      </c>
      <c r="F121" t="s">
        <v>347</v>
      </c>
      <c r="G121">
        <v>73</v>
      </c>
      <c r="H121">
        <v>442</v>
      </c>
      <c r="I121">
        <v>19235</v>
      </c>
      <c r="J121">
        <v>2.3845533998636301</v>
      </c>
      <c r="K121">
        <v>0.999999999999998</v>
      </c>
      <c r="L121">
        <v>0.75912736946729498</v>
      </c>
      <c r="M121">
        <v>95.222190371971095</v>
      </c>
      <c r="P121" t="s">
        <v>374</v>
      </c>
      <c r="Q121" s="5">
        <v>6.4219749999999998</v>
      </c>
    </row>
    <row r="122" spans="1:17">
      <c r="A122" t="s">
        <v>210</v>
      </c>
      <c r="B122" t="s">
        <v>351</v>
      </c>
      <c r="C122">
        <v>4</v>
      </c>
      <c r="D122">
        <v>3.0303030303030298</v>
      </c>
      <c r="E122">
        <v>0.43306964044663798</v>
      </c>
      <c r="F122" t="s">
        <v>352</v>
      </c>
      <c r="G122">
        <v>73</v>
      </c>
      <c r="H122">
        <v>642</v>
      </c>
      <c r="I122">
        <v>19235</v>
      </c>
      <c r="J122">
        <v>1.64170187342636</v>
      </c>
      <c r="K122">
        <v>1</v>
      </c>
      <c r="L122">
        <v>0.94269811012182403</v>
      </c>
      <c r="M122">
        <v>99.866396694733893</v>
      </c>
      <c r="P122" t="s">
        <v>370</v>
      </c>
      <c r="Q122" s="5">
        <v>6.6894730000000004</v>
      </c>
    </row>
    <row r="123" spans="1:17">
      <c r="P123" t="s">
        <v>375</v>
      </c>
      <c r="Q123" s="5">
        <v>8.4243009999999998</v>
      </c>
    </row>
    <row r="124" spans="1:17">
      <c r="P124" t="s">
        <v>372</v>
      </c>
      <c r="Q124" s="5">
        <v>8.6751819999999995</v>
      </c>
    </row>
    <row r="125" spans="1:17">
      <c r="A125" t="s">
        <v>374</v>
      </c>
      <c r="B125" t="s">
        <v>353</v>
      </c>
      <c r="P125" t="s">
        <v>369</v>
      </c>
      <c r="Q125" s="5">
        <v>15.810732</v>
      </c>
    </row>
    <row r="126" spans="1:17">
      <c r="A126" t="s">
        <v>172</v>
      </c>
      <c r="B126" t="s">
        <v>173</v>
      </c>
      <c r="C126" t="s">
        <v>174</v>
      </c>
      <c r="D126" t="s">
        <v>175</v>
      </c>
      <c r="E126" t="s">
        <v>176</v>
      </c>
      <c r="F126" t="s">
        <v>177</v>
      </c>
      <c r="G126" t="s">
        <v>178</v>
      </c>
      <c r="H126" t="s">
        <v>179</v>
      </c>
      <c r="I126" t="s">
        <v>180</v>
      </c>
      <c r="J126" t="s">
        <v>181</v>
      </c>
      <c r="K126" t="s">
        <v>182</v>
      </c>
      <c r="L126" t="s">
        <v>183</v>
      </c>
      <c r="M126" t="s">
        <v>184</v>
      </c>
    </row>
    <row r="127" spans="1:17">
      <c r="A127" t="s">
        <v>194</v>
      </c>
      <c r="B127" t="s">
        <v>354</v>
      </c>
      <c r="C127">
        <v>10</v>
      </c>
      <c r="D127">
        <v>7.5757575757575699</v>
      </c>
      <c r="E127">
        <v>2.4688573278441501E-2</v>
      </c>
      <c r="F127" t="s">
        <v>355</v>
      </c>
      <c r="G127">
        <v>49</v>
      </c>
      <c r="H127">
        <v>1210</v>
      </c>
      <c r="I127">
        <v>13528</v>
      </c>
      <c r="J127">
        <v>2.2816663855624801</v>
      </c>
      <c r="K127">
        <v>0.99998525061098398</v>
      </c>
      <c r="L127">
        <v>0.41123549391855102</v>
      </c>
      <c r="M127">
        <v>29.818536895356299</v>
      </c>
    </row>
    <row r="128" spans="1:17">
      <c r="A128" t="s">
        <v>194</v>
      </c>
      <c r="B128" t="s">
        <v>348</v>
      </c>
      <c r="C128">
        <v>6</v>
      </c>
      <c r="D128">
        <v>4.5454545454545396</v>
      </c>
      <c r="E128">
        <v>0.21864172004056401</v>
      </c>
      <c r="F128" t="s">
        <v>349</v>
      </c>
      <c r="G128">
        <v>49</v>
      </c>
      <c r="H128">
        <v>909</v>
      </c>
      <c r="I128">
        <v>13528</v>
      </c>
      <c r="J128">
        <v>1.8223210076109599</v>
      </c>
      <c r="K128">
        <v>1</v>
      </c>
      <c r="L128">
        <v>0.92217406336906205</v>
      </c>
      <c r="M128">
        <v>96.9640378296926</v>
      </c>
    </row>
    <row r="129" spans="1:18">
      <c r="A129" t="s">
        <v>194</v>
      </c>
      <c r="B129" t="s">
        <v>356</v>
      </c>
      <c r="C129">
        <v>4</v>
      </c>
      <c r="D129">
        <v>3.0303030303030298</v>
      </c>
      <c r="E129">
        <v>0.55465811575645296</v>
      </c>
      <c r="F129" t="s">
        <v>357</v>
      </c>
      <c r="G129">
        <v>49</v>
      </c>
      <c r="H129">
        <v>810</v>
      </c>
      <c r="I129">
        <v>13528</v>
      </c>
      <c r="J129">
        <v>1.3633660871756099</v>
      </c>
      <c r="K129">
        <v>1</v>
      </c>
      <c r="L129">
        <v>0.99775965088321505</v>
      </c>
      <c r="M129">
        <v>99.998943222897907</v>
      </c>
    </row>
    <row r="131" spans="1:18">
      <c r="O131" t="s">
        <v>5</v>
      </c>
      <c r="P131" t="s">
        <v>406</v>
      </c>
      <c r="Q131" t="s">
        <v>406</v>
      </c>
      <c r="R131" t="s">
        <v>3</v>
      </c>
    </row>
    <row r="132" spans="1:18">
      <c r="A132" t="s">
        <v>375</v>
      </c>
      <c r="B132" t="s">
        <v>358</v>
      </c>
      <c r="O132" s="5">
        <v>0.60374119999999998</v>
      </c>
      <c r="P132" t="s">
        <v>371</v>
      </c>
      <c r="Q132" t="s">
        <v>371</v>
      </c>
      <c r="R132" s="5">
        <v>0</v>
      </c>
    </row>
    <row r="133" spans="1:18">
      <c r="A133" t="s">
        <v>172</v>
      </c>
      <c r="B133" t="s">
        <v>173</v>
      </c>
      <c r="C133" t="s">
        <v>174</v>
      </c>
      <c r="D133" t="s">
        <v>175</v>
      </c>
      <c r="E133" t="s">
        <v>176</v>
      </c>
      <c r="F133" t="s">
        <v>177</v>
      </c>
      <c r="G133" t="s">
        <v>178</v>
      </c>
      <c r="H133" t="s">
        <v>179</v>
      </c>
      <c r="I133" t="s">
        <v>180</v>
      </c>
      <c r="J133" t="s">
        <v>181</v>
      </c>
      <c r="K133" t="s">
        <v>182</v>
      </c>
      <c r="L133" t="s">
        <v>183</v>
      </c>
      <c r="M133" t="s">
        <v>184</v>
      </c>
      <c r="O133" s="5">
        <v>0.64219749999999998</v>
      </c>
      <c r="P133" t="s">
        <v>374</v>
      </c>
      <c r="Q133" t="s">
        <v>374</v>
      </c>
      <c r="R133" s="5">
        <v>0.26832789999999995</v>
      </c>
    </row>
    <row r="134" spans="1:18">
      <c r="A134" t="s">
        <v>210</v>
      </c>
      <c r="B134" t="s">
        <v>359</v>
      </c>
      <c r="C134">
        <v>6</v>
      </c>
      <c r="D134">
        <v>4.5454545454545396</v>
      </c>
      <c r="E134">
        <v>0.11507074422927201</v>
      </c>
      <c r="F134" t="s">
        <v>360</v>
      </c>
      <c r="G134">
        <v>73</v>
      </c>
      <c r="H134">
        <v>688</v>
      </c>
      <c r="I134">
        <v>19235</v>
      </c>
      <c r="J134">
        <v>2.2979053838802099</v>
      </c>
      <c r="K134">
        <v>0.99999988907729298</v>
      </c>
      <c r="L134">
        <v>0.55099515950825095</v>
      </c>
      <c r="M134">
        <v>75.962978676769694</v>
      </c>
      <c r="O134" s="5">
        <v>0.66937519999999995</v>
      </c>
      <c r="P134" t="s">
        <v>373</v>
      </c>
      <c r="Q134" t="s">
        <v>373</v>
      </c>
      <c r="R134" s="5">
        <v>0.1448024</v>
      </c>
    </row>
    <row r="135" spans="1:18">
      <c r="A135" t="s">
        <v>185</v>
      </c>
      <c r="B135" t="s">
        <v>361</v>
      </c>
      <c r="C135">
        <v>5</v>
      </c>
      <c r="D135">
        <v>3.7878787878787801</v>
      </c>
      <c r="E135">
        <v>0.14811777260744399</v>
      </c>
      <c r="F135" t="s">
        <v>362</v>
      </c>
      <c r="G135">
        <v>45</v>
      </c>
      <c r="H135">
        <v>606</v>
      </c>
      <c r="I135">
        <v>12983</v>
      </c>
      <c r="J135">
        <v>2.3804547121378801</v>
      </c>
      <c r="K135">
        <v>0.99999999999853895</v>
      </c>
      <c r="L135">
        <v>0.69421644698765805</v>
      </c>
      <c r="M135">
        <v>85.853720945580505</v>
      </c>
      <c r="O135" s="5">
        <v>0.95563900000000002</v>
      </c>
      <c r="P135" t="s">
        <v>370</v>
      </c>
      <c r="Q135" t="s">
        <v>370</v>
      </c>
      <c r="R135" s="5">
        <v>0.28897785714285712</v>
      </c>
    </row>
    <row r="136" spans="1:18">
      <c r="A136" t="s">
        <v>185</v>
      </c>
      <c r="B136" t="s">
        <v>363</v>
      </c>
      <c r="C136">
        <v>3</v>
      </c>
      <c r="D136">
        <v>2.2727272727272698</v>
      </c>
      <c r="E136">
        <v>0.430636820242084</v>
      </c>
      <c r="F136" t="s">
        <v>364</v>
      </c>
      <c r="G136">
        <v>45</v>
      </c>
      <c r="H136">
        <v>430</v>
      </c>
      <c r="I136">
        <v>12983</v>
      </c>
      <c r="J136">
        <v>2.01286821705426</v>
      </c>
      <c r="K136">
        <v>1</v>
      </c>
      <c r="L136">
        <v>0.97484508478697995</v>
      </c>
      <c r="M136">
        <v>99.896297021987607</v>
      </c>
      <c r="O136" s="5">
        <v>1.129338</v>
      </c>
      <c r="P136" t="s">
        <v>369</v>
      </c>
      <c r="Q136" t="s">
        <v>369</v>
      </c>
      <c r="R136" s="5">
        <v>0.52772321428571423</v>
      </c>
    </row>
    <row r="137" spans="1:18">
      <c r="A137" t="s">
        <v>194</v>
      </c>
      <c r="B137" t="s">
        <v>365</v>
      </c>
      <c r="C137">
        <v>3</v>
      </c>
      <c r="D137">
        <v>2.2727272727272698</v>
      </c>
      <c r="E137">
        <v>0.69240708683268704</v>
      </c>
      <c r="F137" t="s">
        <v>364</v>
      </c>
      <c r="G137">
        <v>49</v>
      </c>
      <c r="H137">
        <v>667</v>
      </c>
      <c r="I137">
        <v>13528</v>
      </c>
      <c r="J137">
        <v>1.2417464737019199</v>
      </c>
      <c r="K137">
        <v>1</v>
      </c>
      <c r="L137">
        <v>0.99981603071368697</v>
      </c>
      <c r="M137">
        <v>99.999994408433096</v>
      </c>
      <c r="O137" s="5">
        <v>1.2393117142857142</v>
      </c>
      <c r="P137" t="s">
        <v>372</v>
      </c>
      <c r="Q137" t="s">
        <v>372</v>
      </c>
      <c r="R137" s="5">
        <v>0.70565985714285706</v>
      </c>
    </row>
    <row r="138" spans="1:18">
      <c r="A138" t="s">
        <v>194</v>
      </c>
      <c r="B138" t="s">
        <v>366</v>
      </c>
      <c r="C138">
        <v>3</v>
      </c>
      <c r="D138">
        <v>2.2727272727272698</v>
      </c>
      <c r="E138">
        <v>0.78516761735147</v>
      </c>
      <c r="F138" t="s">
        <v>364</v>
      </c>
      <c r="G138">
        <v>49</v>
      </c>
      <c r="H138">
        <v>800</v>
      </c>
      <c r="I138">
        <v>13528</v>
      </c>
      <c r="J138">
        <v>1.0353061224489699</v>
      </c>
      <c r="K138">
        <v>1</v>
      </c>
      <c r="L138">
        <v>0.99998392319354201</v>
      </c>
      <c r="M138">
        <v>99.999999965354405</v>
      </c>
      <c r="O138" s="5">
        <v>1.4040501666666667</v>
      </c>
      <c r="P138" t="s">
        <v>375</v>
      </c>
      <c r="Q138" t="s">
        <v>375</v>
      </c>
      <c r="R138" s="5">
        <v>0.26748100000000002</v>
      </c>
    </row>
    <row r="139" spans="1:18">
      <c r="A139" t="s">
        <v>194</v>
      </c>
      <c r="B139" t="s">
        <v>367</v>
      </c>
      <c r="C139">
        <v>3</v>
      </c>
      <c r="D139">
        <v>2.2727272727272698</v>
      </c>
      <c r="E139">
        <v>0.86926301895263802</v>
      </c>
      <c r="F139" t="s">
        <v>364</v>
      </c>
      <c r="G139">
        <v>49</v>
      </c>
      <c r="H139">
        <v>973</v>
      </c>
      <c r="I139">
        <v>13528</v>
      </c>
      <c r="J139">
        <v>0.85122805545650904</v>
      </c>
      <c r="K139">
        <v>1</v>
      </c>
      <c r="L139">
        <v>0.99999942629652605</v>
      </c>
      <c r="M139">
        <v>99.999999999969404</v>
      </c>
    </row>
    <row r="140" spans="1:18">
      <c r="A140" t="s">
        <v>194</v>
      </c>
      <c r="B140" t="s">
        <v>368</v>
      </c>
      <c r="C140">
        <v>3</v>
      </c>
      <c r="D140">
        <v>2.2727272727272698</v>
      </c>
      <c r="E140">
        <v>0.86926301895263802</v>
      </c>
      <c r="F140" t="s">
        <v>364</v>
      </c>
      <c r="G140">
        <v>49</v>
      </c>
      <c r="H140">
        <v>973</v>
      </c>
      <c r="I140">
        <v>13528</v>
      </c>
      <c r="J140">
        <v>0.85122805545650904</v>
      </c>
      <c r="K140">
        <v>1</v>
      </c>
      <c r="L140">
        <v>0.99999942629652605</v>
      </c>
      <c r="M140">
        <v>99.999999999969404</v>
      </c>
      <c r="O140" t="s">
        <v>5</v>
      </c>
      <c r="P140" t="s">
        <v>407</v>
      </c>
      <c r="Q140" t="s">
        <v>407</v>
      </c>
      <c r="R140" t="s">
        <v>3</v>
      </c>
    </row>
    <row r="141" spans="1:18">
      <c r="O141" s="5">
        <v>3.0187059999999999</v>
      </c>
      <c r="P141" t="s">
        <v>371</v>
      </c>
      <c r="Q141" t="s">
        <v>371</v>
      </c>
      <c r="R141" s="5">
        <v>0</v>
      </c>
    </row>
    <row r="142" spans="1:18">
      <c r="O142" s="5">
        <v>3.346876</v>
      </c>
      <c r="P142" t="s">
        <v>373</v>
      </c>
      <c r="Q142" t="s">
        <v>373</v>
      </c>
      <c r="R142" s="5">
        <v>0.72401199999999999</v>
      </c>
    </row>
    <row r="143" spans="1:18">
      <c r="O143" s="5">
        <v>6.4219749999999998</v>
      </c>
      <c r="P143" t="s">
        <v>374</v>
      </c>
      <c r="Q143" t="s">
        <v>374</v>
      </c>
      <c r="R143" s="5">
        <v>2.6832789999999997</v>
      </c>
    </row>
    <row r="144" spans="1:18">
      <c r="O144" s="5">
        <v>6.6894730000000004</v>
      </c>
      <c r="P144" t="s">
        <v>370</v>
      </c>
      <c r="Q144" t="s">
        <v>370</v>
      </c>
      <c r="R144" s="5">
        <v>2.0228449999999998</v>
      </c>
    </row>
    <row r="145" spans="15:18">
      <c r="O145" s="5">
        <v>8.4243009999999998</v>
      </c>
      <c r="P145" t="s">
        <v>375</v>
      </c>
      <c r="Q145" t="s">
        <v>375</v>
      </c>
      <c r="R145" s="5">
        <v>1.604886</v>
      </c>
    </row>
    <row r="146" spans="15:18">
      <c r="O146" s="5">
        <v>8.6751819999999995</v>
      </c>
      <c r="P146" t="s">
        <v>372</v>
      </c>
      <c r="Q146" t="s">
        <v>372</v>
      </c>
      <c r="R146" s="5">
        <v>4.9396189999999995</v>
      </c>
    </row>
    <row r="147" spans="15:18">
      <c r="O147" s="5">
        <v>15.810732</v>
      </c>
      <c r="P147" t="s">
        <v>369</v>
      </c>
      <c r="Q147" t="s">
        <v>369</v>
      </c>
      <c r="R147" s="5">
        <v>7.3881249999999996</v>
      </c>
    </row>
  </sheetData>
  <sortState ref="P92:Q98">
    <sortCondition ref="Q92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</vt:lpstr>
      <vt:lpstr>E_A</vt:lpstr>
      <vt:lpstr>E_W</vt:lpstr>
      <vt:lpstr>Summary</vt:lpstr>
      <vt:lpstr>Sheet1</vt:lpstr>
      <vt:lpstr>Sheet2</vt:lpstr>
    </vt:vector>
  </TitlesOfParts>
  <Company>CMDB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Gelsinger</dc:creator>
  <cp:lastModifiedBy>Diego Gelsinger</cp:lastModifiedBy>
  <dcterms:created xsi:type="dcterms:W3CDTF">2015-05-10T13:46:31Z</dcterms:created>
  <dcterms:modified xsi:type="dcterms:W3CDTF">2015-05-14T02:16:57Z</dcterms:modified>
</cp:coreProperties>
</file>