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5500" tabRatio="500" activeTab="2"/>
  </bookViews>
  <sheets>
    <sheet name="P" sheetId="1" r:id="rId1"/>
    <sheet name="E_A" sheetId="2" r:id="rId2"/>
    <sheet name="E_W" sheetId="3" r:id="rId3"/>
    <sheet name="Summary" sheetId="4" r:id="rId4"/>
    <sheet name="Function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3" l="1"/>
  <c r="B25" i="2"/>
  <c r="N26" i="1"/>
  <c r="V26" i="6"/>
  <c r="W26" i="6"/>
  <c r="V27" i="6"/>
  <c r="W27" i="6"/>
  <c r="U27" i="6"/>
  <c r="U26" i="6"/>
  <c r="V19" i="6"/>
  <c r="W19" i="6"/>
  <c r="V20" i="6"/>
  <c r="W20" i="6"/>
  <c r="U20" i="6"/>
  <c r="U19" i="6"/>
  <c r="V11" i="6"/>
  <c r="W11" i="6"/>
  <c r="V12" i="6"/>
  <c r="W12" i="6"/>
  <c r="U12" i="6"/>
  <c r="U11" i="6"/>
  <c r="B23" i="3"/>
  <c r="B23" i="2"/>
  <c r="O22" i="1"/>
  <c r="N22" i="1"/>
</calcChain>
</file>

<file path=xl/sharedStrings.xml><?xml version="1.0" encoding="utf-8"?>
<sst xmlns="http://schemas.openxmlformats.org/spreadsheetml/2006/main" count="468" uniqueCount="172">
  <si>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</si>
  <si>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</si>
  <si>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</si>
  <si>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</si>
  <si>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</si>
  <si>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</si>
  <si>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</si>
  <si>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</si>
  <si>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</si>
  <si>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</si>
  <si>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</si>
  <si>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</si>
  <si>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</si>
  <si>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</si>
  <si>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</si>
  <si>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AGL</t>
  </si>
  <si>
    <t>CA14</t>
  </si>
  <si>
    <t>DDIT4L</t>
  </si>
  <si>
    <t>EYA4</t>
  </si>
  <si>
    <t>FAM184B</t>
  </si>
  <si>
    <t>GADL1</t>
  </si>
  <si>
    <t>HOXC10</t>
  </si>
  <si>
    <t>KLHL31</t>
  </si>
  <si>
    <t>LINGO4</t>
  </si>
  <si>
    <t>MYH1</t>
  </si>
  <si>
    <t>MYH4</t>
  </si>
  <si>
    <t>MYH8</t>
  </si>
  <si>
    <t>NEXN1</t>
  </si>
  <si>
    <t>NKAIN1</t>
  </si>
  <si>
    <t>PADI2</t>
  </si>
  <si>
    <t>SH3BGR</t>
  </si>
  <si>
    <t>TMOD4</t>
  </si>
  <si>
    <t>TUBA8</t>
  </si>
  <si>
    <t>Down-regulated genes</t>
  </si>
  <si>
    <t>Enhancer elements under selection</t>
  </si>
  <si>
    <t>Enhancer regulatory sites under positive selection</t>
  </si>
  <si>
    <t>Enhancer regulatory sites under negative selection</t>
  </si>
  <si>
    <t>total</t>
  </si>
  <si>
    <t>selection</t>
  </si>
  <si>
    <t>positive</t>
  </si>
  <si>
    <t>negative</t>
  </si>
  <si>
    <t>Kelch-like family member 31</t>
  </si>
  <si>
    <t>Myosin, heavy chain 8, skeletal muscle, perinatal</t>
  </si>
  <si>
    <t>Na+/K+ transporting ATPase interacting 1</t>
  </si>
  <si>
    <t>Myosin, heavy chain 4, skeletal muscle</t>
  </si>
  <si>
    <t>Myosin, heavy chain 1, skeletal muscle, adult</t>
  </si>
  <si>
    <t>Tubulin, alpha 8</t>
  </si>
  <si>
    <t>Family with sequence similarity 184, member B</t>
  </si>
  <si>
    <t>Amylo-alpha-1, 6-glucosidase, 4-alpha-glucanotransferase</t>
  </si>
  <si>
    <t>Glutamate decarboxylase-like 1</t>
  </si>
  <si>
    <t>Carbonic anhydrase XIV</t>
  </si>
  <si>
    <t>Homeobox C10</t>
  </si>
  <si>
    <t>SH3 domain binding glutamic acid-rich protein</t>
  </si>
  <si>
    <t>Eyes absent homolog 4 (Drosophila)</t>
  </si>
  <si>
    <t>DNA-damage-inducible transcript 4-like</t>
  </si>
  <si>
    <t>Tropomodulin 4 (muscle)</t>
  </si>
  <si>
    <t>Leucine rich repeat and Ig domain containing 4</t>
  </si>
  <si>
    <t>Peptidyl arginine deiminase, type II</t>
  </si>
  <si>
    <t>NEXN</t>
  </si>
  <si>
    <t>Nexilin (F actin binding protein)</t>
  </si>
  <si>
    <t>Enrichment Score: 2.2461528202700882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</si>
  <si>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</si>
  <si>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</si>
  <si>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</si>
  <si>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</si>
  <si>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</si>
  <si>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</si>
  <si>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</si>
  <si>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</si>
  <si>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</si>
  <si>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</si>
  <si>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</si>
  <si>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</si>
  <si>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</si>
  <si>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INTERPRO</t>
  </si>
  <si>
    <t>IPR015650:Heavy chain of Myosin</t>
  </si>
  <si>
    <t>MYH1, MYH4, MYH8</t>
  </si>
  <si>
    <t>SP_PIR_KEYWORDS</t>
  </si>
  <si>
    <t>actin-binding</t>
  </si>
  <si>
    <t>MYH1, MYH4, TMOD4, NEXN, MYH8</t>
  </si>
  <si>
    <t>IPR004009:Myosin, N-terminal, SH3-like</t>
  </si>
  <si>
    <t>thick filament</t>
  </si>
  <si>
    <t>GOTERM_CC_FAT</t>
  </si>
  <si>
    <t>GO:0032982~myosin filament</t>
  </si>
  <si>
    <t>IPR002928:Myosin tail</t>
  </si>
  <si>
    <t>GO:0005859~muscle myosin complex</t>
  </si>
  <si>
    <t>GO:0016460~myosin II complex</t>
  </si>
  <si>
    <t>GOTERM_MF_FAT</t>
  </si>
  <si>
    <t>GO:0003779~actin binding</t>
  </si>
  <si>
    <t>SMART</t>
  </si>
  <si>
    <t>SM00242:MYSc</t>
  </si>
  <si>
    <t>UP_SEQ_FEATURE</t>
  </si>
  <si>
    <t>region of interest:Actin-binding</t>
  </si>
  <si>
    <t>GOTERM_BP_FAT</t>
  </si>
  <si>
    <t>GO:0006936~muscle contraction</t>
  </si>
  <si>
    <t>MYH1, MYH4, TMOD4, MYH8</t>
  </si>
  <si>
    <t>GO:0003012~muscle system process</t>
  </si>
  <si>
    <t>domain:Myosin head-like</t>
  </si>
  <si>
    <t>IPR001609:Myosin head, motor region</t>
  </si>
  <si>
    <t>GO:0008092~cytoskeletal protein binding</t>
  </si>
  <si>
    <t>myosin</t>
  </si>
  <si>
    <t>domain:IQ</t>
  </si>
  <si>
    <t>muscle protein</t>
  </si>
  <si>
    <t>SM00015:IQ</t>
  </si>
  <si>
    <t>GO:0016459~myosin complex</t>
  </si>
  <si>
    <t>KEGG_PATHWAY</t>
  </si>
  <si>
    <t>hsa05416:Viral myocarditis</t>
  </si>
  <si>
    <t>IPR000048:IQ calmodulin-binding region</t>
  </si>
  <si>
    <t>GO:0005856~cytoskeleton</t>
  </si>
  <si>
    <t>TUBA8, MYH1, MYH4, TMOD4, NEXN, MYH8</t>
  </si>
  <si>
    <t>GO:0030016~myofibril</t>
  </si>
  <si>
    <t>GO:0044449~contractile fiber part</t>
  </si>
  <si>
    <t>GO:0043292~contractile fiber</t>
  </si>
  <si>
    <t>calmodulin-binding</t>
  </si>
  <si>
    <t>motor protein</t>
  </si>
  <si>
    <t>hsa04530:Tight junction</t>
  </si>
  <si>
    <t>GO:0005516~calmodulin binding</t>
  </si>
  <si>
    <t>GO:0003774~motor activity</t>
  </si>
  <si>
    <t>cytoplasm</t>
  </si>
  <si>
    <t>EYA4, MYH1, PADI2, MYH4, TMOD4, DDIT4L, NEXN, MYH8</t>
  </si>
  <si>
    <t>methylation</t>
  </si>
  <si>
    <t>GO:0015629~actin cytoskeleton</t>
  </si>
  <si>
    <t>GO:0044430~cytoskeletal part</t>
  </si>
  <si>
    <t>TUBA8, MYH1, MYH4, MYH8</t>
  </si>
  <si>
    <t>GO:0043228~non-membrane-bounded organelle</t>
  </si>
  <si>
    <t>GO:0043232~intracellular non-membrane-bounded organelle</t>
  </si>
  <si>
    <t>GO:0005198~structural molecule activity</t>
  </si>
  <si>
    <t>TUBA8, MYH4, MYH8</t>
  </si>
  <si>
    <t>nucleotide-binding</t>
  </si>
  <si>
    <t>nucleotide phosphate-binding region:ATP</t>
  </si>
  <si>
    <t>GO:0032555~purine ribonucleotide binding</t>
  </si>
  <si>
    <t>GO:0032553~ribonucleotide binding</t>
  </si>
  <si>
    <t>GO:0017076~purine nucleotide binding</t>
  </si>
  <si>
    <t>coiled coil</t>
  </si>
  <si>
    <t>MYH1, FAM184B, MYH4, MYH8</t>
  </si>
  <si>
    <t>atp-binding</t>
  </si>
  <si>
    <t>GO:0000166~nucleotide binding</t>
  </si>
  <si>
    <t>GO:0005524~ATP binding</t>
  </si>
  <si>
    <t>GO:0032559~adenyl ribonucleotide binding</t>
  </si>
  <si>
    <t>GO:0030554~adenyl nucleotide binding</t>
  </si>
  <si>
    <t>GO:0001883~purine nucleoside binding</t>
  </si>
  <si>
    <t>GO:0001882~nucleoside binding</t>
  </si>
  <si>
    <t>Enrichment Score: 0.22631516616652747</t>
  </si>
  <si>
    <t>transcription regulation</t>
  </si>
  <si>
    <t>HOXC10, EYA4, KLHL31</t>
  </si>
  <si>
    <t>Transcription</t>
  </si>
  <si>
    <t>GO:0006350~transcription</t>
  </si>
  <si>
    <t>GO:0045449~regulation of transcription</t>
  </si>
  <si>
    <t>Enrichment Score: 0.1537711203404934</t>
  </si>
  <si>
    <t>hydrolase</t>
  </si>
  <si>
    <t>EYA4, PADI2, AGL</t>
  </si>
  <si>
    <t>GO:0043169~cation binding</t>
  </si>
  <si>
    <t>EYA4, CA14, PADI2, AGL</t>
  </si>
  <si>
    <t>GO:0043167~ion binding</t>
  </si>
  <si>
    <t>GO:0046872~metal ion binding</t>
  </si>
  <si>
    <t>EYA4, CA14, PADI2</t>
  </si>
  <si>
    <t>Motor Protein Activity</t>
  </si>
  <si>
    <t>Transcription Regulation</t>
  </si>
  <si>
    <t>Metal Ion Binding</t>
  </si>
  <si>
    <t>EYA4,</t>
  </si>
  <si>
    <t>MYH1,</t>
  </si>
  <si>
    <t>PADI2,</t>
  </si>
  <si>
    <t>MYH4,</t>
  </si>
  <si>
    <t>TMOD4,</t>
  </si>
  <si>
    <t>DDIT4L,</t>
  </si>
  <si>
    <t>NEXN,</t>
  </si>
  <si>
    <t>HOXC10,</t>
  </si>
  <si>
    <t>CA14,</t>
  </si>
  <si>
    <t>Average</t>
  </si>
  <si>
    <t>Sum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</si>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</sst>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P!$C$2:$C$19</c:f>
                <c:numCache>
                  <c:formatCode>General</c:formatCode>
                  <c:ptCount val="18"/>
                  <c:pt idx="0">
                    <c:v>0.141291</c:v>
                  </c:pt>
                  <c:pt idx="1">
                    <c:v>0.158198</c:v>
                  </c:pt>
                  <c:pt idx="2">
                    <c:v>0.020268</c:v>
                  </c:pt>
                  <c:pt idx="3">
                    <c:v>0.003068</c:v>
                  </c:pt>
                  <c:pt idx="4">
                    <c:v>0.019384</c:v>
                  </c:pt>
                  <c:pt idx="5">
                    <c:v>0.079371</c:v>
                  </c:pt>
                  <c:pt idx="6">
                    <c:v>0.093809</c:v>
                  </c:pt>
                  <c:pt idx="7">
                    <c:v>0.055727</c:v>
                  </c:pt>
                  <c:pt idx="8">
                    <c:v>0.092331</c:v>
                  </c:pt>
                  <c:pt idx="9">
                    <c:v>0.000639</c:v>
                  </c:pt>
                  <c:pt idx="10">
                    <c:v>0.094681</c:v>
                  </c:pt>
                  <c:pt idx="11">
                    <c:v>0.048132</c:v>
                  </c:pt>
                  <c:pt idx="12">
                    <c:v>0.058691</c:v>
                  </c:pt>
                  <c:pt idx="13">
                    <c:v>0.198608</c:v>
                  </c:pt>
                  <c:pt idx="14">
                    <c:v>0.14349</c:v>
                  </c:pt>
                  <c:pt idx="15">
                    <c:v>0.270932</c:v>
                  </c:pt>
                  <c:pt idx="16">
                    <c:v>0.311554</c:v>
                  </c:pt>
                  <c:pt idx="17">
                    <c:v>0.339674</c:v>
                  </c:pt>
                </c:numCache>
              </c:numRef>
            </c:plus>
            <c:minus>
              <c:numRef>
                <c:f>P!$C$2:$C$19</c:f>
                <c:numCache>
                  <c:formatCode>General</c:formatCode>
                  <c:ptCount val="18"/>
                  <c:pt idx="0">
                    <c:v>0.141291</c:v>
                  </c:pt>
                  <c:pt idx="1">
                    <c:v>0.158198</c:v>
                  </c:pt>
                  <c:pt idx="2">
                    <c:v>0.020268</c:v>
                  </c:pt>
                  <c:pt idx="3">
                    <c:v>0.003068</c:v>
                  </c:pt>
                  <c:pt idx="4">
                    <c:v>0.019384</c:v>
                  </c:pt>
                  <c:pt idx="5">
                    <c:v>0.079371</c:v>
                  </c:pt>
                  <c:pt idx="6">
                    <c:v>0.093809</c:v>
                  </c:pt>
                  <c:pt idx="7">
                    <c:v>0.055727</c:v>
                  </c:pt>
                  <c:pt idx="8">
                    <c:v>0.092331</c:v>
                  </c:pt>
                  <c:pt idx="9">
                    <c:v>0.000639</c:v>
                  </c:pt>
                  <c:pt idx="10">
                    <c:v>0.094681</c:v>
                  </c:pt>
                  <c:pt idx="11">
                    <c:v>0.048132</c:v>
                  </c:pt>
                  <c:pt idx="12">
                    <c:v>0.058691</c:v>
                  </c:pt>
                  <c:pt idx="13">
                    <c:v>0.198608</c:v>
                  </c:pt>
                  <c:pt idx="14">
                    <c:v>0.14349</c:v>
                  </c:pt>
                  <c:pt idx="15">
                    <c:v>0.270932</c:v>
                  </c:pt>
                  <c:pt idx="16">
                    <c:v>0.311554</c:v>
                  </c:pt>
                  <c:pt idx="17">
                    <c:v>0.339674</c:v>
                  </c:pt>
                </c:numCache>
              </c:numRef>
            </c:minus>
          </c:errBars>
          <c:cat>
            <c:strRef>
              <c:f>P!$A$2:$A$19</c:f>
              <c:strCache>
                <c:ptCount val="18"/>
                <c:pt idx="0">
                  <c:v>KLHL31</c:v>
                </c:pt>
                <c:pt idx="1">
                  <c:v>MYH8</c:v>
                </c:pt>
                <c:pt idx="2">
                  <c:v>NKAIN1</c:v>
                </c:pt>
                <c:pt idx="3">
                  <c:v>MYH4</c:v>
                </c:pt>
                <c:pt idx="4">
                  <c:v>MYH1</c:v>
                </c:pt>
                <c:pt idx="5">
                  <c:v>TUBA8</c:v>
                </c:pt>
                <c:pt idx="6">
                  <c:v>FAM184B</c:v>
                </c:pt>
                <c:pt idx="7">
                  <c:v>AGL</c:v>
                </c:pt>
                <c:pt idx="8">
                  <c:v>NEXN1</c:v>
                </c:pt>
                <c:pt idx="9">
                  <c:v>GADL1</c:v>
                </c:pt>
                <c:pt idx="10">
                  <c:v>CA14</c:v>
                </c:pt>
                <c:pt idx="11">
                  <c:v>HOXC10</c:v>
                </c:pt>
                <c:pt idx="12">
                  <c:v>SH3BGR</c:v>
                </c:pt>
                <c:pt idx="13">
                  <c:v>EYA4</c:v>
                </c:pt>
                <c:pt idx="14">
                  <c:v>DDIT4L</c:v>
                </c:pt>
                <c:pt idx="15">
                  <c:v>TMOD4</c:v>
                </c:pt>
                <c:pt idx="16">
                  <c:v>LINGO4</c:v>
                </c:pt>
                <c:pt idx="17">
                  <c:v>PADI2</c:v>
                </c:pt>
              </c:strCache>
            </c:strRef>
          </c:cat>
          <c:val>
            <c:numRef>
              <c:f>P!$B$2:$B$19</c:f>
              <c:numCache>
                <c:formatCode>General</c:formatCode>
                <c:ptCount val="18"/>
                <c:pt idx="0">
                  <c:v>0.004312</c:v>
                </c:pt>
                <c:pt idx="1">
                  <c:v>0.004457</c:v>
                </c:pt>
                <c:pt idx="2">
                  <c:v>0.03872</c:v>
                </c:pt>
                <c:pt idx="3">
                  <c:v>0.044208</c:v>
                </c:pt>
                <c:pt idx="4">
                  <c:v>0.089014</c:v>
                </c:pt>
                <c:pt idx="5">
                  <c:v>0.089117</c:v>
                </c:pt>
                <c:pt idx="6">
                  <c:v>0.114177</c:v>
                </c:pt>
                <c:pt idx="7">
                  <c:v>0.137107</c:v>
                </c:pt>
                <c:pt idx="8">
                  <c:v>0.15923</c:v>
                </c:pt>
                <c:pt idx="9">
                  <c:v>0.175862</c:v>
                </c:pt>
                <c:pt idx="10">
                  <c:v>0.176488</c:v>
                </c:pt>
                <c:pt idx="11">
                  <c:v>0.215794</c:v>
                </c:pt>
                <c:pt idx="12">
                  <c:v>0.223978</c:v>
                </c:pt>
                <c:pt idx="13">
                  <c:v>0.338879</c:v>
                </c:pt>
                <c:pt idx="14">
                  <c:v>0.355484</c:v>
                </c:pt>
                <c:pt idx="15">
                  <c:v>0.479701</c:v>
                </c:pt>
                <c:pt idx="16">
                  <c:v>0.611086</c:v>
                </c:pt>
                <c:pt idx="17">
                  <c:v>0.636891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891960"/>
        <c:axId val="1542544632"/>
      </c:barChart>
      <c:catAx>
        <c:axId val="-2078891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42544632"/>
        <c:crosses val="autoZero"/>
        <c:auto val="1"/>
        <c:lblAlgn val="ctr"/>
        <c:lblOffset val="100"/>
        <c:noMultiLvlLbl val="0"/>
      </c:catAx>
      <c:valAx>
        <c:axId val="1542544632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89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</a:t>
            </a:r>
            <a:r>
              <a:rPr lang="en-US" baseline="0"/>
              <a:t> Enhancer </a:t>
            </a:r>
            <a:r>
              <a:rPr lang="en-US"/>
              <a:t>of Down-Regulated Muscle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Sheet2!$O$66:$O$68</c:f>
              <c:strCache>
                <c:ptCount val="3"/>
                <c:pt idx="0">
                  <c:v>Transcription Regulation</c:v>
                </c:pt>
                <c:pt idx="1">
                  <c:v>Metal Ion Binding</c:v>
                </c:pt>
                <c:pt idx="2">
                  <c:v>Motor Protein Activity</c:v>
                </c:pt>
              </c:strCache>
            </c:strRef>
          </c:cat>
          <c:val>
            <c:numRef>
              <c:f>Sheet2!$Q$66:$Q$68</c:f>
              <c:numCache>
                <c:formatCode>0.00</c:formatCode>
                <c:ptCount val="3"/>
                <c:pt idx="0">
                  <c:v>0.121558</c:v>
                </c:pt>
                <c:pt idx="1">
                  <c:v>0.0</c:v>
                </c:pt>
                <c:pt idx="2">
                  <c:v>1.266613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Sheet2!$O$66:$O$68</c:f>
              <c:strCache>
                <c:ptCount val="3"/>
                <c:pt idx="0">
                  <c:v>Transcription Regulation</c:v>
                </c:pt>
                <c:pt idx="1">
                  <c:v>Metal Ion Binding</c:v>
                </c:pt>
                <c:pt idx="2">
                  <c:v>Motor Protein Activity</c:v>
                </c:pt>
              </c:strCache>
            </c:strRef>
          </c:cat>
          <c:val>
            <c:numRef>
              <c:f>Sheet2!$N$66:$N$68</c:f>
              <c:numCache>
                <c:formatCode>0.00</c:formatCode>
                <c:ptCount val="3"/>
                <c:pt idx="0">
                  <c:v>3.192499</c:v>
                </c:pt>
                <c:pt idx="1">
                  <c:v>7.063016</c:v>
                </c:pt>
                <c:pt idx="2">
                  <c:v>12.009894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9649768"/>
        <c:axId val="2078660264"/>
      </c:barChart>
      <c:valAx>
        <c:axId val="2078660264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9649768"/>
        <c:crosses val="autoZero"/>
        <c:crossBetween val="between"/>
      </c:valAx>
      <c:catAx>
        <c:axId val="-2079649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207866026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E_A!$C$2:$C$19</c:f>
                <c:numCache>
                  <c:formatCode>General</c:formatCode>
                  <c:ptCount val="18"/>
                  <c:pt idx="0">
                    <c:v>0.836157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0.902147</c:v>
                  </c:pt>
                  <c:pt idx="4">
                    <c:v>0.0</c:v>
                  </c:pt>
                  <c:pt idx="5">
                    <c:v>1.237129</c:v>
                  </c:pt>
                  <c:pt idx="6">
                    <c:v>1.476596</c:v>
                  </c:pt>
                  <c:pt idx="7">
                    <c:v>0.685885</c:v>
                  </c:pt>
                  <c:pt idx="8">
                    <c:v>0.439117</c:v>
                  </c:pt>
                  <c:pt idx="9">
                    <c:v>0.086426</c:v>
                  </c:pt>
                  <c:pt idx="10">
                    <c:v>0.909161</c:v>
                  </c:pt>
                  <c:pt idx="11">
                    <c:v>0.685114</c:v>
                  </c:pt>
                  <c:pt idx="12">
                    <c:v>0.103138</c:v>
                  </c:pt>
                  <c:pt idx="13">
                    <c:v>0.011744</c:v>
                  </c:pt>
                  <c:pt idx="14">
                    <c:v>0.096827</c:v>
                  </c:pt>
                  <c:pt idx="15">
                    <c:v>0.457504</c:v>
                  </c:pt>
                  <c:pt idx="16">
                    <c:v>0.265198</c:v>
                  </c:pt>
                  <c:pt idx="17">
                    <c:v>2.281383</c:v>
                  </c:pt>
                </c:numCache>
              </c:numRef>
            </c:plus>
            <c:minus>
              <c:numRef>
                <c:f>E_A!$C$2:$C$19</c:f>
                <c:numCache>
                  <c:formatCode>General</c:formatCode>
                  <c:ptCount val="18"/>
                  <c:pt idx="0">
                    <c:v>0.836157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0.902147</c:v>
                  </c:pt>
                  <c:pt idx="4">
                    <c:v>0.0</c:v>
                  </c:pt>
                  <c:pt idx="5">
                    <c:v>1.237129</c:v>
                  </c:pt>
                  <c:pt idx="6">
                    <c:v>1.476596</c:v>
                  </c:pt>
                  <c:pt idx="7">
                    <c:v>0.685885</c:v>
                  </c:pt>
                  <c:pt idx="8">
                    <c:v>0.439117</c:v>
                  </c:pt>
                  <c:pt idx="9">
                    <c:v>0.086426</c:v>
                  </c:pt>
                  <c:pt idx="10">
                    <c:v>0.909161</c:v>
                  </c:pt>
                  <c:pt idx="11">
                    <c:v>0.685114</c:v>
                  </c:pt>
                  <c:pt idx="12">
                    <c:v>0.103138</c:v>
                  </c:pt>
                  <c:pt idx="13">
                    <c:v>0.011744</c:v>
                  </c:pt>
                  <c:pt idx="14">
                    <c:v>0.096827</c:v>
                  </c:pt>
                  <c:pt idx="15">
                    <c:v>0.457504</c:v>
                  </c:pt>
                  <c:pt idx="16">
                    <c:v>0.265198</c:v>
                  </c:pt>
                  <c:pt idx="17">
                    <c:v>2.281383</c:v>
                  </c:pt>
                </c:numCache>
              </c:numRef>
            </c:minus>
          </c:errBars>
          <c:cat>
            <c:strRef>
              <c:f>E_A!$A$2:$A$19</c:f>
              <c:strCache>
                <c:ptCount val="18"/>
                <c:pt idx="0">
                  <c:v>AGL</c:v>
                </c:pt>
                <c:pt idx="1">
                  <c:v>CA14</c:v>
                </c:pt>
                <c:pt idx="2">
                  <c:v>DDIT4L</c:v>
                </c:pt>
                <c:pt idx="3">
                  <c:v>EYA4</c:v>
                </c:pt>
                <c:pt idx="4">
                  <c:v>NKAIN1</c:v>
                </c:pt>
                <c:pt idx="5">
                  <c:v>PADI2</c:v>
                </c:pt>
                <c:pt idx="6">
                  <c:v>TMOD4</c:v>
                </c:pt>
                <c:pt idx="7">
                  <c:v>TUBA8</c:v>
                </c:pt>
                <c:pt idx="8">
                  <c:v>KLHL31</c:v>
                </c:pt>
                <c:pt idx="9">
                  <c:v>HOXC10</c:v>
                </c:pt>
                <c:pt idx="10">
                  <c:v>MYH8</c:v>
                </c:pt>
                <c:pt idx="11">
                  <c:v>GADL1</c:v>
                </c:pt>
                <c:pt idx="12">
                  <c:v>NEXN1</c:v>
                </c:pt>
                <c:pt idx="13">
                  <c:v>MYH4</c:v>
                </c:pt>
                <c:pt idx="14">
                  <c:v>MYH1</c:v>
                </c:pt>
                <c:pt idx="15">
                  <c:v>LINGO4</c:v>
                </c:pt>
                <c:pt idx="16">
                  <c:v>SH3BGR</c:v>
                </c:pt>
                <c:pt idx="17">
                  <c:v>FAM184B</c:v>
                </c:pt>
              </c:strCache>
            </c:strRef>
          </c:cat>
          <c:val>
            <c:numRef>
              <c:f>E_A!$B$2:$B$19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0.057324</c:v>
                </c:pt>
                <c:pt idx="9">
                  <c:v>0.064234</c:v>
                </c:pt>
                <c:pt idx="10">
                  <c:v>0.139737</c:v>
                </c:pt>
                <c:pt idx="11">
                  <c:v>0.244941</c:v>
                </c:pt>
                <c:pt idx="12">
                  <c:v>0.29019</c:v>
                </c:pt>
                <c:pt idx="13">
                  <c:v>0.300627</c:v>
                </c:pt>
                <c:pt idx="14">
                  <c:v>0.536059</c:v>
                </c:pt>
                <c:pt idx="15">
                  <c:v>1.81691</c:v>
                </c:pt>
                <c:pt idx="16">
                  <c:v>2.105449</c:v>
                </c:pt>
                <c:pt idx="17">
                  <c:v>3.262521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642152"/>
        <c:axId val="-2086244152"/>
      </c:barChart>
      <c:catAx>
        <c:axId val="15436421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6244152"/>
        <c:crosses val="autoZero"/>
        <c:auto val="1"/>
        <c:lblAlgn val="ctr"/>
        <c:lblOffset val="100"/>
        <c:noMultiLvlLbl val="0"/>
      </c:catAx>
      <c:valAx>
        <c:axId val="-2086244152"/>
        <c:scaling>
          <c:orientation val="minMax"/>
          <c:max val="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64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E_W!$C$2:$C$19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0.492852</c:v>
                  </c:pt>
                  <c:pt idx="2">
                    <c:v>1.134075</c:v>
                  </c:pt>
                  <c:pt idx="3">
                    <c:v>0.776697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0.079104</c:v>
                  </c:pt>
                  <c:pt idx="7">
                    <c:v>0.220312</c:v>
                  </c:pt>
                  <c:pt idx="8">
                    <c:v>0.122461</c:v>
                  </c:pt>
                  <c:pt idx="9">
                    <c:v>1.00001</c:v>
                  </c:pt>
                  <c:pt idx="10">
                    <c:v>0.997505</c:v>
                  </c:pt>
                  <c:pt idx="11">
                    <c:v>0.299629</c:v>
                  </c:pt>
                  <c:pt idx="12">
                    <c:v>1.014426</c:v>
                  </c:pt>
                  <c:pt idx="13">
                    <c:v>0.341586</c:v>
                  </c:pt>
                  <c:pt idx="14">
                    <c:v>0.284682</c:v>
                  </c:pt>
                  <c:pt idx="15">
                    <c:v>0.712638</c:v>
                  </c:pt>
                  <c:pt idx="16">
                    <c:v>0.782955</c:v>
                  </c:pt>
                  <c:pt idx="17">
                    <c:v>4.714359</c:v>
                  </c:pt>
                </c:numCache>
              </c:numRef>
            </c:plus>
            <c:minus>
              <c:numRef>
                <c:f>E_W!$C$2:$C$19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0.492852</c:v>
                  </c:pt>
                  <c:pt idx="2">
                    <c:v>1.134075</c:v>
                  </c:pt>
                  <c:pt idx="3">
                    <c:v>0.776697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0.079104</c:v>
                  </c:pt>
                  <c:pt idx="7">
                    <c:v>0.220312</c:v>
                  </c:pt>
                  <c:pt idx="8">
                    <c:v>0.122461</c:v>
                  </c:pt>
                  <c:pt idx="9">
                    <c:v>1.00001</c:v>
                  </c:pt>
                  <c:pt idx="10">
                    <c:v>0.997505</c:v>
                  </c:pt>
                  <c:pt idx="11">
                    <c:v>0.299629</c:v>
                  </c:pt>
                  <c:pt idx="12">
                    <c:v>1.014426</c:v>
                  </c:pt>
                  <c:pt idx="13">
                    <c:v>0.341586</c:v>
                  </c:pt>
                  <c:pt idx="14">
                    <c:v>0.284682</c:v>
                  </c:pt>
                  <c:pt idx="15">
                    <c:v>0.712638</c:v>
                  </c:pt>
                  <c:pt idx="16">
                    <c:v>0.782955</c:v>
                  </c:pt>
                  <c:pt idx="17">
                    <c:v>4.714359</c:v>
                  </c:pt>
                </c:numCache>
              </c:numRef>
            </c:minus>
          </c:errBars>
          <c:cat>
            <c:strRef>
              <c:f>E_W!$A$2:$A$19</c:f>
              <c:strCache>
                <c:ptCount val="18"/>
                <c:pt idx="0">
                  <c:v>FAM184B</c:v>
                </c:pt>
                <c:pt idx="1">
                  <c:v>GADL1</c:v>
                </c:pt>
                <c:pt idx="2">
                  <c:v>LINGO4</c:v>
                </c:pt>
                <c:pt idx="3">
                  <c:v>MYH1</c:v>
                </c:pt>
                <c:pt idx="4">
                  <c:v>MYH4</c:v>
                </c:pt>
                <c:pt idx="5">
                  <c:v>MYH8</c:v>
                </c:pt>
                <c:pt idx="6">
                  <c:v>TUBA8</c:v>
                </c:pt>
                <c:pt idx="7">
                  <c:v>NEXN1</c:v>
                </c:pt>
                <c:pt idx="8">
                  <c:v>KLHL31</c:v>
                </c:pt>
                <c:pt idx="9">
                  <c:v>EYA4</c:v>
                </c:pt>
                <c:pt idx="10">
                  <c:v>HOXC10</c:v>
                </c:pt>
                <c:pt idx="11">
                  <c:v>SH3BGR</c:v>
                </c:pt>
                <c:pt idx="12">
                  <c:v>NKAIN1</c:v>
                </c:pt>
                <c:pt idx="13">
                  <c:v>TMOD4</c:v>
                </c:pt>
                <c:pt idx="14">
                  <c:v>CA14</c:v>
                </c:pt>
                <c:pt idx="15">
                  <c:v>AGL</c:v>
                </c:pt>
                <c:pt idx="16">
                  <c:v>PADI2</c:v>
                </c:pt>
                <c:pt idx="17">
                  <c:v>DDIT4L</c:v>
                </c:pt>
              </c:strCache>
            </c:strRef>
          </c:cat>
          <c:val>
            <c:numRef>
              <c:f>E_W!$B$2:$B$19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0.275982</c:v>
                </c:pt>
                <c:pt idx="7">
                  <c:v>0.783855</c:v>
                </c:pt>
                <c:pt idx="8">
                  <c:v>0.960446</c:v>
                </c:pt>
                <c:pt idx="9">
                  <c:v>1.085458</c:v>
                </c:pt>
                <c:pt idx="10">
                  <c:v>1.146595</c:v>
                </c:pt>
                <c:pt idx="11">
                  <c:v>1.205877</c:v>
                </c:pt>
                <c:pt idx="12">
                  <c:v>1.233507</c:v>
                </c:pt>
                <c:pt idx="13">
                  <c:v>1.344392</c:v>
                </c:pt>
                <c:pt idx="14">
                  <c:v>1.356113</c:v>
                </c:pt>
                <c:pt idx="15">
                  <c:v>1.70461</c:v>
                </c:pt>
                <c:pt idx="16">
                  <c:v>2.916835</c:v>
                </c:pt>
                <c:pt idx="17">
                  <c:v>5.879354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80120"/>
        <c:axId val="1549417192"/>
      </c:barChart>
      <c:catAx>
        <c:axId val="-2098880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549417192"/>
        <c:crosses val="autoZero"/>
        <c:auto val="1"/>
        <c:lblAlgn val="ctr"/>
        <c:lblOffset val="100"/>
        <c:noMultiLvlLbl val="0"/>
      </c:catAx>
      <c:valAx>
        <c:axId val="15494171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88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Down-regulated genes</c:v>
                </c:pt>
                <c:pt idx="1">
                  <c:v>Enhancer elements under selection</c:v>
                </c:pt>
                <c:pt idx="2">
                  <c:v>Enhancer regulatory sites under positive selection</c:v>
                </c:pt>
                <c:pt idx="3">
                  <c:v>Enhancer regulatory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18.0</c:v>
                </c:pt>
                <c:pt idx="1">
                  <c:v>14.0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32232"/>
        <c:axId val="-2086480776"/>
      </c:barChart>
      <c:catAx>
        <c:axId val="-2095932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86480776"/>
        <c:crosses val="autoZero"/>
        <c:auto val="1"/>
        <c:lblAlgn val="ctr"/>
        <c:lblOffset val="100"/>
        <c:noMultiLvlLbl val="0"/>
      </c:catAx>
      <c:valAx>
        <c:axId val="-2086480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Down-regulated Brain-specific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932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Enhancer of Down-Regulated Muscle Genes under Positive Selection (E[A])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Sheet2!$P$29:$P$31</c:f>
              <c:strCache>
                <c:ptCount val="3"/>
                <c:pt idx="0">
                  <c:v>Metal Ion Binding</c:v>
                </c:pt>
                <c:pt idx="1">
                  <c:v>Transcription Regulation</c:v>
                </c:pt>
                <c:pt idx="2">
                  <c:v>Motor Protein Activity</c:v>
                </c:pt>
              </c:strCache>
            </c:strRef>
          </c:cat>
          <c:val>
            <c:numRef>
              <c:f>Sheet2!$Q$29:$Q$31</c:f>
              <c:numCache>
                <c:formatCode>0.00</c:formatCode>
                <c:ptCount val="3"/>
                <c:pt idx="0">
                  <c:v>0.0</c:v>
                </c:pt>
                <c:pt idx="1">
                  <c:v>0.0405193333333333</c:v>
                </c:pt>
                <c:pt idx="2">
                  <c:v>0.158326625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56393528"/>
        <c:axId val="1550401336"/>
      </c:barChart>
      <c:valAx>
        <c:axId val="155040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Average Number of Sites in Enhancer Regions under Positive Selection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56393528"/>
        <c:crosses val="autoZero"/>
        <c:crossBetween val="between"/>
      </c:valAx>
      <c:catAx>
        <c:axId val="-20563935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4013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Enhancer of Down-Regulated Muscle Genes under Positive Selection (E[A])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Sheet2!$P$35:$P$37</c:f>
              <c:strCache>
                <c:ptCount val="3"/>
                <c:pt idx="0">
                  <c:v>Metal Ion Binding</c:v>
                </c:pt>
                <c:pt idx="1">
                  <c:v>Transcription Regulation</c:v>
                </c:pt>
                <c:pt idx="2">
                  <c:v>Motor Protein Activity</c:v>
                </c:pt>
              </c:strCache>
            </c:strRef>
          </c:cat>
          <c:val>
            <c:numRef>
              <c:f>Sheet2!$Q$35:$Q$37</c:f>
              <c:numCache>
                <c:formatCode>0.00</c:formatCode>
                <c:ptCount val="3"/>
                <c:pt idx="0">
                  <c:v>0.0</c:v>
                </c:pt>
                <c:pt idx="1">
                  <c:v>0.121558</c:v>
                </c:pt>
                <c:pt idx="2">
                  <c:v>1.266613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2613800"/>
        <c:axId val="-2083513688"/>
      </c:barChart>
      <c:valAx>
        <c:axId val="-208351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Total Number of Sites in Enhancer Regions under Positive Selection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82613800"/>
        <c:crosses val="autoZero"/>
        <c:crossBetween val="between"/>
      </c:valAx>
      <c:catAx>
        <c:axId val="-20826138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835136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Down-Regulated Muscle </a:t>
            </a:r>
            <a:r>
              <a:rPr lang="en-US" baseline="0"/>
              <a:t>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Sheet2!$P$40:$P$42</c:f>
              <c:strCache>
                <c:ptCount val="3"/>
                <c:pt idx="0">
                  <c:v>Transcription Regulation</c:v>
                </c:pt>
                <c:pt idx="1">
                  <c:v>Motor Protein Activity</c:v>
                </c:pt>
                <c:pt idx="2">
                  <c:v>Metal Ion Binding</c:v>
                </c:pt>
              </c:strCache>
            </c:strRef>
          </c:cat>
          <c:val>
            <c:numRef>
              <c:f>Sheet2!$Q$40:$Q$42</c:f>
              <c:numCache>
                <c:formatCode>0.00</c:formatCode>
                <c:ptCount val="3"/>
                <c:pt idx="0">
                  <c:v>1.064166333333333</c:v>
                </c:pt>
                <c:pt idx="1">
                  <c:v>1.50123675</c:v>
                </c:pt>
                <c:pt idx="2">
                  <c:v>1.765754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95968088"/>
        <c:axId val="-2096051464"/>
      </c:barChart>
      <c:valAx>
        <c:axId val="-2096051464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95968088"/>
        <c:crosses val="autoZero"/>
        <c:crossBetween val="between"/>
      </c:valAx>
      <c:catAx>
        <c:axId val="-20959680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960514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Down-Regulated Muscle </a:t>
            </a:r>
            <a:r>
              <a:rPr lang="en-US" baseline="0"/>
              <a:t>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Sheet2!$P$45:$P$47</c:f>
              <c:strCache>
                <c:ptCount val="3"/>
                <c:pt idx="0">
                  <c:v>Transcription Regulation</c:v>
                </c:pt>
                <c:pt idx="1">
                  <c:v>Metal Ion Binding</c:v>
                </c:pt>
                <c:pt idx="2">
                  <c:v>Motor Protein Activity</c:v>
                </c:pt>
              </c:strCache>
            </c:strRef>
          </c:cat>
          <c:val>
            <c:numRef>
              <c:f>Sheet2!$Q$45:$Q$47</c:f>
              <c:numCache>
                <c:formatCode>0.00</c:formatCode>
                <c:ptCount val="3"/>
                <c:pt idx="0">
                  <c:v>3.192499</c:v>
                </c:pt>
                <c:pt idx="1">
                  <c:v>7.063016</c:v>
                </c:pt>
                <c:pt idx="2">
                  <c:v>12.009894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59237656"/>
        <c:axId val="-2059153880"/>
      </c:barChart>
      <c:valAx>
        <c:axId val="-205915388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59237656"/>
        <c:crosses val="autoZero"/>
        <c:crossBetween val="between"/>
      </c:valAx>
      <c:catAx>
        <c:axId val="-20592376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591538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Down-Regulated Muscle</a:t>
            </a:r>
            <a:r>
              <a:rPr lang="en-US" baseline="0"/>
              <a:t> Genes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Sheet2!$P$60:$P$62</c:f>
              <c:strCache>
                <c:ptCount val="3"/>
                <c:pt idx="0">
                  <c:v>Transcription Regulation</c:v>
                </c:pt>
                <c:pt idx="1">
                  <c:v>Motor Protein Activity</c:v>
                </c:pt>
                <c:pt idx="2">
                  <c:v>Metal Ion Binding</c:v>
                </c:pt>
              </c:strCache>
            </c:strRef>
          </c:cat>
          <c:val>
            <c:numRef>
              <c:f>Sheet2!$Q$60:$Q$62</c:f>
              <c:numCache>
                <c:formatCode>0.00</c:formatCode>
                <c:ptCount val="3"/>
                <c:pt idx="0">
                  <c:v>0.0405193333333333</c:v>
                </c:pt>
                <c:pt idx="1">
                  <c:v>0.158326625</c:v>
                </c:pt>
                <c:pt idx="2">
                  <c:v>0.0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Sheet2!$P$60:$P$62</c:f>
              <c:strCache>
                <c:ptCount val="3"/>
                <c:pt idx="0">
                  <c:v>Transcription Regulation</c:v>
                </c:pt>
                <c:pt idx="1">
                  <c:v>Motor Protein Activity</c:v>
                </c:pt>
                <c:pt idx="2">
                  <c:v>Metal Ion Binding</c:v>
                </c:pt>
              </c:strCache>
            </c:strRef>
          </c:cat>
          <c:val>
            <c:numRef>
              <c:f>Sheet2!$N$60:$N$62</c:f>
              <c:numCache>
                <c:formatCode>0.00</c:formatCode>
                <c:ptCount val="3"/>
                <c:pt idx="0">
                  <c:v>1.064166333333333</c:v>
                </c:pt>
                <c:pt idx="1">
                  <c:v>1.50123675</c:v>
                </c:pt>
                <c:pt idx="2">
                  <c:v>1.765754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81715864"/>
        <c:axId val="-2045298776"/>
      </c:barChart>
      <c:valAx>
        <c:axId val="-2045298776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81715864"/>
        <c:crosses val="autoZero"/>
        <c:crossBetween val="between"/>
      </c:valAx>
      <c:catAx>
        <c:axId val="-2081715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45298776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215900</xdr:colOff>
      <xdr:row>50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419100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63500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4</xdr:row>
      <xdr:rowOff>177800</xdr:rowOff>
    </xdr:from>
    <xdr:to>
      <xdr:col>13</xdr:col>
      <xdr:colOff>711200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27</xdr:row>
      <xdr:rowOff>139700</xdr:rowOff>
    </xdr:from>
    <xdr:to>
      <xdr:col>27</xdr:col>
      <xdr:colOff>215900</xdr:colOff>
      <xdr:row>63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38</xdr:col>
      <xdr:colOff>0</xdr:colOff>
      <xdr:row>63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66</xdr:row>
      <xdr:rowOff>0</xdr:rowOff>
    </xdr:from>
    <xdr:to>
      <xdr:col>26</xdr:col>
      <xdr:colOff>76200</xdr:colOff>
      <xdr:row>101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37</xdr:col>
      <xdr:colOff>76200</xdr:colOff>
      <xdr:row>101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584200</xdr:colOff>
      <xdr:row>103</xdr:row>
      <xdr:rowOff>88900</xdr:rowOff>
    </xdr:from>
    <xdr:to>
      <xdr:col>28</xdr:col>
      <xdr:colOff>444500</xdr:colOff>
      <xdr:row>139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103</xdr:row>
      <xdr:rowOff>0</xdr:rowOff>
    </xdr:from>
    <xdr:to>
      <xdr:col>42</xdr:col>
      <xdr:colOff>685800</xdr:colOff>
      <xdr:row>138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N26" sqref="N26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22</v>
      </c>
      <c r="B2">
        <v>4.3119999999999999E-3</v>
      </c>
      <c r="C2">
        <v>0.141291</v>
      </c>
      <c r="D2">
        <v>5.7324E-2</v>
      </c>
      <c r="E2">
        <v>3.439117</v>
      </c>
      <c r="F2">
        <v>0.96044600000000002</v>
      </c>
      <c r="G2">
        <v>3.1224609999999999</v>
      </c>
      <c r="H2">
        <v>1.1350000000000001E-2</v>
      </c>
      <c r="I2">
        <v>0.67398599999999997</v>
      </c>
      <c r="J2">
        <v>0.15518299999999999</v>
      </c>
      <c r="K2">
        <v>0.43661899999999998</v>
      </c>
      <c r="L2">
        <v>2.650798</v>
      </c>
      <c r="M2">
        <v>138.89559700000001</v>
      </c>
      <c r="N2">
        <v>42.413567999999998</v>
      </c>
      <c r="O2">
        <v>1365.9260879999999</v>
      </c>
    </row>
    <row r="3" spans="1:15">
      <c r="A3" t="s">
        <v>26</v>
      </c>
      <c r="B3">
        <v>4.457E-3</v>
      </c>
      <c r="C3">
        <v>0.15819800000000001</v>
      </c>
      <c r="D3">
        <v>0.139737</v>
      </c>
      <c r="E3">
        <v>0.909161</v>
      </c>
      <c r="F3">
        <v>0</v>
      </c>
      <c r="G3">
        <v>0</v>
      </c>
      <c r="H3">
        <v>4.4478999999999998E-2</v>
      </c>
      <c r="I3">
        <v>0.280281</v>
      </c>
      <c r="J3">
        <v>0</v>
      </c>
      <c r="K3">
        <v>0</v>
      </c>
      <c r="L3">
        <v>10.396813</v>
      </c>
      <c r="M3">
        <v>336.58260899999999</v>
      </c>
      <c r="N3">
        <v>0</v>
      </c>
      <c r="O3">
        <v>0</v>
      </c>
    </row>
    <row r="4" spans="1:15">
      <c r="A4" t="s">
        <v>28</v>
      </c>
      <c r="B4">
        <v>3.8719999999999997E-2</v>
      </c>
      <c r="C4">
        <v>2.0268000000000001E-2</v>
      </c>
      <c r="D4">
        <v>0</v>
      </c>
      <c r="E4">
        <v>0</v>
      </c>
      <c r="F4">
        <v>1.2335069999999999</v>
      </c>
      <c r="G4">
        <v>1.214426</v>
      </c>
      <c r="H4">
        <v>0</v>
      </c>
      <c r="I4">
        <v>0</v>
      </c>
      <c r="J4">
        <v>0.217752</v>
      </c>
      <c r="K4">
        <v>0.19269500000000001</v>
      </c>
      <c r="L4">
        <v>0</v>
      </c>
      <c r="M4">
        <v>0</v>
      </c>
      <c r="N4">
        <v>6.9109639999999999</v>
      </c>
      <c r="O4">
        <v>35.863959000000001</v>
      </c>
    </row>
    <row r="5" spans="1:15">
      <c r="A5" t="s">
        <v>25</v>
      </c>
      <c r="B5">
        <v>4.4207999999999997E-2</v>
      </c>
      <c r="C5">
        <v>3.068E-3</v>
      </c>
      <c r="D5">
        <v>0.30062699999999998</v>
      </c>
      <c r="E5">
        <v>1.011744</v>
      </c>
      <c r="F5">
        <v>0</v>
      </c>
      <c r="G5">
        <v>0</v>
      </c>
      <c r="H5">
        <v>9.783E-2</v>
      </c>
      <c r="I5">
        <v>0.30834</v>
      </c>
      <c r="J5">
        <v>0</v>
      </c>
      <c r="K5">
        <v>0</v>
      </c>
      <c r="L5">
        <v>2.3444630000000002</v>
      </c>
      <c r="M5">
        <v>8.8973069999999996</v>
      </c>
      <c r="N5">
        <v>0</v>
      </c>
      <c r="O5">
        <v>0</v>
      </c>
    </row>
    <row r="6" spans="1:15">
      <c r="A6" t="s">
        <v>24</v>
      </c>
      <c r="B6">
        <v>8.9013999999999996E-2</v>
      </c>
      <c r="C6">
        <v>1.9383999999999998E-2</v>
      </c>
      <c r="D6">
        <v>0.53605899999999995</v>
      </c>
      <c r="E6">
        <v>0.99682700000000002</v>
      </c>
      <c r="F6">
        <v>0</v>
      </c>
      <c r="G6">
        <v>0.77669699999999997</v>
      </c>
      <c r="H6">
        <v>0.161521</v>
      </c>
      <c r="I6">
        <v>0.26997300000000002</v>
      </c>
      <c r="J6">
        <v>0</v>
      </c>
      <c r="K6">
        <v>0.201902</v>
      </c>
      <c r="L6">
        <v>1.9714830000000001</v>
      </c>
      <c r="M6">
        <v>3.6270549999999999</v>
      </c>
      <c r="N6">
        <v>0</v>
      </c>
      <c r="O6">
        <v>2.066316</v>
      </c>
    </row>
    <row r="7" spans="1:15">
      <c r="A7" t="s">
        <v>32</v>
      </c>
      <c r="B7">
        <v>8.9117000000000002E-2</v>
      </c>
      <c r="C7">
        <v>7.9370999999999997E-2</v>
      </c>
      <c r="D7">
        <v>0</v>
      </c>
      <c r="E7">
        <v>0.68588499999999997</v>
      </c>
      <c r="F7">
        <v>0.27598200000000001</v>
      </c>
      <c r="G7">
        <v>0.879104</v>
      </c>
      <c r="H7">
        <v>0</v>
      </c>
      <c r="I7">
        <v>0.239068</v>
      </c>
      <c r="J7">
        <v>6.6037999999999999E-2</v>
      </c>
      <c r="K7">
        <v>0.20481099999999999</v>
      </c>
      <c r="L7">
        <v>0</v>
      </c>
      <c r="M7">
        <v>2.4435820000000001</v>
      </c>
      <c r="N7">
        <v>0.72271600000000003</v>
      </c>
      <c r="O7">
        <v>1.7193780000000001</v>
      </c>
    </row>
    <row r="8" spans="1:15">
      <c r="A8" t="s">
        <v>19</v>
      </c>
      <c r="B8">
        <v>0.114177</v>
      </c>
      <c r="C8">
        <v>9.3809000000000003E-2</v>
      </c>
      <c r="D8">
        <v>3.262521</v>
      </c>
      <c r="E8">
        <v>2.2813829999999999</v>
      </c>
      <c r="F8">
        <v>0</v>
      </c>
      <c r="G8">
        <v>0</v>
      </c>
      <c r="H8">
        <v>0.49538100000000002</v>
      </c>
      <c r="I8">
        <v>0.226996</v>
      </c>
      <c r="J8">
        <v>0</v>
      </c>
      <c r="K8">
        <v>0</v>
      </c>
      <c r="L8">
        <v>7.616314</v>
      </c>
      <c r="M8">
        <v>17.635569</v>
      </c>
      <c r="N8">
        <v>0</v>
      </c>
      <c r="O8">
        <v>0</v>
      </c>
    </row>
    <row r="9" spans="1:15">
      <c r="A9" t="s">
        <v>15</v>
      </c>
      <c r="B9">
        <v>0.13710700000000001</v>
      </c>
      <c r="C9">
        <v>5.5726999999999999E-2</v>
      </c>
      <c r="D9">
        <v>0</v>
      </c>
      <c r="E9">
        <v>2.836157</v>
      </c>
      <c r="F9">
        <v>1.70461</v>
      </c>
      <c r="G9">
        <v>4.2126380000000001</v>
      </c>
      <c r="H9">
        <v>0</v>
      </c>
      <c r="I9">
        <v>1.4272940000000001</v>
      </c>
      <c r="J9">
        <v>0.26825599999999999</v>
      </c>
      <c r="K9">
        <v>0.65881800000000001</v>
      </c>
      <c r="L9">
        <v>0</v>
      </c>
      <c r="M9">
        <v>8.9828150000000004</v>
      </c>
      <c r="N9">
        <v>2.3072159999999999</v>
      </c>
      <c r="O9">
        <v>9.84009</v>
      </c>
    </row>
    <row r="10" spans="1:15">
      <c r="A10" t="s">
        <v>27</v>
      </c>
      <c r="B10">
        <v>0.15923000000000001</v>
      </c>
      <c r="C10">
        <v>9.2330999999999996E-2</v>
      </c>
      <c r="D10">
        <v>0.29019</v>
      </c>
      <c r="E10">
        <v>1.103138</v>
      </c>
      <c r="F10">
        <v>0.78385499999999997</v>
      </c>
      <c r="G10">
        <v>1.0203120000000001</v>
      </c>
      <c r="H10">
        <v>9.4707E-2</v>
      </c>
      <c r="I10">
        <v>0.35190900000000003</v>
      </c>
      <c r="J10">
        <v>0.19639100000000001</v>
      </c>
      <c r="K10">
        <v>0.25323000000000001</v>
      </c>
      <c r="L10">
        <v>0.55238500000000001</v>
      </c>
      <c r="M10">
        <v>1.3312619999999999</v>
      </c>
      <c r="N10">
        <v>1.290411</v>
      </c>
      <c r="O10">
        <v>1.34727</v>
      </c>
    </row>
    <row r="11" spans="1:15">
      <c r="A11" t="s">
        <v>20</v>
      </c>
      <c r="B11">
        <v>0.17586199999999999</v>
      </c>
      <c r="C11">
        <v>6.3900000000000003E-4</v>
      </c>
      <c r="D11">
        <v>0.24494099999999999</v>
      </c>
      <c r="E11">
        <v>0.685114</v>
      </c>
      <c r="F11">
        <v>0</v>
      </c>
      <c r="G11">
        <v>0.49285200000000001</v>
      </c>
      <c r="H11">
        <v>5.8363999999999999E-2</v>
      </c>
      <c r="I11">
        <v>0.158495</v>
      </c>
      <c r="J11">
        <v>0</v>
      </c>
      <c r="K11">
        <v>0.110168</v>
      </c>
      <c r="L11">
        <v>0.290466</v>
      </c>
      <c r="M11">
        <v>0.70602200000000004</v>
      </c>
      <c r="N11">
        <v>0</v>
      </c>
      <c r="O11">
        <v>0.51627699999999999</v>
      </c>
    </row>
    <row r="12" spans="1:15">
      <c r="A12" t="s">
        <v>16</v>
      </c>
      <c r="B12">
        <v>0.17648800000000001</v>
      </c>
      <c r="C12">
        <v>9.4681000000000001E-2</v>
      </c>
      <c r="D12">
        <v>0</v>
      </c>
      <c r="E12">
        <v>0</v>
      </c>
      <c r="F12">
        <v>1.3561129999999999</v>
      </c>
      <c r="G12">
        <v>1.2846820000000001</v>
      </c>
      <c r="H12">
        <v>0</v>
      </c>
      <c r="I12">
        <v>0</v>
      </c>
      <c r="J12">
        <v>0.36974699999999999</v>
      </c>
      <c r="K12">
        <v>0.26985500000000001</v>
      </c>
      <c r="L12">
        <v>0</v>
      </c>
      <c r="M12">
        <v>0</v>
      </c>
      <c r="N12">
        <v>2.7374390000000002</v>
      </c>
      <c r="O12">
        <v>4.0722360000000002</v>
      </c>
    </row>
    <row r="13" spans="1:15">
      <c r="A13" t="s">
        <v>21</v>
      </c>
      <c r="B13">
        <v>0.21579400000000001</v>
      </c>
      <c r="C13">
        <v>4.8132000000000001E-2</v>
      </c>
      <c r="D13">
        <v>6.4233999999999999E-2</v>
      </c>
      <c r="E13">
        <v>1.0864259999999999</v>
      </c>
      <c r="F13">
        <v>1.146595</v>
      </c>
      <c r="G13">
        <v>0.99750499999999998</v>
      </c>
      <c r="H13">
        <v>2.9086000000000001E-2</v>
      </c>
      <c r="I13">
        <v>0.48860700000000001</v>
      </c>
      <c r="J13">
        <v>0.32525399999999999</v>
      </c>
      <c r="K13">
        <v>0.27641100000000002</v>
      </c>
      <c r="L13">
        <v>0.108865</v>
      </c>
      <c r="M13">
        <v>1.690321</v>
      </c>
      <c r="N13">
        <v>1.7517560000000001</v>
      </c>
      <c r="O13">
        <v>1.827323</v>
      </c>
    </row>
    <row r="14" spans="1:15">
      <c r="A14" t="s">
        <v>30</v>
      </c>
      <c r="B14">
        <v>0.22397800000000001</v>
      </c>
      <c r="C14">
        <v>5.8691E-2</v>
      </c>
      <c r="D14">
        <v>2.1054490000000001</v>
      </c>
      <c r="E14">
        <v>1.265198</v>
      </c>
      <c r="F14">
        <v>1.2058770000000001</v>
      </c>
      <c r="G14">
        <v>1.2996289999999999</v>
      </c>
      <c r="H14">
        <v>0.43583</v>
      </c>
      <c r="I14">
        <v>0.21418899999999999</v>
      </c>
      <c r="J14">
        <v>0.21565899999999999</v>
      </c>
      <c r="K14">
        <v>0.22805600000000001</v>
      </c>
      <c r="L14">
        <v>2.6765500000000002</v>
      </c>
      <c r="M14">
        <v>2.242747</v>
      </c>
      <c r="N14">
        <v>0.95264599999999999</v>
      </c>
      <c r="O14">
        <v>0.71233599999999997</v>
      </c>
    </row>
    <row r="15" spans="1:15">
      <c r="A15" t="s">
        <v>18</v>
      </c>
      <c r="B15">
        <v>0.33887899999999999</v>
      </c>
      <c r="C15">
        <v>0.19860800000000001</v>
      </c>
      <c r="D15">
        <v>0</v>
      </c>
      <c r="E15">
        <v>0.90214700000000003</v>
      </c>
      <c r="F15">
        <v>1.085458</v>
      </c>
      <c r="G15">
        <v>1.0000100000000001</v>
      </c>
      <c r="H15">
        <v>0</v>
      </c>
      <c r="I15">
        <v>0.35140399999999999</v>
      </c>
      <c r="J15">
        <v>0.253027</v>
      </c>
      <c r="K15">
        <v>0.220529</v>
      </c>
      <c r="L15">
        <v>0</v>
      </c>
      <c r="M15">
        <v>0.685558</v>
      </c>
      <c r="N15">
        <v>0.66084399999999999</v>
      </c>
      <c r="O15">
        <v>0.40577299999999999</v>
      </c>
    </row>
    <row r="16" spans="1:15">
      <c r="A16" t="s">
        <v>17</v>
      </c>
      <c r="B16">
        <v>0.35548400000000002</v>
      </c>
      <c r="C16">
        <v>0.14349000000000001</v>
      </c>
      <c r="D16">
        <v>0</v>
      </c>
      <c r="E16">
        <v>0</v>
      </c>
      <c r="F16">
        <v>5.8793540000000002</v>
      </c>
      <c r="G16">
        <v>4.714359</v>
      </c>
      <c r="H16">
        <v>0</v>
      </c>
      <c r="I16">
        <v>0</v>
      </c>
      <c r="J16">
        <v>0.73965999999999998</v>
      </c>
      <c r="K16">
        <v>0.28781099999999998</v>
      </c>
      <c r="L16">
        <v>0</v>
      </c>
      <c r="M16">
        <v>0</v>
      </c>
      <c r="N16">
        <v>5.1511420000000001</v>
      </c>
      <c r="O16">
        <v>8.6842869999999994</v>
      </c>
    </row>
    <row r="17" spans="1:15">
      <c r="A17" t="s">
        <v>31</v>
      </c>
      <c r="B17">
        <v>0.47970099999999999</v>
      </c>
      <c r="C17">
        <v>0.27093200000000001</v>
      </c>
      <c r="D17">
        <v>0</v>
      </c>
      <c r="E17">
        <v>1.476596</v>
      </c>
      <c r="F17">
        <v>1.344392</v>
      </c>
      <c r="G17">
        <v>1.3415859999999999</v>
      </c>
      <c r="H17">
        <v>0</v>
      </c>
      <c r="I17">
        <v>0.76095000000000002</v>
      </c>
      <c r="J17">
        <v>0.47578599999999999</v>
      </c>
      <c r="K17">
        <v>0.326075</v>
      </c>
      <c r="L17">
        <v>0</v>
      </c>
      <c r="M17">
        <v>0.82535199999999997</v>
      </c>
      <c r="N17">
        <v>0.98443199999999997</v>
      </c>
      <c r="O17">
        <v>0.90005199999999996</v>
      </c>
    </row>
    <row r="18" spans="1:15">
      <c r="A18" t="s">
        <v>23</v>
      </c>
      <c r="B18">
        <v>0.61108600000000002</v>
      </c>
      <c r="C18">
        <v>0.311554</v>
      </c>
      <c r="D18">
        <v>1.81691</v>
      </c>
      <c r="E18">
        <v>1.4575039999999999</v>
      </c>
      <c r="F18">
        <v>0</v>
      </c>
      <c r="G18">
        <v>1.1340749999999999</v>
      </c>
      <c r="H18">
        <v>0.69952700000000001</v>
      </c>
      <c r="I18">
        <v>0.28490599999999999</v>
      </c>
      <c r="J18">
        <v>0</v>
      </c>
      <c r="K18">
        <v>0.853105</v>
      </c>
      <c r="L18">
        <v>1.4816640000000001</v>
      </c>
      <c r="M18">
        <v>1.1009139999999999</v>
      </c>
      <c r="N18">
        <v>0</v>
      </c>
      <c r="O18">
        <v>0.54294299999999995</v>
      </c>
    </row>
    <row r="19" spans="1:15">
      <c r="A19" t="s">
        <v>29</v>
      </c>
      <c r="B19">
        <v>0.63689099999999998</v>
      </c>
      <c r="C19">
        <v>0.33967399999999998</v>
      </c>
      <c r="D19">
        <v>0</v>
      </c>
      <c r="E19">
        <v>1.2371289999999999</v>
      </c>
      <c r="F19">
        <v>2.9168349999999998</v>
      </c>
      <c r="G19">
        <v>1.7829550000000001</v>
      </c>
      <c r="H19">
        <v>0</v>
      </c>
      <c r="I19">
        <v>1.154933</v>
      </c>
      <c r="J19">
        <v>0.64633200000000002</v>
      </c>
      <c r="K19">
        <v>0.31805800000000001</v>
      </c>
      <c r="L19">
        <v>0</v>
      </c>
      <c r="M19">
        <v>0.65845900000000002</v>
      </c>
      <c r="N19">
        <v>1.0419149999999999</v>
      </c>
      <c r="O19">
        <v>0.53934199999999999</v>
      </c>
    </row>
    <row r="21" spans="1:15">
      <c r="N21" t="s">
        <v>37</v>
      </c>
      <c r="O21" t="s">
        <v>38</v>
      </c>
    </row>
    <row r="22" spans="1:15">
      <c r="N22">
        <f>ROWS(A2:A19)</f>
        <v>18</v>
      </c>
      <c r="O22">
        <f>ROWS(B6:B19)</f>
        <v>14</v>
      </c>
    </row>
    <row r="25" spans="1:15">
      <c r="N25" t="s">
        <v>170</v>
      </c>
    </row>
    <row r="26" spans="1:15">
      <c r="N26">
        <f>AVERAGE(B2:B19)</f>
        <v>0.21636138888888889</v>
      </c>
    </row>
  </sheetData>
  <sortState ref="A2:O19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5" sqref="B2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15</v>
      </c>
      <c r="B2">
        <v>0</v>
      </c>
      <c r="C2">
        <v>0.83615700000000004</v>
      </c>
    </row>
    <row r="3" spans="1:3">
      <c r="A3" t="s">
        <v>16</v>
      </c>
      <c r="B3">
        <v>0</v>
      </c>
      <c r="C3">
        <v>0</v>
      </c>
    </row>
    <row r="4" spans="1:3">
      <c r="A4" t="s">
        <v>17</v>
      </c>
      <c r="B4">
        <v>0</v>
      </c>
      <c r="C4">
        <v>0</v>
      </c>
    </row>
    <row r="5" spans="1:3">
      <c r="A5" t="s">
        <v>18</v>
      </c>
      <c r="B5">
        <v>0</v>
      </c>
      <c r="C5">
        <v>0.90214700000000003</v>
      </c>
    </row>
    <row r="6" spans="1:3">
      <c r="A6" t="s">
        <v>28</v>
      </c>
      <c r="B6">
        <v>0</v>
      </c>
      <c r="C6">
        <v>0</v>
      </c>
    </row>
    <row r="7" spans="1:3">
      <c r="A7" t="s">
        <v>29</v>
      </c>
      <c r="B7">
        <v>0</v>
      </c>
      <c r="C7">
        <v>1.2371289999999999</v>
      </c>
    </row>
    <row r="8" spans="1:3">
      <c r="A8" t="s">
        <v>31</v>
      </c>
      <c r="B8">
        <v>0</v>
      </c>
      <c r="C8">
        <v>1.476596</v>
      </c>
    </row>
    <row r="9" spans="1:3">
      <c r="A9" t="s">
        <v>32</v>
      </c>
      <c r="B9">
        <v>0</v>
      </c>
      <c r="C9">
        <v>0.68588499999999997</v>
      </c>
    </row>
    <row r="10" spans="1:3">
      <c r="A10" t="s">
        <v>22</v>
      </c>
      <c r="B10">
        <v>5.7324E-2</v>
      </c>
      <c r="C10">
        <v>0.43911699999999998</v>
      </c>
    </row>
    <row r="11" spans="1:3">
      <c r="A11" t="s">
        <v>21</v>
      </c>
      <c r="B11">
        <v>6.4233999999999999E-2</v>
      </c>
      <c r="C11">
        <v>8.6426000000000003E-2</v>
      </c>
    </row>
    <row r="12" spans="1:3">
      <c r="A12" t="s">
        <v>26</v>
      </c>
      <c r="B12">
        <v>0.139737</v>
      </c>
      <c r="C12">
        <v>0.909161</v>
      </c>
    </row>
    <row r="13" spans="1:3">
      <c r="A13" t="s">
        <v>20</v>
      </c>
      <c r="B13">
        <v>0.24494099999999999</v>
      </c>
      <c r="C13">
        <v>0.685114</v>
      </c>
    </row>
    <row r="14" spans="1:3">
      <c r="A14" t="s">
        <v>27</v>
      </c>
      <c r="B14">
        <v>0.29019</v>
      </c>
      <c r="C14">
        <v>0.10313799999999999</v>
      </c>
    </row>
    <row r="15" spans="1:3">
      <c r="A15" t="s">
        <v>25</v>
      </c>
      <c r="B15">
        <v>0.30062699999999998</v>
      </c>
      <c r="C15">
        <v>1.1743999999999999E-2</v>
      </c>
    </row>
    <row r="16" spans="1:3">
      <c r="A16" t="s">
        <v>24</v>
      </c>
      <c r="B16">
        <v>0.53605899999999995</v>
      </c>
      <c r="C16">
        <v>9.6826999999999996E-2</v>
      </c>
    </row>
    <row r="17" spans="1:3">
      <c r="A17" t="s">
        <v>23</v>
      </c>
      <c r="B17">
        <v>1.81691</v>
      </c>
      <c r="C17">
        <v>0.45750400000000002</v>
      </c>
    </row>
    <row r="18" spans="1:3">
      <c r="A18" t="s">
        <v>30</v>
      </c>
      <c r="B18">
        <v>2.1054490000000001</v>
      </c>
      <c r="C18">
        <v>0.26519799999999999</v>
      </c>
    </row>
    <row r="19" spans="1:3">
      <c r="A19" t="s">
        <v>19</v>
      </c>
      <c r="B19">
        <v>3.262521</v>
      </c>
      <c r="C19">
        <v>2.2813829999999999</v>
      </c>
    </row>
    <row r="22" spans="1:3">
      <c r="B22" t="s">
        <v>39</v>
      </c>
    </row>
    <row r="23" spans="1:3">
      <c r="B23">
        <f>ROWS(B10:B19)</f>
        <v>10</v>
      </c>
    </row>
    <row r="24" spans="1:3">
      <c r="B24" t="s">
        <v>171</v>
      </c>
    </row>
    <row r="25" spans="1:3">
      <c r="B25">
        <f>SUM(B2:B19)</f>
        <v>8.8179920000000003</v>
      </c>
    </row>
  </sheetData>
  <sortState ref="A2:C19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baseColWidth="10" defaultRowHeight="15" x14ac:dyDescent="0"/>
  <sheetData>
    <row r="1" spans="1:3">
      <c r="A1" t="s">
        <v>0</v>
      </c>
      <c r="B1" t="s">
        <v>5</v>
      </c>
      <c r="C1" t="s">
        <v>6</v>
      </c>
    </row>
    <row r="2" spans="1:3">
      <c r="A2" t="s">
        <v>19</v>
      </c>
      <c r="B2">
        <v>0</v>
      </c>
      <c r="C2">
        <v>0</v>
      </c>
    </row>
    <row r="3" spans="1:3">
      <c r="A3" t="s">
        <v>20</v>
      </c>
      <c r="B3">
        <v>0</v>
      </c>
      <c r="C3">
        <v>0.49285200000000001</v>
      </c>
    </row>
    <row r="4" spans="1:3">
      <c r="A4" t="s">
        <v>23</v>
      </c>
      <c r="B4">
        <v>0</v>
      </c>
      <c r="C4">
        <v>1.1340749999999999</v>
      </c>
    </row>
    <row r="5" spans="1:3">
      <c r="A5" t="s">
        <v>24</v>
      </c>
      <c r="B5">
        <v>0</v>
      </c>
      <c r="C5">
        <v>0.77669699999999997</v>
      </c>
    </row>
    <row r="6" spans="1:3">
      <c r="A6" t="s">
        <v>25</v>
      </c>
      <c r="B6">
        <v>0</v>
      </c>
      <c r="C6">
        <v>0</v>
      </c>
    </row>
    <row r="7" spans="1:3">
      <c r="A7" t="s">
        <v>26</v>
      </c>
      <c r="B7">
        <v>0</v>
      </c>
      <c r="C7">
        <v>0</v>
      </c>
    </row>
    <row r="8" spans="1:3">
      <c r="A8" t="s">
        <v>32</v>
      </c>
      <c r="B8">
        <v>0.27598200000000001</v>
      </c>
      <c r="C8">
        <v>7.9103999999999994E-2</v>
      </c>
    </row>
    <row r="9" spans="1:3">
      <c r="A9" t="s">
        <v>27</v>
      </c>
      <c r="B9">
        <v>0.78385499999999997</v>
      </c>
      <c r="C9">
        <v>0.22031200000000001</v>
      </c>
    </row>
    <row r="10" spans="1:3">
      <c r="A10" t="s">
        <v>22</v>
      </c>
      <c r="B10">
        <v>0.96044600000000002</v>
      </c>
      <c r="C10">
        <v>0.122461</v>
      </c>
    </row>
    <row r="11" spans="1:3">
      <c r="A11" t="s">
        <v>18</v>
      </c>
      <c r="B11">
        <v>1.085458</v>
      </c>
      <c r="C11">
        <v>1.0000100000000001</v>
      </c>
    </row>
    <row r="12" spans="1:3">
      <c r="A12" t="s">
        <v>21</v>
      </c>
      <c r="B12">
        <v>1.146595</v>
      </c>
      <c r="C12">
        <v>0.99750499999999998</v>
      </c>
    </row>
    <row r="13" spans="1:3">
      <c r="A13" t="s">
        <v>30</v>
      </c>
      <c r="B13">
        <v>1.2058770000000001</v>
      </c>
      <c r="C13">
        <v>0.29962899999999998</v>
      </c>
    </row>
    <row r="14" spans="1:3">
      <c r="A14" t="s">
        <v>28</v>
      </c>
      <c r="B14">
        <v>1.2335069999999999</v>
      </c>
      <c r="C14">
        <v>1.014426</v>
      </c>
    </row>
    <row r="15" spans="1:3">
      <c r="A15" t="s">
        <v>31</v>
      </c>
      <c r="B15">
        <v>1.344392</v>
      </c>
      <c r="C15">
        <v>0.341586</v>
      </c>
    </row>
    <row r="16" spans="1:3">
      <c r="A16" t="s">
        <v>16</v>
      </c>
      <c r="B16">
        <v>1.3561129999999999</v>
      </c>
      <c r="C16">
        <v>0.28468199999999999</v>
      </c>
    </row>
    <row r="17" spans="1:3">
      <c r="A17" t="s">
        <v>15</v>
      </c>
      <c r="B17">
        <v>1.70461</v>
      </c>
      <c r="C17">
        <v>0.71263799999999999</v>
      </c>
    </row>
    <row r="18" spans="1:3">
      <c r="A18" t="s">
        <v>29</v>
      </c>
      <c r="B18">
        <v>2.9168349999999998</v>
      </c>
      <c r="C18">
        <v>0.78295499999999996</v>
      </c>
    </row>
    <row r="19" spans="1:3">
      <c r="A19" t="s">
        <v>17</v>
      </c>
      <c r="B19">
        <v>5.8793540000000002</v>
      </c>
      <c r="C19">
        <v>4.714359</v>
      </c>
    </row>
    <row r="22" spans="1:3">
      <c r="B22" t="s">
        <v>40</v>
      </c>
    </row>
    <row r="23" spans="1:3">
      <c r="B23">
        <f>ROWS(B8:B19)</f>
        <v>12</v>
      </c>
    </row>
    <row r="25" spans="1:3">
      <c r="B25">
        <f>SUM(B2:B19)</f>
        <v>19.893024</v>
      </c>
    </row>
  </sheetData>
  <sortState ref="A2:C19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5" x14ac:dyDescent="0"/>
  <sheetData>
    <row r="1" spans="1:4">
      <c r="A1" s="1" t="s">
        <v>33</v>
      </c>
      <c r="B1" s="1" t="s">
        <v>34</v>
      </c>
      <c r="C1" s="1" t="s">
        <v>35</v>
      </c>
      <c r="D1" s="1" t="s">
        <v>36</v>
      </c>
    </row>
    <row r="2" spans="1:4">
      <c r="A2" s="1">
        <v>18</v>
      </c>
      <c r="B2" s="1">
        <v>14</v>
      </c>
      <c r="C2" s="1">
        <v>10</v>
      </c>
      <c r="D2" s="1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16" sqref="A16:I16"/>
    </sheetView>
  </sheetViews>
  <sheetFormatPr baseColWidth="10" defaultRowHeight="15" x14ac:dyDescent="0"/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15</v>
      </c>
      <c r="B2" t="s">
        <v>15</v>
      </c>
      <c r="C2" t="s">
        <v>48</v>
      </c>
      <c r="D2">
        <v>0.13710700000000001</v>
      </c>
      <c r="E2">
        <v>5.5726999999999999E-2</v>
      </c>
      <c r="F2">
        <v>0</v>
      </c>
      <c r="G2">
        <v>2.836157</v>
      </c>
      <c r="H2">
        <v>1.70461</v>
      </c>
      <c r="I2">
        <v>4.2126380000000001</v>
      </c>
    </row>
    <row r="3" spans="1:9">
      <c r="A3" t="s">
        <v>16</v>
      </c>
      <c r="B3" t="s">
        <v>167</v>
      </c>
      <c r="C3" t="s">
        <v>50</v>
      </c>
      <c r="D3">
        <v>0.17648800000000001</v>
      </c>
      <c r="E3">
        <v>9.4681000000000001E-2</v>
      </c>
      <c r="F3">
        <v>0</v>
      </c>
      <c r="G3">
        <v>0</v>
      </c>
      <c r="H3">
        <v>1.3561129999999999</v>
      </c>
      <c r="I3">
        <v>1.2846820000000001</v>
      </c>
    </row>
    <row r="4" spans="1:9">
      <c r="A4" t="s">
        <v>17</v>
      </c>
      <c r="C4" t="s">
        <v>54</v>
      </c>
      <c r="D4">
        <v>0.35548400000000002</v>
      </c>
      <c r="E4">
        <v>0.14349000000000001</v>
      </c>
      <c r="F4">
        <v>0</v>
      </c>
      <c r="G4">
        <v>0</v>
      </c>
      <c r="H4">
        <v>5.8793540000000002</v>
      </c>
      <c r="I4">
        <v>4.714359</v>
      </c>
    </row>
    <row r="5" spans="1:9">
      <c r="A5" t="s">
        <v>18</v>
      </c>
      <c r="B5" t="s">
        <v>159</v>
      </c>
      <c r="C5" t="s">
        <v>53</v>
      </c>
      <c r="D5">
        <v>0.33887899999999999</v>
      </c>
      <c r="E5">
        <v>0.19860800000000001</v>
      </c>
      <c r="F5">
        <v>0</v>
      </c>
      <c r="G5">
        <v>0.90214700000000003</v>
      </c>
      <c r="H5">
        <v>1.085458</v>
      </c>
      <c r="I5">
        <v>1.0000100000000001</v>
      </c>
    </row>
    <row r="6" spans="1:9">
      <c r="A6" t="s">
        <v>19</v>
      </c>
      <c r="C6" t="s">
        <v>47</v>
      </c>
      <c r="D6">
        <v>0.114177</v>
      </c>
      <c r="E6">
        <v>9.3809000000000003E-2</v>
      </c>
      <c r="F6">
        <v>3.262521</v>
      </c>
      <c r="G6">
        <v>2.2813829999999999</v>
      </c>
      <c r="H6">
        <v>0</v>
      </c>
      <c r="I6">
        <v>0</v>
      </c>
    </row>
    <row r="7" spans="1:9">
      <c r="A7" t="s">
        <v>20</v>
      </c>
      <c r="C7" t="s">
        <v>49</v>
      </c>
      <c r="D7">
        <v>0.17586199999999999</v>
      </c>
      <c r="E7">
        <v>6.3900000000000003E-4</v>
      </c>
      <c r="F7">
        <v>0.24494099999999999</v>
      </c>
      <c r="G7">
        <v>0.685114</v>
      </c>
      <c r="H7">
        <v>0</v>
      </c>
      <c r="I7">
        <v>0.49285200000000001</v>
      </c>
    </row>
    <row r="8" spans="1:9">
      <c r="A8" t="s">
        <v>21</v>
      </c>
      <c r="C8" t="s">
        <v>51</v>
      </c>
      <c r="D8">
        <v>0.21579400000000001</v>
      </c>
      <c r="E8">
        <v>4.8132000000000001E-2</v>
      </c>
      <c r="F8">
        <v>6.4233999999999999E-2</v>
      </c>
      <c r="G8">
        <v>1.0864259999999999</v>
      </c>
      <c r="H8">
        <v>1.146595</v>
      </c>
      <c r="I8">
        <v>0.99750499999999998</v>
      </c>
    </row>
    <row r="9" spans="1:9">
      <c r="A9" t="s">
        <v>22</v>
      </c>
      <c r="C9" t="s">
        <v>41</v>
      </c>
      <c r="D9">
        <v>4.3119999999999999E-3</v>
      </c>
      <c r="E9">
        <v>0.141291</v>
      </c>
      <c r="F9">
        <v>5.7324E-2</v>
      </c>
      <c r="G9">
        <v>3.439117</v>
      </c>
      <c r="H9">
        <v>0.96044600000000002</v>
      </c>
      <c r="I9">
        <v>3.1224609999999999</v>
      </c>
    </row>
    <row r="10" spans="1:9">
      <c r="A10" t="s">
        <v>23</v>
      </c>
      <c r="C10" t="s">
        <v>56</v>
      </c>
      <c r="D10">
        <v>0.61108600000000002</v>
      </c>
      <c r="E10">
        <v>0.311554</v>
      </c>
      <c r="F10">
        <v>1.81691</v>
      </c>
      <c r="G10">
        <v>1.4575039999999999</v>
      </c>
      <c r="H10">
        <v>0</v>
      </c>
      <c r="I10">
        <v>1.1340749999999999</v>
      </c>
    </row>
    <row r="11" spans="1:9">
      <c r="A11" t="s">
        <v>24</v>
      </c>
      <c r="C11" t="s">
        <v>45</v>
      </c>
      <c r="D11">
        <v>8.9013999999999996E-2</v>
      </c>
      <c r="E11">
        <v>1.9383999999999998E-2</v>
      </c>
      <c r="F11">
        <v>0.53605899999999995</v>
      </c>
      <c r="G11">
        <v>0.99682700000000002</v>
      </c>
      <c r="H11">
        <v>0</v>
      </c>
      <c r="I11">
        <v>0.77669699999999997</v>
      </c>
    </row>
    <row r="12" spans="1:9">
      <c r="A12" t="s">
        <v>25</v>
      </c>
      <c r="C12" t="s">
        <v>44</v>
      </c>
      <c r="D12">
        <v>4.4207999999999997E-2</v>
      </c>
      <c r="E12">
        <v>3.068E-3</v>
      </c>
      <c r="F12">
        <v>0.30062699999999998</v>
      </c>
      <c r="G12">
        <v>1.011744</v>
      </c>
      <c r="H12">
        <v>0</v>
      </c>
      <c r="I12">
        <v>0</v>
      </c>
    </row>
    <row r="13" spans="1:9">
      <c r="A13" t="s">
        <v>26</v>
      </c>
      <c r="C13" t="s">
        <v>42</v>
      </c>
      <c r="D13">
        <v>4.457E-3</v>
      </c>
      <c r="E13">
        <v>0.15819800000000001</v>
      </c>
      <c r="F13">
        <v>0.139737</v>
      </c>
      <c r="G13">
        <v>0.909161</v>
      </c>
      <c r="H13">
        <v>0</v>
      </c>
      <c r="I13">
        <v>0</v>
      </c>
    </row>
    <row r="14" spans="1:9">
      <c r="A14" t="s">
        <v>58</v>
      </c>
      <c r="C14" t="s">
        <v>59</v>
      </c>
      <c r="D14">
        <v>0.15923000000000001</v>
      </c>
      <c r="E14">
        <v>9.2330999999999996E-2</v>
      </c>
      <c r="F14">
        <v>0.29019</v>
      </c>
      <c r="G14">
        <v>1.103138</v>
      </c>
      <c r="H14">
        <v>0.78385499999999997</v>
      </c>
      <c r="I14">
        <v>1.0203120000000001</v>
      </c>
    </row>
    <row r="15" spans="1:9">
      <c r="A15" t="s">
        <v>28</v>
      </c>
      <c r="C15" t="s">
        <v>43</v>
      </c>
      <c r="D15">
        <v>3.8719999999999997E-2</v>
      </c>
      <c r="E15">
        <v>2.0268000000000001E-2</v>
      </c>
      <c r="F15">
        <v>0</v>
      </c>
      <c r="G15">
        <v>0</v>
      </c>
      <c r="H15">
        <v>1.2335069999999999</v>
      </c>
      <c r="I15">
        <v>1.214426</v>
      </c>
    </row>
    <row r="16" spans="1:9">
      <c r="A16" t="s">
        <v>29</v>
      </c>
      <c r="B16" t="s">
        <v>161</v>
      </c>
      <c r="C16" t="s">
        <v>57</v>
      </c>
      <c r="D16">
        <v>0.63689099999999998</v>
      </c>
      <c r="E16">
        <v>0.33967399999999998</v>
      </c>
      <c r="F16">
        <v>0</v>
      </c>
      <c r="G16">
        <v>1.2371289999999999</v>
      </c>
      <c r="H16">
        <v>2.9168349999999998</v>
      </c>
      <c r="I16">
        <v>1.7829550000000001</v>
      </c>
    </row>
    <row r="17" spans="1:14">
      <c r="A17" t="s">
        <v>30</v>
      </c>
      <c r="C17" t="s">
        <v>52</v>
      </c>
      <c r="D17">
        <v>0.22397800000000001</v>
      </c>
      <c r="E17">
        <v>5.8691E-2</v>
      </c>
      <c r="F17">
        <v>2.1054490000000001</v>
      </c>
      <c r="G17">
        <v>1.265198</v>
      </c>
      <c r="H17">
        <v>1.2058770000000001</v>
      </c>
      <c r="I17">
        <v>1.2996289999999999</v>
      </c>
    </row>
    <row r="18" spans="1:14">
      <c r="A18" t="s">
        <v>31</v>
      </c>
      <c r="C18" t="s">
        <v>55</v>
      </c>
      <c r="D18">
        <v>0.47970099999999999</v>
      </c>
      <c r="E18">
        <v>0.27093200000000001</v>
      </c>
      <c r="F18">
        <v>0</v>
      </c>
      <c r="G18">
        <v>1.476596</v>
      </c>
      <c r="H18">
        <v>1.344392</v>
      </c>
      <c r="I18">
        <v>1.3415859999999999</v>
      </c>
    </row>
    <row r="19" spans="1:14">
      <c r="A19" t="s">
        <v>32</v>
      </c>
      <c r="C19" t="s">
        <v>46</v>
      </c>
      <c r="D19">
        <v>8.9117000000000002E-2</v>
      </c>
      <c r="E19">
        <v>7.9370999999999997E-2</v>
      </c>
      <c r="F19">
        <v>0</v>
      </c>
      <c r="G19">
        <v>0.68588499999999997</v>
      </c>
      <c r="H19">
        <v>0.27598200000000001</v>
      </c>
      <c r="I19">
        <v>0.879104</v>
      </c>
    </row>
    <row r="24" spans="1:14">
      <c r="G24" t="s">
        <v>159</v>
      </c>
      <c r="H24" t="s">
        <v>160</v>
      </c>
      <c r="I24" t="s">
        <v>161</v>
      </c>
      <c r="J24" t="s">
        <v>162</v>
      </c>
      <c r="K24" t="s">
        <v>163</v>
      </c>
      <c r="L24" t="s">
        <v>164</v>
      </c>
      <c r="M24" t="s">
        <v>165</v>
      </c>
      <c r="N24" t="s">
        <v>26</v>
      </c>
    </row>
    <row r="27" spans="1:14">
      <c r="G27" t="s">
        <v>166</v>
      </c>
      <c r="H27" t="s">
        <v>159</v>
      </c>
      <c r="I27" t="s">
        <v>22</v>
      </c>
    </row>
    <row r="30" spans="1:14">
      <c r="G30" t="s">
        <v>159</v>
      </c>
      <c r="H30" t="s">
        <v>167</v>
      </c>
      <c r="I30" t="s">
        <v>161</v>
      </c>
      <c r="J30" t="s">
        <v>15</v>
      </c>
    </row>
  </sheetData>
  <sortState ref="B2:B5">
    <sortCondition ref="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M62" workbookViewId="0">
      <selection activeCell="S53" sqref="S1:S1048576"/>
    </sheetView>
  </sheetViews>
  <sheetFormatPr baseColWidth="10" defaultRowHeight="15" x14ac:dyDescent="0"/>
  <sheetData>
    <row r="1" spans="1:24">
      <c r="A1" t="s">
        <v>156</v>
      </c>
      <c r="B1" t="s">
        <v>60</v>
      </c>
    </row>
    <row r="2" spans="1:24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P2" t="s">
        <v>156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>
      <c r="A3" t="s">
        <v>74</v>
      </c>
      <c r="B3" t="s">
        <v>75</v>
      </c>
      <c r="C3">
        <v>3</v>
      </c>
      <c r="D3">
        <v>8.5714285714285694</v>
      </c>
      <c r="E3" s="2">
        <v>4.7327289994798699E-5</v>
      </c>
      <c r="F3" t="s">
        <v>76</v>
      </c>
      <c r="G3">
        <v>17</v>
      </c>
      <c r="H3">
        <v>11</v>
      </c>
      <c r="I3">
        <v>16659</v>
      </c>
      <c r="J3">
        <v>267.25668449197798</v>
      </c>
      <c r="K3">
        <v>2.4108381587965E-3</v>
      </c>
      <c r="L3">
        <v>2.4108381587965E-3</v>
      </c>
      <c r="M3">
        <v>4.5774861407577E-2</v>
      </c>
      <c r="P3" t="s">
        <v>17</v>
      </c>
      <c r="Q3" t="s">
        <v>164</v>
      </c>
      <c r="R3" t="s">
        <v>54</v>
      </c>
      <c r="S3">
        <v>0.35548400000000002</v>
      </c>
      <c r="T3">
        <v>0.14349000000000001</v>
      </c>
      <c r="U3">
        <v>0</v>
      </c>
      <c r="V3">
        <v>0</v>
      </c>
      <c r="W3">
        <v>5.8793540000000002</v>
      </c>
      <c r="X3">
        <v>4.714359</v>
      </c>
    </row>
    <row r="4" spans="1:24">
      <c r="A4" t="s">
        <v>77</v>
      </c>
      <c r="B4" t="s">
        <v>78</v>
      </c>
      <c r="C4">
        <v>5</v>
      </c>
      <c r="D4">
        <v>14.285714285714199</v>
      </c>
      <c r="E4" s="2">
        <v>5.5373617228643603E-5</v>
      </c>
      <c r="F4" t="s">
        <v>79</v>
      </c>
      <c r="G4">
        <v>18</v>
      </c>
      <c r="H4">
        <v>247</v>
      </c>
      <c r="I4">
        <v>19235</v>
      </c>
      <c r="J4">
        <v>21.6318038686459</v>
      </c>
      <c r="K4">
        <v>3.4273724292564998E-3</v>
      </c>
      <c r="L4">
        <v>3.4273724292564998E-3</v>
      </c>
      <c r="M4">
        <v>5.5866236426604897E-2</v>
      </c>
      <c r="P4" t="s">
        <v>18</v>
      </c>
      <c r="Q4" t="s">
        <v>159</v>
      </c>
      <c r="R4" t="s">
        <v>53</v>
      </c>
      <c r="S4">
        <v>0.33887899999999999</v>
      </c>
      <c r="T4">
        <v>0.19860800000000001</v>
      </c>
      <c r="U4">
        <v>0</v>
      </c>
      <c r="V4">
        <v>0.90214700000000003</v>
      </c>
      <c r="W4">
        <v>1.085458</v>
      </c>
      <c r="X4">
        <v>1.0000100000000001</v>
      </c>
    </row>
    <row r="5" spans="1:24">
      <c r="A5" t="s">
        <v>74</v>
      </c>
      <c r="B5" t="s">
        <v>80</v>
      </c>
      <c r="C5">
        <v>3</v>
      </c>
      <c r="D5">
        <v>8.5714285714285694</v>
      </c>
      <c r="E5" s="2">
        <v>7.8173630341370001E-5</v>
      </c>
      <c r="F5" t="s">
        <v>76</v>
      </c>
      <c r="G5">
        <v>17</v>
      </c>
      <c r="H5">
        <v>14</v>
      </c>
      <c r="I5">
        <v>16659</v>
      </c>
      <c r="J5">
        <v>209.98739495798301</v>
      </c>
      <c r="K5">
        <v>3.9790734132589796E-3</v>
      </c>
      <c r="L5">
        <v>1.9915197821508399E-3</v>
      </c>
      <c r="M5">
        <v>7.5599267011017199E-2</v>
      </c>
      <c r="P5" t="s">
        <v>24</v>
      </c>
      <c r="Q5" t="s">
        <v>160</v>
      </c>
      <c r="R5" t="s">
        <v>45</v>
      </c>
      <c r="S5">
        <v>8.9013999999999996E-2</v>
      </c>
      <c r="T5">
        <v>1.9383999999999998E-2</v>
      </c>
      <c r="U5">
        <v>0.53605899999999995</v>
      </c>
      <c r="V5">
        <v>0.99682700000000002</v>
      </c>
      <c r="W5">
        <v>0</v>
      </c>
      <c r="X5">
        <v>0.77669699999999997</v>
      </c>
    </row>
    <row r="6" spans="1:24">
      <c r="A6" t="s">
        <v>77</v>
      </c>
      <c r="B6" t="s">
        <v>81</v>
      </c>
      <c r="C6">
        <v>3</v>
      </c>
      <c r="D6">
        <v>8.5714285714285694</v>
      </c>
      <c r="E6" s="2">
        <v>1.11554062268897E-4</v>
      </c>
      <c r="F6" t="s">
        <v>76</v>
      </c>
      <c r="G6">
        <v>18</v>
      </c>
      <c r="H6">
        <v>18</v>
      </c>
      <c r="I6">
        <v>19235</v>
      </c>
      <c r="J6">
        <v>178.10185185185099</v>
      </c>
      <c r="K6">
        <v>6.8928720886627303E-3</v>
      </c>
      <c r="L6">
        <v>3.45239556188925E-3</v>
      </c>
      <c r="M6">
        <v>0.112517741754303</v>
      </c>
      <c r="P6" t="s">
        <v>25</v>
      </c>
      <c r="Q6" t="s">
        <v>162</v>
      </c>
      <c r="R6" t="s">
        <v>44</v>
      </c>
      <c r="S6">
        <v>4.4207999999999997E-2</v>
      </c>
      <c r="T6">
        <v>3.068E-3</v>
      </c>
      <c r="U6">
        <v>0.30062699999999998</v>
      </c>
      <c r="V6">
        <v>1.011744</v>
      </c>
      <c r="W6">
        <v>0</v>
      </c>
      <c r="X6">
        <v>0</v>
      </c>
    </row>
    <row r="7" spans="1:24">
      <c r="A7" t="s">
        <v>82</v>
      </c>
      <c r="B7" t="s">
        <v>83</v>
      </c>
      <c r="C7">
        <v>3</v>
      </c>
      <c r="D7">
        <v>8.5714285714285694</v>
      </c>
      <c r="E7" s="2">
        <v>1.14224203028682E-4</v>
      </c>
      <c r="F7" t="s">
        <v>76</v>
      </c>
      <c r="G7">
        <v>12</v>
      </c>
      <c r="H7">
        <v>19</v>
      </c>
      <c r="I7">
        <v>12782</v>
      </c>
      <c r="J7">
        <v>168.18421052631501</v>
      </c>
      <c r="K7">
        <v>4.2176176662162002E-3</v>
      </c>
      <c r="L7">
        <v>4.2176176662162002E-3</v>
      </c>
      <c r="M7">
        <v>0.102516966546406</v>
      </c>
      <c r="P7" t="s">
        <v>26</v>
      </c>
      <c r="Q7" t="s">
        <v>26</v>
      </c>
      <c r="R7" t="s">
        <v>42</v>
      </c>
      <c r="S7">
        <v>4.457E-3</v>
      </c>
      <c r="T7">
        <v>0.15819800000000001</v>
      </c>
      <c r="U7">
        <v>0.139737</v>
      </c>
      <c r="V7">
        <v>0.909161</v>
      </c>
      <c r="W7">
        <v>0</v>
      </c>
      <c r="X7">
        <v>0</v>
      </c>
    </row>
    <row r="8" spans="1:24">
      <c r="A8" t="s">
        <v>74</v>
      </c>
      <c r="B8" t="s">
        <v>84</v>
      </c>
      <c r="C8">
        <v>3</v>
      </c>
      <c r="D8">
        <v>8.5714285714285694</v>
      </c>
      <c r="E8" s="2">
        <v>1.16634704448348E-4</v>
      </c>
      <c r="F8" t="s">
        <v>76</v>
      </c>
      <c r="G8">
        <v>17</v>
      </c>
      <c r="H8">
        <v>17</v>
      </c>
      <c r="I8">
        <v>16659</v>
      </c>
      <c r="J8">
        <v>172.93079584775001</v>
      </c>
      <c r="K8">
        <v>5.9310582636171701E-3</v>
      </c>
      <c r="L8">
        <v>1.9809409571266401E-3</v>
      </c>
      <c r="M8">
        <v>0.112774954382588</v>
      </c>
      <c r="P8" t="s">
        <v>58</v>
      </c>
      <c r="Q8" t="s">
        <v>165</v>
      </c>
      <c r="R8" t="s">
        <v>59</v>
      </c>
      <c r="S8">
        <v>0.15923000000000001</v>
      </c>
      <c r="T8">
        <v>9.2330999999999996E-2</v>
      </c>
      <c r="U8">
        <v>0.29019</v>
      </c>
      <c r="V8">
        <v>1.103138</v>
      </c>
      <c r="W8">
        <v>0.78385499999999997</v>
      </c>
      <c r="X8">
        <v>1.0203120000000001</v>
      </c>
    </row>
    <row r="9" spans="1:24">
      <c r="A9" t="s">
        <v>82</v>
      </c>
      <c r="B9" t="s">
        <v>85</v>
      </c>
      <c r="C9">
        <v>3</v>
      </c>
      <c r="D9">
        <v>8.5714285714285694</v>
      </c>
      <c r="E9" s="2">
        <v>1.2685619642382201E-4</v>
      </c>
      <c r="F9" t="s">
        <v>76</v>
      </c>
      <c r="G9">
        <v>12</v>
      </c>
      <c r="H9">
        <v>20</v>
      </c>
      <c r="I9">
        <v>12782</v>
      </c>
      <c r="J9">
        <v>159.77499999999901</v>
      </c>
      <c r="K9">
        <v>4.6829775111397699E-3</v>
      </c>
      <c r="L9">
        <v>2.3442364779020499E-3</v>
      </c>
      <c r="M9">
        <v>0.113848525700666</v>
      </c>
      <c r="P9" t="s">
        <v>29</v>
      </c>
      <c r="Q9" t="s">
        <v>161</v>
      </c>
      <c r="R9" t="s">
        <v>57</v>
      </c>
      <c r="S9">
        <v>0.63689099999999998</v>
      </c>
      <c r="T9">
        <v>0.33967399999999998</v>
      </c>
      <c r="U9">
        <v>0</v>
      </c>
      <c r="V9">
        <v>1.2371289999999999</v>
      </c>
      <c r="W9">
        <v>2.9168349999999998</v>
      </c>
      <c r="X9">
        <v>1.7829550000000001</v>
      </c>
    </row>
    <row r="10" spans="1:24">
      <c r="A10" t="s">
        <v>82</v>
      </c>
      <c r="B10" t="s">
        <v>86</v>
      </c>
      <c r="C10">
        <v>3</v>
      </c>
      <c r="D10">
        <v>8.5714285714285694</v>
      </c>
      <c r="E10" s="2">
        <v>1.5408564542048099E-4</v>
      </c>
      <c r="F10" t="s">
        <v>76</v>
      </c>
      <c r="G10">
        <v>12</v>
      </c>
      <c r="H10">
        <v>22</v>
      </c>
      <c r="I10">
        <v>12782</v>
      </c>
      <c r="J10">
        <v>145.25</v>
      </c>
      <c r="K10">
        <v>5.6853848396725103E-3</v>
      </c>
      <c r="L10">
        <v>1.8987311782220301E-3</v>
      </c>
      <c r="M10">
        <v>0.13827088178983701</v>
      </c>
      <c r="P10" t="s">
        <v>31</v>
      </c>
      <c r="Q10" t="s">
        <v>163</v>
      </c>
      <c r="R10" t="s">
        <v>55</v>
      </c>
      <c r="S10">
        <v>0.47970099999999999</v>
      </c>
      <c r="T10">
        <v>0.27093200000000001</v>
      </c>
      <c r="U10">
        <v>0</v>
      </c>
      <c r="V10">
        <v>1.476596</v>
      </c>
      <c r="W10">
        <v>1.344392</v>
      </c>
      <c r="X10">
        <v>1.3415859999999999</v>
      </c>
    </row>
    <row r="11" spans="1:24">
      <c r="A11" t="s">
        <v>87</v>
      </c>
      <c r="B11" t="s">
        <v>88</v>
      </c>
      <c r="C11">
        <v>5</v>
      </c>
      <c r="D11">
        <v>14.285714285714199</v>
      </c>
      <c r="E11" s="2">
        <v>1.6470149568090901E-4</v>
      </c>
      <c r="F11" t="s">
        <v>79</v>
      </c>
      <c r="G11">
        <v>13</v>
      </c>
      <c r="H11">
        <v>326</v>
      </c>
      <c r="I11">
        <v>12983</v>
      </c>
      <c r="J11">
        <v>15.317366682397299</v>
      </c>
      <c r="K11">
        <v>9.9973100026620101E-3</v>
      </c>
      <c r="L11">
        <v>9.9973100026620101E-3</v>
      </c>
      <c r="M11">
        <v>0.16551484623573601</v>
      </c>
      <c r="T11" t="s">
        <v>168</v>
      </c>
      <c r="U11">
        <f>AVERAGE(U3:U10)</f>
        <v>0.158326625</v>
      </c>
      <c r="V11">
        <f t="shared" ref="V11:W11" si="0">AVERAGE(V3:V10)</f>
        <v>0.95459274999999988</v>
      </c>
      <c r="W11">
        <f t="shared" si="0"/>
        <v>1.5012367499999999</v>
      </c>
    </row>
    <row r="12" spans="1:24">
      <c r="A12" t="s">
        <v>89</v>
      </c>
      <c r="B12" t="s">
        <v>90</v>
      </c>
      <c r="C12">
        <v>3</v>
      </c>
      <c r="D12">
        <v>8.5714285714285694</v>
      </c>
      <c r="E12" s="2">
        <v>2.5319250489641597E-4</v>
      </c>
      <c r="F12" t="s">
        <v>76</v>
      </c>
      <c r="G12">
        <v>7</v>
      </c>
      <c r="H12">
        <v>38</v>
      </c>
      <c r="I12">
        <v>9079</v>
      </c>
      <c r="J12">
        <v>102.394736842105</v>
      </c>
      <c r="K12">
        <v>2.5290422058498099E-3</v>
      </c>
      <c r="L12">
        <v>2.5290422058498099E-3</v>
      </c>
      <c r="M12">
        <v>0.15193821478792699</v>
      </c>
      <c r="T12" t="s">
        <v>169</v>
      </c>
      <c r="U12">
        <f>SUM(U3:U10)</f>
        <v>1.266613</v>
      </c>
      <c r="V12">
        <f t="shared" ref="V12:W12" si="1">SUM(V3:V10)</f>
        <v>7.636741999999999</v>
      </c>
      <c r="W12">
        <f t="shared" si="1"/>
        <v>12.009893999999999</v>
      </c>
    </row>
    <row r="13" spans="1:24">
      <c r="A13" t="s">
        <v>91</v>
      </c>
      <c r="B13" t="s">
        <v>92</v>
      </c>
      <c r="C13">
        <v>3</v>
      </c>
      <c r="D13">
        <v>8.5714285714285694</v>
      </c>
      <c r="E13" s="2">
        <v>2.5796460556409497E-4</v>
      </c>
      <c r="F13" t="s">
        <v>76</v>
      </c>
      <c r="G13">
        <v>18</v>
      </c>
      <c r="H13">
        <v>27</v>
      </c>
      <c r="I13">
        <v>19113</v>
      </c>
      <c r="J13">
        <v>117.981481481481</v>
      </c>
      <c r="K13">
        <v>1.6376290966641199E-2</v>
      </c>
      <c r="L13">
        <v>1.6376290966641199E-2</v>
      </c>
      <c r="M13">
        <v>0.261757673711215</v>
      </c>
    </row>
    <row r="14" spans="1:24">
      <c r="A14" t="s">
        <v>93</v>
      </c>
      <c r="B14" t="s">
        <v>94</v>
      </c>
      <c r="C14">
        <v>4</v>
      </c>
      <c r="D14">
        <v>11.4285714285714</v>
      </c>
      <c r="E14" s="2">
        <v>2.8956648184935902E-4</v>
      </c>
      <c r="F14" t="s">
        <v>95</v>
      </c>
      <c r="G14">
        <v>13</v>
      </c>
      <c r="H14">
        <v>153</v>
      </c>
      <c r="I14">
        <v>13528</v>
      </c>
      <c r="J14">
        <v>27.205630970336799</v>
      </c>
      <c r="K14">
        <v>2.6574108139217501E-2</v>
      </c>
      <c r="L14">
        <v>2.6574108139217501E-2</v>
      </c>
      <c r="M14">
        <v>0.31654628365213</v>
      </c>
    </row>
    <row r="15" spans="1:24">
      <c r="A15" t="s">
        <v>93</v>
      </c>
      <c r="B15" t="s">
        <v>96</v>
      </c>
      <c r="C15">
        <v>4</v>
      </c>
      <c r="D15">
        <v>11.4285714285714</v>
      </c>
      <c r="E15" s="2">
        <v>3.8115815587089202E-4</v>
      </c>
      <c r="F15" t="s">
        <v>95</v>
      </c>
      <c r="G15">
        <v>13</v>
      </c>
      <c r="H15">
        <v>168</v>
      </c>
      <c r="I15">
        <v>13528</v>
      </c>
      <c r="J15">
        <v>24.776556776556699</v>
      </c>
      <c r="K15">
        <v>3.4833318682408999E-2</v>
      </c>
      <c r="L15">
        <v>1.7571029886846699E-2</v>
      </c>
      <c r="M15">
        <v>0.41648212639301402</v>
      </c>
      <c r="P15" t="s">
        <v>157</v>
      </c>
    </row>
    <row r="16" spans="1:24">
      <c r="A16" t="s">
        <v>91</v>
      </c>
      <c r="B16" t="s">
        <v>97</v>
      </c>
      <c r="C16">
        <v>3</v>
      </c>
      <c r="D16">
        <v>8.5714285714285694</v>
      </c>
      <c r="E16" s="2">
        <v>4.35464622038335E-4</v>
      </c>
      <c r="F16" t="s">
        <v>76</v>
      </c>
      <c r="G16">
        <v>18</v>
      </c>
      <c r="H16">
        <v>35</v>
      </c>
      <c r="I16">
        <v>19113</v>
      </c>
      <c r="J16">
        <v>91.014285714285705</v>
      </c>
      <c r="K16">
        <v>2.7490860620985599E-2</v>
      </c>
      <c r="L16">
        <v>1.38412199959814E-2</v>
      </c>
      <c r="M16">
        <v>0.44150869524057701</v>
      </c>
      <c r="P16" t="s">
        <v>18</v>
      </c>
      <c r="Q16" t="s">
        <v>159</v>
      </c>
      <c r="R16" t="s">
        <v>53</v>
      </c>
      <c r="S16">
        <v>0.33887899999999999</v>
      </c>
      <c r="T16">
        <v>0.19860800000000001</v>
      </c>
      <c r="U16">
        <v>0</v>
      </c>
      <c r="V16">
        <v>0.90214700000000003</v>
      </c>
      <c r="W16">
        <v>1.085458</v>
      </c>
      <c r="X16">
        <v>1.0000100000000001</v>
      </c>
    </row>
    <row r="17" spans="1:24">
      <c r="A17" t="s">
        <v>74</v>
      </c>
      <c r="B17" t="s">
        <v>98</v>
      </c>
      <c r="C17">
        <v>3</v>
      </c>
      <c r="D17">
        <v>8.5714285714285694</v>
      </c>
      <c r="E17" s="2">
        <v>5.958483552015E-4</v>
      </c>
      <c r="F17" t="s">
        <v>76</v>
      </c>
      <c r="G17">
        <v>17</v>
      </c>
      <c r="H17">
        <v>38</v>
      </c>
      <c r="I17">
        <v>16659</v>
      </c>
      <c r="J17">
        <v>77.363777089783198</v>
      </c>
      <c r="K17">
        <v>2.9939970301410102E-2</v>
      </c>
      <c r="L17">
        <v>7.5705288685495803E-3</v>
      </c>
      <c r="M17">
        <v>0.574934341387356</v>
      </c>
      <c r="P17" t="s">
        <v>21</v>
      </c>
      <c r="Q17" t="s">
        <v>166</v>
      </c>
      <c r="R17" t="s">
        <v>51</v>
      </c>
      <c r="S17">
        <v>0.21579400000000001</v>
      </c>
      <c r="T17">
        <v>4.8132000000000001E-2</v>
      </c>
      <c r="U17">
        <v>6.4233999999999999E-2</v>
      </c>
      <c r="V17">
        <v>1.0864259999999999</v>
      </c>
      <c r="W17">
        <v>1.146595</v>
      </c>
      <c r="X17">
        <v>0.99750499999999998</v>
      </c>
    </row>
    <row r="18" spans="1:24">
      <c r="A18" t="s">
        <v>87</v>
      </c>
      <c r="B18" t="s">
        <v>99</v>
      </c>
      <c r="C18">
        <v>5</v>
      </c>
      <c r="D18">
        <v>14.285714285714199</v>
      </c>
      <c r="E18" s="2">
        <v>8.6612318968060098E-4</v>
      </c>
      <c r="F18" t="s">
        <v>79</v>
      </c>
      <c r="G18">
        <v>13</v>
      </c>
      <c r="H18">
        <v>504</v>
      </c>
      <c r="I18">
        <v>12983</v>
      </c>
      <c r="J18">
        <v>9.9076617826617799</v>
      </c>
      <c r="K18">
        <v>5.1483797916101998E-2</v>
      </c>
      <c r="L18">
        <v>2.6082035239159401E-2</v>
      </c>
      <c r="M18">
        <v>0.86764128466971702</v>
      </c>
      <c r="P18" t="s">
        <v>22</v>
      </c>
      <c r="Q18" t="s">
        <v>22</v>
      </c>
      <c r="R18" t="s">
        <v>41</v>
      </c>
      <c r="S18">
        <v>4.3119999999999999E-3</v>
      </c>
      <c r="T18">
        <v>0.141291</v>
      </c>
      <c r="U18">
        <v>5.7324E-2</v>
      </c>
      <c r="V18">
        <v>3.439117</v>
      </c>
      <c r="W18">
        <v>0.96044600000000002</v>
      </c>
      <c r="X18">
        <v>3.1224609999999999</v>
      </c>
    </row>
    <row r="19" spans="1:24">
      <c r="A19" t="s">
        <v>77</v>
      </c>
      <c r="B19" t="s">
        <v>100</v>
      </c>
      <c r="C19">
        <v>3</v>
      </c>
      <c r="D19">
        <v>8.5714285714285694</v>
      </c>
      <c r="E19" s="2">
        <v>9.1381199139035105E-4</v>
      </c>
      <c r="F19" t="s">
        <v>76</v>
      </c>
      <c r="G19">
        <v>18</v>
      </c>
      <c r="H19">
        <v>51</v>
      </c>
      <c r="I19">
        <v>19235</v>
      </c>
      <c r="J19">
        <v>62.859477124183002</v>
      </c>
      <c r="K19">
        <v>5.5105734275332899E-2</v>
      </c>
      <c r="L19">
        <v>1.8716707655171898E-2</v>
      </c>
      <c r="M19">
        <v>0.91835236065166403</v>
      </c>
      <c r="U19">
        <f>AVERAGE(U16:U18)</f>
        <v>4.0519333333333331E-2</v>
      </c>
      <c r="V19">
        <f t="shared" ref="V19:W19" si="2">AVERAGE(V16:V18)</f>
        <v>1.8092300000000001</v>
      </c>
      <c r="W19">
        <f t="shared" si="2"/>
        <v>1.0641663333333333</v>
      </c>
    </row>
    <row r="20" spans="1:24">
      <c r="A20" t="s">
        <v>91</v>
      </c>
      <c r="B20" t="s">
        <v>101</v>
      </c>
      <c r="C20">
        <v>3</v>
      </c>
      <c r="D20">
        <v>8.5714285714285694</v>
      </c>
      <c r="E20">
        <v>1.23662203702266E-3</v>
      </c>
      <c r="F20" t="s">
        <v>76</v>
      </c>
      <c r="G20">
        <v>18</v>
      </c>
      <c r="H20">
        <v>59</v>
      </c>
      <c r="I20">
        <v>19113</v>
      </c>
      <c r="J20">
        <v>53.991525423728802</v>
      </c>
      <c r="K20">
        <v>7.6138200567017297E-2</v>
      </c>
      <c r="L20">
        <v>2.6052224551672901E-2</v>
      </c>
      <c r="M20">
        <v>1.2491975497880099</v>
      </c>
      <c r="U20">
        <f>SUM(U16:U18)</f>
        <v>0.121558</v>
      </c>
      <c r="V20">
        <f t="shared" ref="V20:W20" si="3">SUM(V16:V18)</f>
        <v>5.4276900000000001</v>
      </c>
      <c r="W20">
        <f t="shared" si="3"/>
        <v>3.1924990000000002</v>
      </c>
    </row>
    <row r="21" spans="1:24">
      <c r="A21" t="s">
        <v>77</v>
      </c>
      <c r="B21" t="s">
        <v>102</v>
      </c>
      <c r="C21">
        <v>3</v>
      </c>
      <c r="D21">
        <v>8.5714285714285694</v>
      </c>
      <c r="E21">
        <v>1.26267038246894E-3</v>
      </c>
      <c r="F21" t="s">
        <v>76</v>
      </c>
      <c r="G21">
        <v>18</v>
      </c>
      <c r="H21">
        <v>60</v>
      </c>
      <c r="I21">
        <v>19235</v>
      </c>
      <c r="J21">
        <v>53.4305555555555</v>
      </c>
      <c r="K21">
        <v>7.5345412187029004E-2</v>
      </c>
      <c r="L21">
        <v>1.9393241369762899E-2</v>
      </c>
      <c r="M21">
        <v>1.2669352237032101</v>
      </c>
      <c r="P21" t="s">
        <v>158</v>
      </c>
    </row>
    <row r="22" spans="1:24">
      <c r="A22" t="s">
        <v>89</v>
      </c>
      <c r="B22" t="s">
        <v>103</v>
      </c>
      <c r="C22">
        <v>3</v>
      </c>
      <c r="D22">
        <v>8.5714285714285694</v>
      </c>
      <c r="E22">
        <v>1.32804653417484E-3</v>
      </c>
      <c r="F22" t="s">
        <v>76</v>
      </c>
      <c r="G22">
        <v>7</v>
      </c>
      <c r="H22">
        <v>87</v>
      </c>
      <c r="I22">
        <v>9079</v>
      </c>
      <c r="J22">
        <v>44.724137931034399</v>
      </c>
      <c r="K22">
        <v>1.3201378921978099E-2</v>
      </c>
      <c r="L22">
        <v>6.6226190022132796E-3</v>
      </c>
      <c r="M22">
        <v>0.79480669561691197</v>
      </c>
      <c r="P22" t="s">
        <v>15</v>
      </c>
      <c r="Q22" t="s">
        <v>15</v>
      </c>
      <c r="R22" t="s">
        <v>48</v>
      </c>
      <c r="S22">
        <v>0.13710700000000001</v>
      </c>
      <c r="T22">
        <v>5.5726999999999999E-2</v>
      </c>
      <c r="U22">
        <v>0</v>
      </c>
      <c r="V22">
        <v>2.836157</v>
      </c>
      <c r="W22">
        <v>1.70461</v>
      </c>
      <c r="X22">
        <v>4.2126380000000001</v>
      </c>
    </row>
    <row r="23" spans="1:24">
      <c r="A23" t="s">
        <v>82</v>
      </c>
      <c r="B23" t="s">
        <v>104</v>
      </c>
      <c r="C23">
        <v>3</v>
      </c>
      <c r="D23">
        <v>8.5714285714285694</v>
      </c>
      <c r="E23">
        <v>1.3597033276291899E-3</v>
      </c>
      <c r="F23" t="s">
        <v>76</v>
      </c>
      <c r="G23">
        <v>12</v>
      </c>
      <c r="H23">
        <v>65</v>
      </c>
      <c r="I23">
        <v>12782</v>
      </c>
      <c r="J23">
        <v>49.161538461538399</v>
      </c>
      <c r="K23">
        <v>4.9097035463761499E-2</v>
      </c>
      <c r="L23">
        <v>1.250694407638E-2</v>
      </c>
      <c r="M23">
        <v>1.2142967879978399</v>
      </c>
      <c r="P23" t="s">
        <v>16</v>
      </c>
      <c r="Q23" t="s">
        <v>167</v>
      </c>
      <c r="R23" t="s">
        <v>50</v>
      </c>
      <c r="S23">
        <v>0.17648800000000001</v>
      </c>
      <c r="T23">
        <v>9.4681000000000001E-2</v>
      </c>
      <c r="U23">
        <v>0</v>
      </c>
      <c r="V23">
        <v>0</v>
      </c>
      <c r="W23">
        <v>1.3561129999999999</v>
      </c>
      <c r="X23">
        <v>1.2846820000000001</v>
      </c>
    </row>
    <row r="24" spans="1:24">
      <c r="A24" t="s">
        <v>105</v>
      </c>
      <c r="B24" t="s">
        <v>106</v>
      </c>
      <c r="C24">
        <v>3</v>
      </c>
      <c r="D24">
        <v>8.5714285714285694</v>
      </c>
      <c r="E24">
        <v>1.87079955941363E-3</v>
      </c>
      <c r="F24" t="s">
        <v>76</v>
      </c>
      <c r="G24">
        <v>6</v>
      </c>
      <c r="H24">
        <v>71</v>
      </c>
      <c r="I24">
        <v>5085</v>
      </c>
      <c r="J24">
        <v>35.809859154929498</v>
      </c>
      <c r="K24">
        <v>1.1172429759898499E-2</v>
      </c>
      <c r="L24">
        <v>1.1172429759898499E-2</v>
      </c>
      <c r="M24">
        <v>0.89217580841087696</v>
      </c>
      <c r="P24" t="s">
        <v>18</v>
      </c>
      <c r="Q24" t="s">
        <v>159</v>
      </c>
      <c r="R24" t="s">
        <v>53</v>
      </c>
      <c r="S24">
        <v>0.33887899999999999</v>
      </c>
      <c r="T24">
        <v>0.19860800000000001</v>
      </c>
      <c r="U24">
        <v>0</v>
      </c>
      <c r="V24">
        <v>0.90214700000000003</v>
      </c>
      <c r="W24">
        <v>1.085458</v>
      </c>
      <c r="X24">
        <v>1.0000100000000001</v>
      </c>
    </row>
    <row r="25" spans="1:24">
      <c r="A25" t="s">
        <v>74</v>
      </c>
      <c r="B25" t="s">
        <v>107</v>
      </c>
      <c r="C25">
        <v>3</v>
      </c>
      <c r="D25">
        <v>8.5714285714285694</v>
      </c>
      <c r="E25">
        <v>3.08502856467397E-3</v>
      </c>
      <c r="F25" t="s">
        <v>76</v>
      </c>
      <c r="G25">
        <v>17</v>
      </c>
      <c r="H25">
        <v>87</v>
      </c>
      <c r="I25">
        <v>16659</v>
      </c>
      <c r="J25">
        <v>33.7910750507099</v>
      </c>
      <c r="K25">
        <v>0.145791227541201</v>
      </c>
      <c r="L25">
        <v>3.1024479610605098E-2</v>
      </c>
      <c r="M25">
        <v>2.9448284987400299</v>
      </c>
      <c r="P25" t="s">
        <v>29</v>
      </c>
      <c r="Q25" t="s">
        <v>161</v>
      </c>
      <c r="R25" t="s">
        <v>57</v>
      </c>
      <c r="S25">
        <v>0.63689099999999998</v>
      </c>
      <c r="T25">
        <v>0.33967399999999998</v>
      </c>
      <c r="U25">
        <v>0</v>
      </c>
      <c r="V25">
        <v>1.2371289999999999</v>
      </c>
      <c r="W25">
        <v>2.9168349999999998</v>
      </c>
      <c r="X25">
        <v>1.7829550000000001</v>
      </c>
    </row>
    <row r="26" spans="1:24">
      <c r="A26" t="s">
        <v>82</v>
      </c>
      <c r="B26" t="s">
        <v>108</v>
      </c>
      <c r="C26">
        <v>6</v>
      </c>
      <c r="D26">
        <v>17.1428571428571</v>
      </c>
      <c r="E26">
        <v>3.8601236748004499E-3</v>
      </c>
      <c r="F26" t="s">
        <v>109</v>
      </c>
      <c r="G26">
        <v>12</v>
      </c>
      <c r="H26">
        <v>1381</v>
      </c>
      <c r="I26">
        <v>12782</v>
      </c>
      <c r="J26">
        <v>4.6278059377262801</v>
      </c>
      <c r="K26">
        <v>0.13333342350049901</v>
      </c>
      <c r="L26">
        <v>2.8214511320041099E-2</v>
      </c>
      <c r="M26">
        <v>3.4131635087720502</v>
      </c>
      <c r="U26">
        <f>AVERAGE(U22:U25)</f>
        <v>0</v>
      </c>
      <c r="V26">
        <f t="shared" ref="V26:W26" si="4">AVERAGE(V22:V25)</f>
        <v>1.2438582500000002</v>
      </c>
      <c r="W26">
        <f t="shared" si="4"/>
        <v>1.765754</v>
      </c>
    </row>
    <row r="27" spans="1:24">
      <c r="A27" t="s">
        <v>82</v>
      </c>
      <c r="B27" t="s">
        <v>110</v>
      </c>
      <c r="C27">
        <v>3</v>
      </c>
      <c r="D27">
        <v>8.5714285714285694</v>
      </c>
      <c r="E27">
        <v>3.90558151610034E-3</v>
      </c>
      <c r="F27" t="s">
        <v>76</v>
      </c>
      <c r="G27">
        <v>12</v>
      </c>
      <c r="H27">
        <v>111</v>
      </c>
      <c r="I27">
        <v>12782</v>
      </c>
      <c r="J27">
        <v>28.7882882882882</v>
      </c>
      <c r="K27">
        <v>0.13479555207076999</v>
      </c>
      <c r="L27">
        <v>2.38427356062814E-2</v>
      </c>
      <c r="M27">
        <v>3.4527332191418498</v>
      </c>
      <c r="U27">
        <f>SUM(U22:U25)</f>
        <v>0</v>
      </c>
      <c r="V27">
        <f t="shared" ref="V27:W27" si="5">SUM(V22:V25)</f>
        <v>4.9754330000000007</v>
      </c>
      <c r="W27">
        <f t="shared" si="5"/>
        <v>7.0630160000000002</v>
      </c>
    </row>
    <row r="28" spans="1:24">
      <c r="A28" t="s">
        <v>82</v>
      </c>
      <c r="B28" t="s">
        <v>111</v>
      </c>
      <c r="C28">
        <v>3</v>
      </c>
      <c r="D28">
        <v>8.5714285714285694</v>
      </c>
      <c r="E28">
        <v>4.04444247401093E-3</v>
      </c>
      <c r="F28" t="s">
        <v>76</v>
      </c>
      <c r="G28">
        <v>12</v>
      </c>
      <c r="H28">
        <v>113</v>
      </c>
      <c r="I28">
        <v>12782</v>
      </c>
      <c r="J28">
        <v>28.278761061946899</v>
      </c>
      <c r="K28">
        <v>0.13924709687536099</v>
      </c>
      <c r="L28">
        <v>2.11933122686702E-2</v>
      </c>
      <c r="M28">
        <v>3.5735183899223402</v>
      </c>
      <c r="P28" t="s">
        <v>168</v>
      </c>
      <c r="Q28" t="s">
        <v>3</v>
      </c>
    </row>
    <row r="29" spans="1:24">
      <c r="A29" t="s">
        <v>82</v>
      </c>
      <c r="B29" t="s">
        <v>112</v>
      </c>
      <c r="C29">
        <v>3</v>
      </c>
      <c r="D29">
        <v>8.5714285714285694</v>
      </c>
      <c r="E29">
        <v>4.6227184325010797E-3</v>
      </c>
      <c r="F29" t="s">
        <v>76</v>
      </c>
      <c r="G29">
        <v>12</v>
      </c>
      <c r="H29">
        <v>121</v>
      </c>
      <c r="I29">
        <v>12782</v>
      </c>
      <c r="J29">
        <v>26.409090909090899</v>
      </c>
      <c r="K29">
        <v>0.157546777725496</v>
      </c>
      <c r="L29">
        <v>2.1201659249456301E-2</v>
      </c>
      <c r="M29">
        <v>4.0750764181287797</v>
      </c>
      <c r="P29" t="s">
        <v>158</v>
      </c>
      <c r="Q29" s="3">
        <v>0</v>
      </c>
    </row>
    <row r="30" spans="1:24">
      <c r="A30" t="s">
        <v>77</v>
      </c>
      <c r="B30" t="s">
        <v>113</v>
      </c>
      <c r="C30">
        <v>3</v>
      </c>
      <c r="D30">
        <v>8.5714285714285694</v>
      </c>
      <c r="E30">
        <v>4.9373592120149296E-3</v>
      </c>
      <c r="F30" t="s">
        <v>76</v>
      </c>
      <c r="G30">
        <v>18</v>
      </c>
      <c r="H30">
        <v>120</v>
      </c>
      <c r="I30">
        <v>19235</v>
      </c>
      <c r="J30">
        <v>26.7152777777777</v>
      </c>
      <c r="K30">
        <v>0.264257047694199</v>
      </c>
      <c r="L30">
        <v>5.9529403263588201E-2</v>
      </c>
      <c r="M30">
        <v>4.8721854736610997</v>
      </c>
      <c r="P30" t="s">
        <v>157</v>
      </c>
      <c r="Q30" s="3">
        <v>4.0519333333333331E-2</v>
      </c>
    </row>
    <row r="31" spans="1:24">
      <c r="A31" t="s">
        <v>77</v>
      </c>
      <c r="B31" t="s">
        <v>114</v>
      </c>
      <c r="C31">
        <v>3</v>
      </c>
      <c r="D31">
        <v>8.5714285714285694</v>
      </c>
      <c r="E31">
        <v>5.9416956022910802E-3</v>
      </c>
      <c r="F31" t="s">
        <v>76</v>
      </c>
      <c r="G31">
        <v>18</v>
      </c>
      <c r="H31">
        <v>132</v>
      </c>
      <c r="I31">
        <v>19235</v>
      </c>
      <c r="J31">
        <v>24.286616161616099</v>
      </c>
      <c r="K31">
        <v>0.30890908800106098</v>
      </c>
      <c r="L31">
        <v>5.9722890357747201E-2</v>
      </c>
      <c r="M31">
        <v>5.8366813923076899</v>
      </c>
      <c r="P31" t="s">
        <v>156</v>
      </c>
      <c r="Q31" s="3">
        <v>0.158326625</v>
      </c>
    </row>
    <row r="32" spans="1:24">
      <c r="A32" t="s">
        <v>105</v>
      </c>
      <c r="B32" t="s">
        <v>115</v>
      </c>
      <c r="C32">
        <v>3</v>
      </c>
      <c r="D32">
        <v>8.5714285714285694</v>
      </c>
      <c r="E32">
        <v>6.5426448750625496E-3</v>
      </c>
      <c r="F32" t="s">
        <v>76</v>
      </c>
      <c r="G32">
        <v>6</v>
      </c>
      <c r="H32">
        <v>134</v>
      </c>
      <c r="I32">
        <v>5085</v>
      </c>
      <c r="J32">
        <v>18.973880597014901</v>
      </c>
      <c r="K32">
        <v>3.8619350122803903E-2</v>
      </c>
      <c r="L32">
        <v>1.94997960850819E-2</v>
      </c>
      <c r="M32">
        <v>3.0926822567452201</v>
      </c>
    </row>
    <row r="33" spans="1:17">
      <c r="A33" t="s">
        <v>87</v>
      </c>
      <c r="B33" t="s">
        <v>116</v>
      </c>
      <c r="C33">
        <v>3</v>
      </c>
      <c r="D33">
        <v>8.5714285714285694</v>
      </c>
      <c r="E33">
        <v>7.09901076733792E-3</v>
      </c>
      <c r="F33" t="s">
        <v>76</v>
      </c>
      <c r="G33">
        <v>13</v>
      </c>
      <c r="H33">
        <v>140</v>
      </c>
      <c r="I33">
        <v>12983</v>
      </c>
      <c r="J33">
        <v>21.400549450549399</v>
      </c>
      <c r="K33">
        <v>0.35246604513373703</v>
      </c>
      <c r="L33">
        <v>0.134857762320828</v>
      </c>
      <c r="M33">
        <v>6.9141987510999501</v>
      </c>
    </row>
    <row r="34" spans="1:17">
      <c r="A34" t="s">
        <v>87</v>
      </c>
      <c r="B34" t="s">
        <v>117</v>
      </c>
      <c r="C34">
        <v>3</v>
      </c>
      <c r="D34">
        <v>8.5714285714285694</v>
      </c>
      <c r="E34">
        <v>7.2965360607846396E-3</v>
      </c>
      <c r="F34" t="s">
        <v>76</v>
      </c>
      <c r="G34">
        <v>13</v>
      </c>
      <c r="H34">
        <v>142</v>
      </c>
      <c r="I34">
        <v>12983</v>
      </c>
      <c r="J34">
        <v>21.099133261104999</v>
      </c>
      <c r="K34">
        <v>0.36027727891880201</v>
      </c>
      <c r="L34">
        <v>0.10566970201089999</v>
      </c>
      <c r="M34">
        <v>7.1002670145824398</v>
      </c>
      <c r="P34" t="s">
        <v>169</v>
      </c>
      <c r="Q34" t="s">
        <v>3</v>
      </c>
    </row>
    <row r="35" spans="1:17">
      <c r="A35" t="s">
        <v>77</v>
      </c>
      <c r="B35" t="s">
        <v>118</v>
      </c>
      <c r="C35">
        <v>8</v>
      </c>
      <c r="D35">
        <v>22.857142857142801</v>
      </c>
      <c r="E35">
        <v>1.7984721172983099E-2</v>
      </c>
      <c r="F35" t="s">
        <v>119</v>
      </c>
      <c r="G35">
        <v>18</v>
      </c>
      <c r="H35">
        <v>3332</v>
      </c>
      <c r="I35">
        <v>19235</v>
      </c>
      <c r="J35">
        <v>2.5656929438442</v>
      </c>
      <c r="K35">
        <v>0.675412955022621</v>
      </c>
      <c r="L35">
        <v>0.14848918384637799</v>
      </c>
      <c r="M35">
        <v>16.735237496000799</v>
      </c>
      <c r="P35" t="s">
        <v>158</v>
      </c>
      <c r="Q35" s="3">
        <v>0</v>
      </c>
    </row>
    <row r="36" spans="1:17">
      <c r="A36" t="s">
        <v>77</v>
      </c>
      <c r="B36" t="s">
        <v>120</v>
      </c>
      <c r="C36">
        <v>3</v>
      </c>
      <c r="D36">
        <v>8.5714285714285694</v>
      </c>
      <c r="E36">
        <v>1.8931220367124999E-2</v>
      </c>
      <c r="F36" t="s">
        <v>76</v>
      </c>
      <c r="G36">
        <v>18</v>
      </c>
      <c r="H36">
        <v>242</v>
      </c>
      <c r="I36">
        <v>19235</v>
      </c>
      <c r="J36">
        <v>13.247245179063301</v>
      </c>
      <c r="K36">
        <v>0.69425015988162297</v>
      </c>
      <c r="L36">
        <v>0.13767539166995599</v>
      </c>
      <c r="M36">
        <v>17.5415753935971</v>
      </c>
      <c r="P36" t="s">
        <v>157</v>
      </c>
      <c r="Q36" s="3">
        <v>0.121558</v>
      </c>
    </row>
    <row r="37" spans="1:17">
      <c r="A37" t="s">
        <v>82</v>
      </c>
      <c r="B37" t="s">
        <v>121</v>
      </c>
      <c r="C37">
        <v>3</v>
      </c>
      <c r="D37">
        <v>8.5714285714285694</v>
      </c>
      <c r="E37">
        <v>2.1411321635794699E-2</v>
      </c>
      <c r="F37" t="s">
        <v>76</v>
      </c>
      <c r="G37">
        <v>12</v>
      </c>
      <c r="H37">
        <v>269</v>
      </c>
      <c r="I37">
        <v>12782</v>
      </c>
      <c r="J37">
        <v>11.879182156133799</v>
      </c>
      <c r="K37">
        <v>0.55104075700958999</v>
      </c>
      <c r="L37">
        <v>8.5136451384464004E-2</v>
      </c>
      <c r="M37">
        <v>17.662512059214301</v>
      </c>
      <c r="P37" t="s">
        <v>156</v>
      </c>
      <c r="Q37" s="3">
        <v>1.266613</v>
      </c>
    </row>
    <row r="38" spans="1:17">
      <c r="A38" t="s">
        <v>82</v>
      </c>
      <c r="B38" t="s">
        <v>122</v>
      </c>
      <c r="C38">
        <v>4</v>
      </c>
      <c r="D38">
        <v>11.4285714285714</v>
      </c>
      <c r="E38">
        <v>4.3258319994537803E-2</v>
      </c>
      <c r="F38" t="s">
        <v>123</v>
      </c>
      <c r="G38">
        <v>12</v>
      </c>
      <c r="H38">
        <v>952</v>
      </c>
      <c r="I38">
        <v>12782</v>
      </c>
      <c r="J38">
        <v>4.4754901960784297</v>
      </c>
      <c r="K38">
        <v>0.80528308247371905</v>
      </c>
      <c r="L38">
        <v>0.150936114884303</v>
      </c>
      <c r="M38">
        <v>32.771632640690797</v>
      </c>
      <c r="Q38" s="3"/>
    </row>
    <row r="39" spans="1:17">
      <c r="A39" t="s">
        <v>82</v>
      </c>
      <c r="B39" t="s">
        <v>124</v>
      </c>
      <c r="C39">
        <v>6</v>
      </c>
      <c r="D39">
        <v>17.1428571428571</v>
      </c>
      <c r="E39">
        <v>5.33920704316257E-2</v>
      </c>
      <c r="F39" t="s">
        <v>109</v>
      </c>
      <c r="G39">
        <v>12</v>
      </c>
      <c r="H39">
        <v>2596</v>
      </c>
      <c r="I39">
        <v>12782</v>
      </c>
      <c r="J39">
        <v>2.46186440677966</v>
      </c>
      <c r="K39">
        <v>0.86869081319485997</v>
      </c>
      <c r="L39">
        <v>0.168533013540278</v>
      </c>
      <c r="M39">
        <v>38.901864882396602</v>
      </c>
      <c r="P39" t="s">
        <v>168</v>
      </c>
      <c r="Q39" t="s">
        <v>5</v>
      </c>
    </row>
    <row r="40" spans="1:17">
      <c r="A40" t="s">
        <v>82</v>
      </c>
      <c r="B40" t="s">
        <v>125</v>
      </c>
      <c r="C40">
        <v>6</v>
      </c>
      <c r="D40">
        <v>17.1428571428571</v>
      </c>
      <c r="E40">
        <v>5.33920704316257E-2</v>
      </c>
      <c r="F40" t="s">
        <v>109</v>
      </c>
      <c r="G40">
        <v>12</v>
      </c>
      <c r="H40">
        <v>2596</v>
      </c>
      <c r="I40">
        <v>12782</v>
      </c>
      <c r="J40">
        <v>2.46186440677966</v>
      </c>
      <c r="K40">
        <v>0.86869081319485997</v>
      </c>
      <c r="L40">
        <v>0.168533013540278</v>
      </c>
      <c r="M40">
        <v>38.901864882396602</v>
      </c>
      <c r="P40" t="s">
        <v>157</v>
      </c>
      <c r="Q40" s="3">
        <v>1.0641663333333333</v>
      </c>
    </row>
    <row r="41" spans="1:17">
      <c r="A41" t="s">
        <v>87</v>
      </c>
      <c r="B41" t="s">
        <v>126</v>
      </c>
      <c r="C41">
        <v>3</v>
      </c>
      <c r="D41">
        <v>8.5714285714285694</v>
      </c>
      <c r="E41">
        <v>0.113704722327262</v>
      </c>
      <c r="F41" t="s">
        <v>127</v>
      </c>
      <c r="G41">
        <v>13</v>
      </c>
      <c r="H41">
        <v>634</v>
      </c>
      <c r="I41">
        <v>12983</v>
      </c>
      <c r="J41">
        <v>4.7256733802475104</v>
      </c>
      <c r="K41">
        <v>0.99936571483443104</v>
      </c>
      <c r="L41">
        <v>0.77067209116624302</v>
      </c>
      <c r="M41">
        <v>70.296845712669594</v>
      </c>
      <c r="P41" t="s">
        <v>156</v>
      </c>
      <c r="Q41" s="3">
        <v>1.5012367499999999</v>
      </c>
    </row>
    <row r="42" spans="1:17">
      <c r="A42" t="s">
        <v>77</v>
      </c>
      <c r="B42" t="s">
        <v>128</v>
      </c>
      <c r="C42">
        <v>4</v>
      </c>
      <c r="D42">
        <v>11.4285714285714</v>
      </c>
      <c r="E42">
        <v>0.182386940066186</v>
      </c>
      <c r="F42" t="s">
        <v>123</v>
      </c>
      <c r="G42">
        <v>18</v>
      </c>
      <c r="H42">
        <v>1686</v>
      </c>
      <c r="I42">
        <v>19235</v>
      </c>
      <c r="J42">
        <v>2.5352576776064302</v>
      </c>
      <c r="K42">
        <v>0.99999621588055598</v>
      </c>
      <c r="L42">
        <v>0.75022345818004699</v>
      </c>
      <c r="M42">
        <v>86.893820924826102</v>
      </c>
      <c r="P42" t="s">
        <v>158</v>
      </c>
      <c r="Q42" s="3">
        <v>1.765754</v>
      </c>
    </row>
    <row r="43" spans="1:17">
      <c r="A43" t="s">
        <v>91</v>
      </c>
      <c r="B43" t="s">
        <v>129</v>
      </c>
      <c r="C43">
        <v>3</v>
      </c>
      <c r="D43">
        <v>8.5714285714285694</v>
      </c>
      <c r="E43">
        <v>0.209834595486903</v>
      </c>
      <c r="F43" t="s">
        <v>76</v>
      </c>
      <c r="G43">
        <v>18</v>
      </c>
      <c r="H43">
        <v>962</v>
      </c>
      <c r="I43">
        <v>19113</v>
      </c>
      <c r="J43">
        <v>3.3113305613305601</v>
      </c>
      <c r="K43">
        <v>0.99999971558485501</v>
      </c>
      <c r="L43">
        <v>0.97690658396387997</v>
      </c>
      <c r="M43">
        <v>90.8606759898788</v>
      </c>
    </row>
    <row r="44" spans="1:17">
      <c r="A44" t="s">
        <v>87</v>
      </c>
      <c r="B44" t="s">
        <v>130</v>
      </c>
      <c r="C44">
        <v>4</v>
      </c>
      <c r="D44">
        <v>11.4285714285714</v>
      </c>
      <c r="E44">
        <v>0.23498092139301399</v>
      </c>
      <c r="F44" t="s">
        <v>123</v>
      </c>
      <c r="G44">
        <v>13</v>
      </c>
      <c r="H44">
        <v>1836</v>
      </c>
      <c r="I44">
        <v>12983</v>
      </c>
      <c r="J44">
        <v>2.1758002346237602</v>
      </c>
      <c r="K44">
        <v>0.99999991983067404</v>
      </c>
      <c r="L44">
        <v>0.93433488566732603</v>
      </c>
      <c r="M44">
        <v>93.237522355357697</v>
      </c>
      <c r="P44" t="s">
        <v>169</v>
      </c>
      <c r="Q44" t="s">
        <v>5</v>
      </c>
    </row>
    <row r="45" spans="1:17">
      <c r="A45" t="s">
        <v>87</v>
      </c>
      <c r="B45" t="s">
        <v>131</v>
      </c>
      <c r="C45">
        <v>4</v>
      </c>
      <c r="D45">
        <v>11.4285714285714</v>
      </c>
      <c r="E45">
        <v>0.23498092139301399</v>
      </c>
      <c r="F45" t="s">
        <v>123</v>
      </c>
      <c r="G45">
        <v>13</v>
      </c>
      <c r="H45">
        <v>1836</v>
      </c>
      <c r="I45">
        <v>12983</v>
      </c>
      <c r="J45">
        <v>2.1758002346237602</v>
      </c>
      <c r="K45">
        <v>0.99999991983067404</v>
      </c>
      <c r="L45">
        <v>0.93433488566732603</v>
      </c>
      <c r="M45">
        <v>93.237522355357697</v>
      </c>
      <c r="P45" t="s">
        <v>157</v>
      </c>
      <c r="Q45" s="3">
        <v>3.1924990000000002</v>
      </c>
    </row>
    <row r="46" spans="1:17">
      <c r="A46" t="s">
        <v>87</v>
      </c>
      <c r="B46" t="s">
        <v>132</v>
      </c>
      <c r="C46">
        <v>4</v>
      </c>
      <c r="D46">
        <v>11.4285714285714</v>
      </c>
      <c r="E46">
        <v>0.25635542014818802</v>
      </c>
      <c r="F46" t="s">
        <v>123</v>
      </c>
      <c r="G46">
        <v>13</v>
      </c>
      <c r="H46">
        <v>1918</v>
      </c>
      <c r="I46">
        <v>12983</v>
      </c>
      <c r="J46">
        <v>2.08277853533327</v>
      </c>
      <c r="K46">
        <v>0.99999998576719695</v>
      </c>
      <c r="L46">
        <v>0.92430947981947797</v>
      </c>
      <c r="M46">
        <v>94.914457044498704</v>
      </c>
      <c r="P46" t="s">
        <v>158</v>
      </c>
      <c r="Q46" s="3">
        <v>7.0630160000000002</v>
      </c>
    </row>
    <row r="47" spans="1:17">
      <c r="A47" t="s">
        <v>77</v>
      </c>
      <c r="B47" t="s">
        <v>133</v>
      </c>
      <c r="C47">
        <v>4</v>
      </c>
      <c r="D47">
        <v>11.4285714285714</v>
      </c>
      <c r="E47">
        <v>0.26157065852217598</v>
      </c>
      <c r="F47" t="s">
        <v>134</v>
      </c>
      <c r="G47">
        <v>18</v>
      </c>
      <c r="H47">
        <v>2019</v>
      </c>
      <c r="I47">
        <v>19235</v>
      </c>
      <c r="J47">
        <v>2.11710968025975</v>
      </c>
      <c r="K47">
        <v>0.99999999315844801</v>
      </c>
      <c r="L47">
        <v>0.84741372910873702</v>
      </c>
      <c r="M47">
        <v>95.311441095288799</v>
      </c>
      <c r="P47" t="s">
        <v>156</v>
      </c>
      <c r="Q47" s="3">
        <v>12.009893999999999</v>
      </c>
    </row>
    <row r="48" spans="1:17">
      <c r="A48" t="s">
        <v>77</v>
      </c>
      <c r="B48" t="s">
        <v>135</v>
      </c>
      <c r="C48">
        <v>3</v>
      </c>
      <c r="D48">
        <v>8.5714285714285694</v>
      </c>
      <c r="E48">
        <v>0.32935564229331099</v>
      </c>
      <c r="F48" t="s">
        <v>76</v>
      </c>
      <c r="G48">
        <v>18</v>
      </c>
      <c r="H48">
        <v>1326</v>
      </c>
      <c r="I48">
        <v>19235</v>
      </c>
      <c r="J48">
        <v>2.4176721970839599</v>
      </c>
      <c r="K48">
        <v>0.99999999998251998</v>
      </c>
      <c r="L48">
        <v>0.87307609614430703</v>
      </c>
      <c r="M48">
        <v>98.225621186133395</v>
      </c>
    </row>
    <row r="49" spans="1:17">
      <c r="A49" t="s">
        <v>87</v>
      </c>
      <c r="B49" t="s">
        <v>136</v>
      </c>
      <c r="C49">
        <v>4</v>
      </c>
      <c r="D49">
        <v>11.4285714285714</v>
      </c>
      <c r="E49">
        <v>0.34484495734957799</v>
      </c>
      <c r="F49" t="s">
        <v>123</v>
      </c>
      <c r="G49">
        <v>13</v>
      </c>
      <c r="H49">
        <v>2245</v>
      </c>
      <c r="I49">
        <v>12983</v>
      </c>
      <c r="J49">
        <v>1.7794072297412999</v>
      </c>
      <c r="K49">
        <v>0.99999999999373401</v>
      </c>
      <c r="L49">
        <v>0.96022376510732599</v>
      </c>
      <c r="M49">
        <v>98.577689617740901</v>
      </c>
    </row>
    <row r="50" spans="1:17">
      <c r="A50" t="s">
        <v>87</v>
      </c>
      <c r="B50" t="s">
        <v>137</v>
      </c>
      <c r="C50">
        <v>3</v>
      </c>
      <c r="D50">
        <v>8.5714285714285694</v>
      </c>
      <c r="E50">
        <v>0.40370037043607998</v>
      </c>
      <c r="F50" t="s">
        <v>76</v>
      </c>
      <c r="G50">
        <v>13</v>
      </c>
      <c r="H50">
        <v>1477</v>
      </c>
      <c r="I50">
        <v>12983</v>
      </c>
      <c r="J50">
        <v>2.0284880995781398</v>
      </c>
      <c r="K50">
        <v>0.99999999999997902</v>
      </c>
      <c r="L50">
        <v>0.96992895324808603</v>
      </c>
      <c r="M50">
        <v>99.448083176675894</v>
      </c>
    </row>
    <row r="51" spans="1:17">
      <c r="A51" t="s">
        <v>87</v>
      </c>
      <c r="B51" t="s">
        <v>138</v>
      </c>
      <c r="C51">
        <v>3</v>
      </c>
      <c r="D51">
        <v>8.5714285714285694</v>
      </c>
      <c r="E51">
        <v>0.41060358150904702</v>
      </c>
      <c r="F51" t="s">
        <v>76</v>
      </c>
      <c r="G51">
        <v>13</v>
      </c>
      <c r="H51">
        <v>1497</v>
      </c>
      <c r="I51">
        <v>12983</v>
      </c>
      <c r="J51">
        <v>2.0013873901649402</v>
      </c>
      <c r="K51">
        <v>0.99999999999999001</v>
      </c>
      <c r="L51">
        <v>0.96023639927929105</v>
      </c>
      <c r="M51">
        <v>99.509074588604705</v>
      </c>
    </row>
    <row r="52" spans="1:17">
      <c r="A52" t="s">
        <v>87</v>
      </c>
      <c r="B52" t="s">
        <v>139</v>
      </c>
      <c r="C52">
        <v>3</v>
      </c>
      <c r="D52">
        <v>8.5714285714285694</v>
      </c>
      <c r="E52">
        <v>0.43792428004740003</v>
      </c>
      <c r="F52" t="s">
        <v>76</v>
      </c>
      <c r="G52">
        <v>13</v>
      </c>
      <c r="H52">
        <v>1577</v>
      </c>
      <c r="I52">
        <v>12983</v>
      </c>
      <c r="J52">
        <v>1.8998585434856801</v>
      </c>
      <c r="K52">
        <v>0.999999999999999</v>
      </c>
      <c r="L52">
        <v>0.95902692323352901</v>
      </c>
      <c r="M52">
        <v>99.695409484138494</v>
      </c>
    </row>
    <row r="53" spans="1:17">
      <c r="A53" t="s">
        <v>87</v>
      </c>
      <c r="B53" t="s">
        <v>140</v>
      </c>
      <c r="C53">
        <v>3</v>
      </c>
      <c r="D53">
        <v>8.5714285714285694</v>
      </c>
      <c r="E53">
        <v>0.44602141978562498</v>
      </c>
      <c r="F53" t="s">
        <v>76</v>
      </c>
      <c r="G53">
        <v>13</v>
      </c>
      <c r="H53">
        <v>1601</v>
      </c>
      <c r="I53">
        <v>12983</v>
      </c>
      <c r="J53">
        <v>1.8713784653822101</v>
      </c>
      <c r="K53">
        <v>0.999999999999999</v>
      </c>
      <c r="L53">
        <v>0.95033055824551804</v>
      </c>
      <c r="M53">
        <v>99.7367675678382</v>
      </c>
    </row>
    <row r="54" spans="1:17">
      <c r="A54" t="s">
        <v>87</v>
      </c>
      <c r="B54" t="s">
        <v>141</v>
      </c>
      <c r="C54">
        <v>3</v>
      </c>
      <c r="D54">
        <v>8.5714285714285694</v>
      </c>
      <c r="E54">
        <v>0.44971626664313002</v>
      </c>
      <c r="F54" t="s">
        <v>76</v>
      </c>
      <c r="G54">
        <v>13</v>
      </c>
      <c r="H54">
        <v>1612</v>
      </c>
      <c r="I54">
        <v>12983</v>
      </c>
      <c r="J54">
        <v>1.8586085130750101</v>
      </c>
      <c r="K54">
        <v>0.999999999999999</v>
      </c>
      <c r="L54">
        <v>0.93936088422831499</v>
      </c>
      <c r="M54">
        <v>99.753900288019096</v>
      </c>
    </row>
    <row r="56" spans="1:17">
      <c r="A56" t="s">
        <v>157</v>
      </c>
      <c r="B56" t="s">
        <v>142</v>
      </c>
    </row>
    <row r="57" spans="1:17">
      <c r="A57" t="s">
        <v>61</v>
      </c>
      <c r="B57" t="s">
        <v>62</v>
      </c>
      <c r="C57" t="s">
        <v>63</v>
      </c>
      <c r="D57" t="s">
        <v>64</v>
      </c>
      <c r="E57" t="s">
        <v>65</v>
      </c>
      <c r="F57" t="s">
        <v>66</v>
      </c>
      <c r="G57" t="s">
        <v>67</v>
      </c>
      <c r="H57" t="s">
        <v>68</v>
      </c>
      <c r="I57" t="s">
        <v>69</v>
      </c>
      <c r="J57" t="s">
        <v>70</v>
      </c>
      <c r="K57" t="s">
        <v>71</v>
      </c>
      <c r="L57" t="s">
        <v>72</v>
      </c>
      <c r="M57" t="s">
        <v>73</v>
      </c>
    </row>
    <row r="58" spans="1:17">
      <c r="A58" t="s">
        <v>77</v>
      </c>
      <c r="B58" t="s">
        <v>143</v>
      </c>
      <c r="C58">
        <v>3</v>
      </c>
      <c r="D58">
        <v>8.5714285714285694</v>
      </c>
      <c r="E58">
        <v>0.54761380791997305</v>
      </c>
      <c r="F58" t="s">
        <v>144</v>
      </c>
      <c r="G58">
        <v>18</v>
      </c>
      <c r="H58">
        <v>2026</v>
      </c>
      <c r="I58">
        <v>19235</v>
      </c>
      <c r="J58">
        <v>1.5823461665021299</v>
      </c>
      <c r="K58">
        <v>1</v>
      </c>
      <c r="L58">
        <v>0.96232048751513399</v>
      </c>
      <c r="M58">
        <v>99.966613444377103</v>
      </c>
    </row>
    <row r="59" spans="1:17">
      <c r="A59" t="s">
        <v>77</v>
      </c>
      <c r="B59" t="s">
        <v>145</v>
      </c>
      <c r="C59">
        <v>3</v>
      </c>
      <c r="D59">
        <v>8.5714285714285694</v>
      </c>
      <c r="E59">
        <v>0.56013306283934905</v>
      </c>
      <c r="F59" t="s">
        <v>144</v>
      </c>
      <c r="G59">
        <v>18</v>
      </c>
      <c r="H59">
        <v>2071</v>
      </c>
      <c r="I59">
        <v>19235</v>
      </c>
      <c r="J59">
        <v>1.5479639465636501</v>
      </c>
      <c r="K59">
        <v>1</v>
      </c>
      <c r="L59">
        <v>0.95851700425238495</v>
      </c>
      <c r="M59">
        <v>99.974847789102796</v>
      </c>
      <c r="N59" t="s">
        <v>5</v>
      </c>
      <c r="O59" t="s">
        <v>168</v>
      </c>
      <c r="P59" t="s">
        <v>168</v>
      </c>
      <c r="Q59" t="s">
        <v>3</v>
      </c>
    </row>
    <row r="60" spans="1:17">
      <c r="A60" t="s">
        <v>93</v>
      </c>
      <c r="B60" t="s">
        <v>146</v>
      </c>
      <c r="C60">
        <v>3</v>
      </c>
      <c r="D60">
        <v>8.5714285714285694</v>
      </c>
      <c r="E60">
        <v>0.57704610866286699</v>
      </c>
      <c r="F60" t="s">
        <v>144</v>
      </c>
      <c r="G60">
        <v>13</v>
      </c>
      <c r="H60">
        <v>2101</v>
      </c>
      <c r="I60">
        <v>13528</v>
      </c>
      <c r="J60">
        <v>1.48588584190678</v>
      </c>
      <c r="K60">
        <v>1</v>
      </c>
      <c r="L60">
        <v>0.99999999999739897</v>
      </c>
      <c r="M60">
        <v>99.991893211706</v>
      </c>
      <c r="N60" s="3">
        <v>1.0641663333333333</v>
      </c>
      <c r="O60" t="s">
        <v>157</v>
      </c>
      <c r="P60" t="s">
        <v>157</v>
      </c>
      <c r="Q60" s="3">
        <v>4.0519333333333331E-2</v>
      </c>
    </row>
    <row r="61" spans="1:17">
      <c r="A61" t="s">
        <v>93</v>
      </c>
      <c r="B61" t="s">
        <v>147</v>
      </c>
      <c r="C61">
        <v>3</v>
      </c>
      <c r="D61">
        <v>8.5714285714285694</v>
      </c>
      <c r="E61">
        <v>0.70268910507261095</v>
      </c>
      <c r="F61" t="s">
        <v>144</v>
      </c>
      <c r="G61">
        <v>13</v>
      </c>
      <c r="H61">
        <v>2601</v>
      </c>
      <c r="I61">
        <v>13528</v>
      </c>
      <c r="J61">
        <v>1.2002484251619201</v>
      </c>
      <c r="K61">
        <v>1</v>
      </c>
      <c r="L61">
        <v>0.99999999999943401</v>
      </c>
      <c r="M61">
        <v>99.999829004818693</v>
      </c>
      <c r="N61" s="3">
        <v>1.5012367499999999</v>
      </c>
      <c r="O61" t="s">
        <v>156</v>
      </c>
      <c r="P61" t="s">
        <v>156</v>
      </c>
      <c r="Q61" s="3">
        <v>0.158326625</v>
      </c>
    </row>
    <row r="62" spans="1:17">
      <c r="N62" s="3">
        <v>1.765754</v>
      </c>
      <c r="O62" t="s">
        <v>158</v>
      </c>
      <c r="P62" t="s">
        <v>158</v>
      </c>
      <c r="Q62" s="3">
        <v>0</v>
      </c>
    </row>
    <row r="63" spans="1:17">
      <c r="A63" t="s">
        <v>158</v>
      </c>
      <c r="B63" t="s">
        <v>148</v>
      </c>
    </row>
    <row r="64" spans="1:17">
      <c r="A64" t="s">
        <v>61</v>
      </c>
      <c r="B64" t="s">
        <v>62</v>
      </c>
      <c r="C64" t="s">
        <v>63</v>
      </c>
      <c r="D64" t="s">
        <v>64</v>
      </c>
      <c r="E64" t="s">
        <v>65</v>
      </c>
      <c r="F64" t="s">
        <v>66</v>
      </c>
      <c r="G64" t="s">
        <v>67</v>
      </c>
      <c r="H64" t="s">
        <v>68</v>
      </c>
      <c r="I64" t="s">
        <v>69</v>
      </c>
      <c r="J64" t="s">
        <v>70</v>
      </c>
      <c r="K64" t="s">
        <v>71</v>
      </c>
      <c r="L64" t="s">
        <v>72</v>
      </c>
      <c r="M64" t="s">
        <v>73</v>
      </c>
    </row>
    <row r="65" spans="1:17">
      <c r="A65" t="s">
        <v>77</v>
      </c>
      <c r="B65" t="s">
        <v>149</v>
      </c>
      <c r="C65">
        <v>3</v>
      </c>
      <c r="D65">
        <v>8.5714285714285694</v>
      </c>
      <c r="E65">
        <v>0.40474830213269197</v>
      </c>
      <c r="F65" t="s">
        <v>150</v>
      </c>
      <c r="G65">
        <v>18</v>
      </c>
      <c r="H65">
        <v>1555</v>
      </c>
      <c r="I65">
        <v>19235</v>
      </c>
      <c r="J65">
        <v>2.0616291532690201</v>
      </c>
      <c r="K65">
        <v>0.99999999999998901</v>
      </c>
      <c r="L65">
        <v>0.91576445820650598</v>
      </c>
      <c r="M65">
        <v>99.467412521536104</v>
      </c>
      <c r="N65" t="s">
        <v>5</v>
      </c>
      <c r="O65" t="s">
        <v>169</v>
      </c>
      <c r="P65" t="s">
        <v>169</v>
      </c>
      <c r="Q65" t="s">
        <v>3</v>
      </c>
    </row>
    <row r="66" spans="1:17">
      <c r="A66" t="s">
        <v>87</v>
      </c>
      <c r="B66" t="s">
        <v>151</v>
      </c>
      <c r="C66">
        <v>4</v>
      </c>
      <c r="D66">
        <v>11.4285714285714</v>
      </c>
      <c r="E66">
        <v>0.79621124112882502</v>
      </c>
      <c r="F66" t="s">
        <v>152</v>
      </c>
      <c r="G66">
        <v>13</v>
      </c>
      <c r="H66">
        <v>4179</v>
      </c>
      <c r="I66">
        <v>12983</v>
      </c>
      <c r="J66">
        <v>0.95591510666887503</v>
      </c>
      <c r="K66">
        <v>1</v>
      </c>
      <c r="L66">
        <v>0.99902276379400201</v>
      </c>
      <c r="M66">
        <v>99.999988714836803</v>
      </c>
      <c r="N66" s="3">
        <v>3.1924990000000002</v>
      </c>
      <c r="O66" t="s">
        <v>157</v>
      </c>
      <c r="P66" t="s">
        <v>157</v>
      </c>
      <c r="Q66" s="3">
        <v>0.121558</v>
      </c>
    </row>
    <row r="67" spans="1:17">
      <c r="A67" t="s">
        <v>87</v>
      </c>
      <c r="B67" t="s">
        <v>153</v>
      </c>
      <c r="C67">
        <v>4</v>
      </c>
      <c r="D67">
        <v>11.4285714285714</v>
      </c>
      <c r="E67">
        <v>0.805946195715595</v>
      </c>
      <c r="F67" t="s">
        <v>152</v>
      </c>
      <c r="G67">
        <v>13</v>
      </c>
      <c r="H67">
        <v>4241</v>
      </c>
      <c r="I67">
        <v>12983</v>
      </c>
      <c r="J67">
        <v>0.94194039867230095</v>
      </c>
      <c r="K67">
        <v>1</v>
      </c>
      <c r="L67">
        <v>0.998728791497973</v>
      </c>
      <c r="M67">
        <v>99.999993102081902</v>
      </c>
      <c r="N67" s="3">
        <v>7.0630160000000002</v>
      </c>
      <c r="O67" t="s">
        <v>158</v>
      </c>
      <c r="P67" t="s">
        <v>158</v>
      </c>
      <c r="Q67" s="3">
        <v>0</v>
      </c>
    </row>
    <row r="68" spans="1:17">
      <c r="A68" t="s">
        <v>87</v>
      </c>
      <c r="B68" t="s">
        <v>154</v>
      </c>
      <c r="C68">
        <v>3</v>
      </c>
      <c r="D68">
        <v>8.5714285714285694</v>
      </c>
      <c r="E68">
        <v>0.93410592885953503</v>
      </c>
      <c r="F68" t="s">
        <v>155</v>
      </c>
      <c r="G68">
        <v>13</v>
      </c>
      <c r="H68">
        <v>4140</v>
      </c>
      <c r="I68">
        <v>12983</v>
      </c>
      <c r="J68">
        <v>0.72369007803790397</v>
      </c>
      <c r="K68">
        <v>1</v>
      </c>
      <c r="L68">
        <v>0.99996860563718803</v>
      </c>
      <c r="M68">
        <v>99.999999999867697</v>
      </c>
      <c r="N68" s="3">
        <v>12.009893999999999</v>
      </c>
      <c r="O68" t="s">
        <v>156</v>
      </c>
      <c r="P68" t="s">
        <v>156</v>
      </c>
      <c r="Q68" s="3">
        <v>1.266613</v>
      </c>
    </row>
  </sheetData>
  <sortState ref="P45:Q47">
    <sortCondition ref="Q4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Function</vt:lpstr>
      <vt:lpstr>Sheet2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2015-05-10T16:09:15Z</dcterms:created>
  <dcterms:modified xsi:type="dcterms:W3CDTF">2015-05-14T02:07:22Z</dcterms:modified>
</cp:coreProperties>
</file>