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rea 0"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W2">
      <text>
        <t xml:space="preserve">Los criterios para hacer descuentos se encuentran en el siguiente link:
https://github.com/IIC2233/syllabus/blob/master/Tareas/Descuentos.md
El descuento máximo posible es de 30 décimas si entrega atrasado y de 10 décimas si entrega a tiempo</t>
      </text>
    </comment>
    <comment authorId="0" ref="D4">
      <text>
        <t xml:space="preserve">Programa maneja el caso que ya existe el mail en toda ejecución del programa. 
Esto es, si el mail existe entonces el programa notoriamente no realiza el registro (i.e. avisa en consola, o vuelve al menú anterior, entre otras)
El mail debe aceptar cualquier tipo de servicio online (no solo @uc.cl o @ing.puc.cl). Si acepta solo estos dos se entrega 0 puntos
</t>
      </text>
    </comment>
    <comment authorId="0" ref="E4">
      <text>
        <t xml:space="preserve">Programa maneja el caso en donde existen usuarios con diferentes servicios e igual nombre de usuario
En este caso, si el usuario existe pero no es del mismo dominio, se deja registrar. En caso contrario, no debe dejar hacer el registro y debe ser notorio que hubo un error por culpa del usuario, sin que se caiga el programa.</t>
      </text>
    </comment>
    <comment authorId="0" ref="F4">
      <text>
        <t xml:space="preserve">Si el usuario intenta colocar una contraseña que no cumpla con esto, debe ser notorio para el usuario y no permitir el registro.</t>
      </text>
    </comment>
    <comment authorId="0" ref="G4">
      <text>
        <t xml:space="preserve">Si el mail y contraseña existen, entonces se debe poder loguear en el sistema y ver eso en la consola.
Al hacer logout, se debe desplegar la pantalla de login, sin salir del programa.</t>
      </text>
    </comment>
    <comment authorId="0" ref="K4">
      <text>
        <t xml:space="preserve">El programa maneja el caso en que no existan destinatarios.
</t>
      </text>
    </comment>
    <comment authorId="0" ref="L4">
      <text>
        <t xml:space="preserve">La introducción de múltiples destinatarios debe ser en mails separados por coma. 
En caso de error, se debe manejar en forma correcta, por ejemplo, pidiendo otra vez los destinatarios, mostrando algo en consola, etc.</t>
      </text>
    </comment>
    <comment authorId="0" ref="M4">
      <text>
        <t xml:space="preserve">El asunto no sobrepasa los 50 caracteres. 
En caso de que los sobrepase, el programa debe manejar ese caso en forma adecuada, ojalá pidiendo reescribir el asunto hasta que cumpla la condición, o bien, truncando el asunto.
</t>
      </text>
    </comment>
    <comment authorId="0" ref="N4">
      <text>
        <t xml:space="preserve">El cuerpo no excede los 256 caracteres.
Nuevamente, en el caso de que el usuario exceda los 256 caracteres este caso debe ser manejado en forma adecuada, y debe ser notorio para el usuario.</t>
      </text>
    </comment>
    <comment authorId="0" ref="O4">
      <text>
        <t xml:space="preserve">Se puede poner clasificación al correo al ser enviado y también se puede no poner clasificación.</t>
      </text>
    </comment>
    <comment authorId="0" ref="U4">
      <text>
        <t xml:space="preserve">Esta condición debe ser verificada al momento de crearlo. 
Si el usuario no ingresa un nombre conforme a esta condición, se le debe avisar y manejar en forma adecuada.</t>
      </text>
    </comment>
    <comment authorId="0" ref="V4">
      <text>
        <t xml:space="preserve">La fecha de término no debe ser anterior a la de inicio. En caso de que esto no sea así, debe ser notorio y manejar el caso en forma adecuada.
Revisar Caso de fecha de término por default (1hr después del inicio)</t>
      </text>
    </comment>
    <comment authorId="0" ref="Z4">
      <text>
        <t xml:space="preserve">1 y 2 mitad de puntaje
3 Todo el puntaje.
Las consultas deben ser pedidas por consola, y el resultado desplegado en ella.
Deben poder ser consultadas de manera independiente entre ellas, incluyendo las combinaciones posibles.</t>
      </text>
    </comment>
    <comment authorId="0" ref="AB4">
      <text>
        <t xml:space="preserve">Por Ej: Si no alcanzó a implementar descripción y se puede crear un nuevo evento con el resto de los atributos, entonces tiene todo el ptje</t>
      </text>
    </comment>
    <comment authorId="0" ref="AP4">
      <text>
        <t xml:space="preserve">Si no se sigue EXACTAMENTE el formato se ponen la mitad del puntaje. No hay excepciones.
Si no se hace o difiere en gran medida se entregan 0 pts.</t>
      </text>
    </comment>
    <comment authorId="0" ref="AS4">
      <text>
        <t xml:space="preserve">Como probar este caso:
Poner un string arbitrario en cualquier parte del menú. El programa no debe caerse.
Adicionalmente, el programa debe poder funcionar sin tener que correr el archivo de python de nuevo, es decir, debe incluir en los menus cosas como "volver"</t>
      </text>
    </comment>
    <comment authorId="0" ref="AW4">
      <text>
        <t xml:space="preserve">Tipos de errores:
- Se exceden los 80 carácteres por línea
- Uso inadecuado de CamelCase o snake_case
- Falta espacio despues de la coma
- Variables no aclarativas
Cantidad de décimas a descontar:
- Si solo hay 1 solo tipo de error, 1 décima
- Si hay 2 de esos tipos de errores, 2 décimas
- Si hay 3 o más de esos tipos de errores, 3 décimas</t>
      </text>
    </comment>
  </commentList>
</comments>
</file>

<file path=xl/sharedStrings.xml><?xml version="1.0" encoding="utf-8"?>
<sst xmlns="http://schemas.openxmlformats.org/spreadsheetml/2006/main" count="64" uniqueCount="63">
  <si>
    <t>Registro e inicio de sesión (10 pts)</t>
  </si>
  <si>
    <t>Correos (20 pts)</t>
  </si>
  <si>
    <t>Calendario (40 pts)</t>
  </si>
  <si>
    <t>Encriptación (26 pts)</t>
  </si>
  <si>
    <t>Consola (4 pts)</t>
  </si>
  <si>
    <t>Descuentos</t>
  </si>
  <si>
    <t>Usuario</t>
  </si>
  <si>
    <t>Login y Logout</t>
  </si>
  <si>
    <t xml:space="preserve"> </t>
  </si>
  <si>
    <t>Contenido</t>
  </si>
  <si>
    <t>Destinatarios</t>
  </si>
  <si>
    <t>Información del correo</t>
  </si>
  <si>
    <t>Bandeja de entrada</t>
  </si>
  <si>
    <t>Lectura de correo</t>
  </si>
  <si>
    <t>Eventos</t>
  </si>
  <si>
    <t>Acciones Disponibles</t>
  </si>
  <si>
    <t>Cifrado César</t>
  </si>
  <si>
    <t>CipherSaber</t>
  </si>
  <si>
    <t>Base de datos</t>
  </si>
  <si>
    <t>-</t>
  </si>
  <si>
    <t>Mail único (se muestra en consola aviso)</t>
  </si>
  <si>
    <t>Usuario no único con mismo diferente servicio</t>
  </si>
  <si>
    <t>Contraseña tiene mínimo 6 carácteres (se muestra en consola si se rompe esta restriccion)</t>
  </si>
  <si>
    <t>Se puede hacer login y logout sin terminar el programa</t>
  </si>
  <si>
    <t xml:space="preserve">Ocupa una estructura adecuada para representar un correo
</t>
  </si>
  <si>
    <t>Se puede enviar a un destinartario y se notifica el envio correcto</t>
  </si>
  <si>
    <t>Se puede introducir múltiples destinatarios y no se puede enviar sin tener destinatario</t>
  </si>
  <si>
    <t>Se puede ingresar asunto del  Correo</t>
  </si>
  <si>
    <t xml:space="preserve">Se pueden ingresar texto al cuerpo del correo
</t>
  </si>
  <si>
    <t>Clasificaciones del correo</t>
  </si>
  <si>
    <t>Se visualizan correctamente los correos recibidos, se puede ver su etiqueta y su asunto. Además se puede seleccionar un correo para leerlo.</t>
  </si>
  <si>
    <t>Se visualiza todo el contenido de un correo que se decide leer.</t>
  </si>
  <si>
    <t>Tienen propietario</t>
  </si>
  <si>
    <t>Tienen nombre con mínimo 6 caracteres y máximo 50</t>
  </si>
  <si>
    <t>Tienen fecha y Hora de inicio y término</t>
  </si>
  <si>
    <t>Tienen descripcion que por defecto es "sin descripción"</t>
  </si>
  <si>
    <t>Tienen una lista de invitados que por defecto es "sin invitados"</t>
  </si>
  <si>
    <t>Tienen una lista de etiquetas que por defecto es "sin etiquetas"</t>
  </si>
  <si>
    <t>Consultar eventos por fecha, nombre y etiquetas</t>
  </si>
  <si>
    <t>Se puede ver toda la información de cada evento</t>
  </si>
  <si>
    <t>Se puede crear un nuevo evento con los atributos que haya implementado</t>
  </si>
  <si>
    <t>Se pueden editar los atributos que se hayan implementado por consola</t>
  </si>
  <si>
    <t>Se puede eliminar un evento por consola</t>
  </si>
  <si>
    <t>Se pueden agregar 1 o más invitados al evento</t>
  </si>
  <si>
    <t>Solo el propietario de un evento puede editar, eliminar e invitar a otros usuarios al evento</t>
  </si>
  <si>
    <t>Se desplaza en +10 carácteres ASCII antes del CipherSaber</t>
  </si>
  <si>
    <t>Se desplaza en -10 carácteres ASCII después de haber descifrado CipherSaber</t>
  </si>
  <si>
    <t>Se transforma el texto a caracteres ASCII</t>
  </si>
  <si>
    <t>Se transforma de ASCII a binario</t>
  </si>
  <si>
    <t>Se codifica correctamente usando los pasos indicados en el enunciado</t>
  </si>
  <si>
    <t>Se decodifica correctamente</t>
  </si>
  <si>
    <t>Se lee las bases de datos encriptada correctamente</t>
  </si>
  <si>
    <t>Se escriben los correos encriptados correctamente en un archivo .csv siguiendo el formao indicado en el enunciado</t>
  </si>
  <si>
    <t>Programa en consola es a prueba de errores</t>
  </si>
  <si>
    <t>Se descuenta 3 décimas por PEP8</t>
  </si>
  <si>
    <t>Se descuenta 1 décima por no indicar el archivo a ejecutar en el README.md</t>
  </si>
  <si>
    <t>Se descuentan 5 décimas por no modularizar como corresponde</t>
  </si>
  <si>
    <t>Se descuentan 5 décimas por no seguir el formato de entrega</t>
  </si>
  <si>
    <t>Se descuentan 5 décimas por no usar el .gitignore de ser necesario</t>
  </si>
  <si>
    <t>Se descuentan 5 décimas a criterio del corrector</t>
  </si>
  <si>
    <t>Tiempo de atraso (horas continuas)</t>
  </si>
  <si>
    <t>Puntaje total</t>
  </si>
  <si>
    <t>Décimas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</si>
</sst>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name val="Arial"/>
    </font>
    <font>
      <b/>
      <sz val="18.0"/>
      <name val="Arial"/>
    </font>
    <font/>
    <font>
      <b/>
      <sz val="13.0"/>
      <name val="Arial"/>
    </font>
    <font>
      <sz val="13.0"/>
      <name val="Arial"/>
    </font>
    <font>
      <sz val="11.0"/>
      <color rgb="FF000000"/>
      <name val="Inconsolata"/>
    </font>
  </fonts>
  <fills count="4">
    <fill>
      <patternFill patternType="none"/>
    </fill>
    <fill>
      <patternFill patternType="lightGray"/>
    </fill>
    <fill>
      <patternFill patternType="solid">
        <fgColor rgb="FFFFFFFF"/>
        <bgColor rgb="FFFFFFFF"/>
      </patternFill>
    </fill>
    <fill>
      <patternFill patternType="solid">
        <fgColor rgb="FFB6D7A8"/>
        <bgColor rgb="FFB6D7A8"/>
      </patternFill>
    </fill>
  </fills>
  <borders count="9">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vertical="bottom"/>
    </xf>
    <xf borderId="0" fillId="0" fontId="1" numFmtId="2" xfId="0" applyAlignment="1" applyFont="1" applyNumberFormat="1">
      <alignment vertical="bottom"/>
    </xf>
    <xf borderId="1" fillId="0" fontId="1" numFmtId="0" xfId="0" applyAlignment="1" applyBorder="1" applyFont="1">
      <alignment vertical="bottom"/>
    </xf>
    <xf borderId="2" fillId="0" fontId="2" numFmtId="0" xfId="0" applyAlignment="1" applyBorder="1" applyFont="1">
      <alignment horizontal="center" shrinkToFit="0" vertical="bottom" wrapText="1"/>
    </xf>
    <xf borderId="3" fillId="0" fontId="3" numFmtId="0" xfId="0" applyBorder="1" applyFont="1"/>
    <xf borderId="4" fillId="0" fontId="3" numFmtId="0" xfId="0" applyBorder="1" applyFont="1"/>
    <xf borderId="5" fillId="0" fontId="1" numFmtId="0" xfId="0" applyAlignment="1" applyBorder="1" applyFont="1">
      <alignment vertical="bottom"/>
    </xf>
    <xf borderId="0" fillId="0" fontId="2" numFmtId="0" xfId="0" applyAlignment="1" applyFont="1">
      <alignment horizontal="center" shrinkToFit="0" vertical="bottom" wrapText="1"/>
    </xf>
    <xf borderId="5" fillId="0" fontId="3" numFmtId="0" xfId="0" applyBorder="1" applyFont="1"/>
    <xf borderId="5" fillId="0" fontId="2" numFmtId="0" xfId="0" applyAlignment="1" applyBorder="1" applyFont="1">
      <alignment horizontal="center" shrinkToFit="0" vertical="bottom" wrapText="1"/>
    </xf>
    <xf borderId="0" fillId="0" fontId="1" numFmtId="0" xfId="0" applyAlignment="1" applyFont="1">
      <alignment readingOrder="0" vertical="bottom"/>
    </xf>
    <xf borderId="0" fillId="2" fontId="1" numFmtId="2" xfId="0" applyAlignment="1" applyFill="1" applyFont="1" applyNumberFormat="1">
      <alignment vertical="bottom"/>
    </xf>
    <xf borderId="6" fillId="0" fontId="4" numFmtId="0" xfId="0" applyAlignment="1" applyBorder="1" applyFont="1">
      <alignment horizontal="center" shrinkToFit="0" vertical="bottom" wrapText="1"/>
    </xf>
    <xf borderId="0" fillId="0" fontId="4" numFmtId="0" xfId="0" applyAlignment="1" applyFont="1">
      <alignment horizontal="center" shrinkToFit="0" vertical="bottom" wrapText="1"/>
    </xf>
    <xf borderId="5" fillId="0" fontId="4" numFmtId="0" xfId="0" applyAlignment="1" applyBorder="1" applyFont="1">
      <alignment horizontal="center" shrinkToFit="0" vertical="bottom" wrapText="1"/>
    </xf>
    <xf borderId="5" fillId="0" fontId="5" numFmtId="0" xfId="0" applyAlignment="1" applyBorder="1" applyFont="1">
      <alignment horizontal="center" shrinkToFit="0" vertical="bottom" wrapText="1"/>
    </xf>
    <xf borderId="0" fillId="0" fontId="1" numFmtId="0" xfId="0" applyFont="1"/>
    <xf borderId="0" fillId="0" fontId="1" numFmtId="2" xfId="0" applyFont="1" applyNumberFormat="1"/>
    <xf borderId="7" fillId="0" fontId="1" numFmtId="0" xfId="0" applyAlignment="1" applyBorder="1" applyFont="1">
      <alignment horizontal="center" shrinkToFit="0" wrapText="1"/>
    </xf>
    <xf borderId="1" fillId="0" fontId="1" numFmtId="0" xfId="0" applyAlignment="1" applyBorder="1" applyFont="1">
      <alignment horizontal="center" readingOrder="0" shrinkToFit="0" wrapText="1"/>
    </xf>
    <xf borderId="1" fillId="0" fontId="1" numFmtId="0" xfId="0" applyAlignment="1" applyBorder="1" applyFont="1">
      <alignment horizontal="center" shrinkToFit="0" wrapText="1"/>
    </xf>
    <xf borderId="8" fillId="0" fontId="1" numFmtId="0" xfId="0" applyAlignment="1" applyBorder="1" applyFont="1">
      <alignment horizontal="center" shrinkToFit="0" wrapText="1"/>
    </xf>
    <xf borderId="5" fillId="0" fontId="1" numFmtId="0" xfId="0" applyBorder="1" applyFont="1"/>
    <xf borderId="8" fillId="0" fontId="1" numFmtId="0" xfId="0" applyAlignment="1" applyBorder="1" applyFont="1">
      <alignment horizontal="center" shrinkToFit="0" vertical="bottom" wrapText="1"/>
    </xf>
    <xf borderId="0" fillId="3" fontId="1" numFmtId="0" xfId="0" applyAlignment="1" applyFill="1" applyFont="1">
      <alignment vertical="bottom"/>
    </xf>
    <xf borderId="0" fillId="3" fontId="6" numFmtId="2"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1"/>
      <c r="E1" s="1"/>
      <c r="F1" s="1"/>
      <c r="G1" s="1"/>
      <c r="H1" s="1"/>
      <c r="I1" s="1"/>
      <c r="J1" s="3"/>
      <c r="K1" s="3"/>
      <c r="L1" s="3"/>
      <c r="M1" s="3"/>
      <c r="N1" s="3"/>
      <c r="O1" s="3"/>
      <c r="P1" s="3"/>
      <c r="Q1" s="3"/>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1"/>
      <c r="AU1" s="1"/>
      <c r="AV1" s="1"/>
      <c r="AW1" s="1"/>
      <c r="AX1" s="1"/>
      <c r="AY1" s="1"/>
      <c r="AZ1" s="1"/>
      <c r="BA1" s="1"/>
      <c r="BB1" s="1"/>
      <c r="BC1" s="1"/>
      <c r="BD1" s="1"/>
    </row>
    <row r="2">
      <c r="A2" s="1"/>
      <c r="B2" s="2"/>
      <c r="C2" s="2"/>
      <c r="D2" s="4" t="s">
        <v>0</v>
      </c>
      <c r="E2" s="5"/>
      <c r="F2" s="5"/>
      <c r="G2" s="6"/>
      <c r="H2" s="1"/>
      <c r="I2" s="7"/>
      <c r="J2" s="8" t="s">
        <v>1</v>
      </c>
      <c r="Q2" s="9"/>
      <c r="R2" s="1"/>
      <c r="S2" s="1"/>
      <c r="T2" s="4" t="s">
        <v>2</v>
      </c>
      <c r="U2" s="5"/>
      <c r="V2" s="5"/>
      <c r="W2" s="5"/>
      <c r="X2" s="5"/>
      <c r="Y2" s="5"/>
      <c r="Z2" s="5"/>
      <c r="AA2" s="5"/>
      <c r="AB2" s="5"/>
      <c r="AC2" s="5"/>
      <c r="AD2" s="5"/>
      <c r="AE2" s="5"/>
      <c r="AF2" s="6"/>
      <c r="AG2" s="1"/>
      <c r="AH2" s="1"/>
      <c r="AI2" s="4" t="s">
        <v>3</v>
      </c>
      <c r="AJ2" s="5"/>
      <c r="AK2" s="5"/>
      <c r="AL2" s="5"/>
      <c r="AM2" s="5"/>
      <c r="AN2" s="5"/>
      <c r="AO2" s="5"/>
      <c r="AP2" s="6"/>
      <c r="AQ2" s="1"/>
      <c r="AR2" s="7"/>
      <c r="AS2" s="10" t="s">
        <v>4</v>
      </c>
      <c r="AT2" s="1"/>
      <c r="AU2" s="1"/>
      <c r="AV2" s="11"/>
      <c r="AW2" s="4" t="s">
        <v>5</v>
      </c>
      <c r="AX2" s="5"/>
      <c r="AY2" s="5"/>
      <c r="AZ2" s="5"/>
      <c r="BA2" s="5"/>
      <c r="BB2" s="5"/>
      <c r="BC2" s="6"/>
      <c r="BD2" s="1"/>
    </row>
    <row r="3">
      <c r="A3" s="1"/>
      <c r="B3" s="12"/>
      <c r="C3" s="12"/>
      <c r="D3" s="13" t="s">
        <v>6</v>
      </c>
      <c r="F3" s="14" t="s">
        <v>7</v>
      </c>
      <c r="G3" s="9"/>
      <c r="H3" s="11" t="s">
        <v>8</v>
      </c>
      <c r="I3" s="7"/>
      <c r="J3" s="14" t="s">
        <v>9</v>
      </c>
      <c r="K3" s="14" t="s">
        <v>10</v>
      </c>
      <c r="M3" s="14" t="s">
        <v>11</v>
      </c>
      <c r="P3" s="14" t="s">
        <v>12</v>
      </c>
      <c r="Q3" s="15" t="s">
        <v>13</v>
      </c>
      <c r="R3" s="14"/>
      <c r="S3" s="1"/>
      <c r="T3" s="13" t="s">
        <v>14</v>
      </c>
      <c r="Z3" s="14" t="s">
        <v>15</v>
      </c>
      <c r="AF3" s="9"/>
      <c r="AG3" s="14"/>
      <c r="AH3" s="1"/>
      <c r="AI3" s="13" t="s">
        <v>16</v>
      </c>
      <c r="AK3" s="14" t="s">
        <v>17</v>
      </c>
      <c r="AO3" s="14" t="s">
        <v>18</v>
      </c>
      <c r="AP3" s="9"/>
      <c r="AQ3" s="1"/>
      <c r="AR3" s="7"/>
      <c r="AS3" s="16" t="s">
        <v>19</v>
      </c>
      <c r="AT3" s="1"/>
      <c r="AU3" s="1"/>
      <c r="AV3" s="1"/>
      <c r="AW3" s="13" t="s">
        <v>19</v>
      </c>
      <c r="BC3" s="9"/>
      <c r="BD3" s="1"/>
    </row>
    <row r="4">
      <c r="A4" s="17"/>
      <c r="B4" s="18"/>
      <c r="C4" s="18"/>
      <c r="D4" s="19" t="s">
        <v>20</v>
      </c>
      <c r="E4" s="20" t="s">
        <v>21</v>
      </c>
      <c r="F4" s="21" t="s">
        <v>22</v>
      </c>
      <c r="G4" s="22" t="s">
        <v>23</v>
      </c>
      <c r="H4" s="17"/>
      <c r="I4" s="23"/>
      <c r="J4" s="21" t="s">
        <v>24</v>
      </c>
      <c r="K4" s="21" t="s">
        <v>25</v>
      </c>
      <c r="L4" s="21" t="s">
        <v>26</v>
      </c>
      <c r="M4" s="21" t="s">
        <v>27</v>
      </c>
      <c r="N4" s="21" t="s">
        <v>28</v>
      </c>
      <c r="O4" s="21" t="s">
        <v>29</v>
      </c>
      <c r="P4" s="21" t="s">
        <v>30</v>
      </c>
      <c r="Q4" s="22" t="s">
        <v>31</v>
      </c>
      <c r="R4" s="17"/>
      <c r="S4" s="17"/>
      <c r="T4" s="19" t="s">
        <v>32</v>
      </c>
      <c r="U4" s="21" t="s">
        <v>33</v>
      </c>
      <c r="V4" s="21" t="s">
        <v>34</v>
      </c>
      <c r="W4" s="21" t="s">
        <v>35</v>
      </c>
      <c r="X4" s="21" t="s">
        <v>36</v>
      </c>
      <c r="Y4" s="21" t="s">
        <v>37</v>
      </c>
      <c r="Z4" s="21" t="s">
        <v>38</v>
      </c>
      <c r="AA4" s="21" t="s">
        <v>39</v>
      </c>
      <c r="AB4" s="21" t="s">
        <v>40</v>
      </c>
      <c r="AC4" s="21" t="s">
        <v>41</v>
      </c>
      <c r="AD4" s="21" t="s">
        <v>42</v>
      </c>
      <c r="AE4" s="21" t="s">
        <v>43</v>
      </c>
      <c r="AF4" s="22" t="s">
        <v>44</v>
      </c>
      <c r="AG4" s="17"/>
      <c r="AH4" s="17"/>
      <c r="AI4" s="19" t="s">
        <v>45</v>
      </c>
      <c r="AJ4" s="21" t="s">
        <v>46</v>
      </c>
      <c r="AK4" s="21" t="s">
        <v>47</v>
      </c>
      <c r="AL4" s="21" t="s">
        <v>48</v>
      </c>
      <c r="AM4" s="21" t="s">
        <v>49</v>
      </c>
      <c r="AN4" s="21" t="s">
        <v>50</v>
      </c>
      <c r="AO4" s="21" t="s">
        <v>51</v>
      </c>
      <c r="AP4" s="22" t="s">
        <v>52</v>
      </c>
      <c r="AQ4" s="17"/>
      <c r="AR4" s="23"/>
      <c r="AS4" s="24" t="s">
        <v>53</v>
      </c>
      <c r="AT4" s="17"/>
      <c r="AU4" s="17"/>
      <c r="AV4" s="17"/>
      <c r="AW4" s="19" t="s">
        <v>54</v>
      </c>
      <c r="AX4" s="21" t="s">
        <v>55</v>
      </c>
      <c r="AY4" s="21" t="s">
        <v>56</v>
      </c>
      <c r="AZ4" s="21" t="s">
        <v>57</v>
      </c>
      <c r="BA4" s="21" t="s">
        <v>58</v>
      </c>
      <c r="BB4" s="21" t="s">
        <v>59</v>
      </c>
      <c r="BC4" s="22" t="s">
        <v>60</v>
      </c>
      <c r="BD4" s="17"/>
    </row>
    <row r="5">
      <c r="A5" s="25" t="s">
        <v>61</v>
      </c>
      <c r="B5" s="26">
        <f>SUM(H5,R5,AG5,AQ5,AT5)</f>
        <v>100</v>
      </c>
      <c r="C5" s="26"/>
      <c r="D5" s="25">
        <v>2.0</v>
      </c>
      <c r="E5" s="25">
        <v>2.0</v>
      </c>
      <c r="F5" s="25">
        <v>2.0</v>
      </c>
      <c r="G5" s="25">
        <v>4.0</v>
      </c>
      <c r="H5" s="25">
        <f>SUM(D5:G5)</f>
        <v>10</v>
      </c>
      <c r="I5" s="25"/>
      <c r="J5" s="25">
        <v>2.0</v>
      </c>
      <c r="K5" s="25">
        <v>2.0</v>
      </c>
      <c r="L5" s="25">
        <v>2.0</v>
      </c>
      <c r="M5" s="25">
        <v>2.0</v>
      </c>
      <c r="N5" s="25">
        <v>2.0</v>
      </c>
      <c r="O5" s="25">
        <v>4.0</v>
      </c>
      <c r="P5" s="25">
        <v>4.0</v>
      </c>
      <c r="Q5" s="25">
        <v>4.0</v>
      </c>
      <c r="R5" s="25">
        <f>SUM(K5:Q5)</f>
        <v>20</v>
      </c>
      <c r="S5" s="25"/>
      <c r="T5" s="25">
        <v>2.0</v>
      </c>
      <c r="U5" s="25">
        <v>2.0</v>
      </c>
      <c r="V5" s="25">
        <v>2.0</v>
      </c>
      <c r="W5" s="25">
        <v>2.0</v>
      </c>
      <c r="X5" s="25">
        <v>2.0</v>
      </c>
      <c r="Y5" s="25">
        <v>2.0</v>
      </c>
      <c r="Z5" s="25">
        <v>4.0</v>
      </c>
      <c r="AA5" s="25">
        <v>4.0</v>
      </c>
      <c r="AB5" s="25">
        <v>6.0</v>
      </c>
      <c r="AC5" s="25">
        <v>6.0</v>
      </c>
      <c r="AD5" s="25">
        <v>2.0</v>
      </c>
      <c r="AE5" s="25">
        <v>2.0</v>
      </c>
      <c r="AF5" s="25">
        <v>4.0</v>
      </c>
      <c r="AG5" s="25">
        <f>SUM(T5:AF5)</f>
        <v>40</v>
      </c>
      <c r="AH5" s="25"/>
      <c r="AI5" s="25">
        <v>2.0</v>
      </c>
      <c r="AJ5" s="25">
        <v>2.0</v>
      </c>
      <c r="AK5" s="25">
        <v>2.0</v>
      </c>
      <c r="AL5" s="25">
        <v>2.0</v>
      </c>
      <c r="AM5" s="25">
        <v>6.0</v>
      </c>
      <c r="AN5" s="25">
        <v>4.0</v>
      </c>
      <c r="AO5" s="25">
        <v>4.0</v>
      </c>
      <c r="AP5" s="25">
        <v>4.0</v>
      </c>
      <c r="AQ5" s="25">
        <f>SUM(AI5:AP5)</f>
        <v>26</v>
      </c>
      <c r="AR5" s="25"/>
      <c r="AS5" s="25">
        <v>4.0</v>
      </c>
      <c r="AT5" s="25">
        <f>SUM(AS5)</f>
        <v>4</v>
      </c>
      <c r="AU5" s="25"/>
      <c r="AV5" s="25" t="s">
        <v>62</v>
      </c>
      <c r="AW5" s="25">
        <v>3.0</v>
      </c>
      <c r="AX5" s="25">
        <v>1.0</v>
      </c>
      <c r="AY5" s="25">
        <v>5.0</v>
      </c>
      <c r="AZ5" s="25">
        <v>5.0</v>
      </c>
      <c r="BA5" s="25">
        <v>5.0</v>
      </c>
      <c r="BB5" s="25">
        <v>5.0</v>
      </c>
      <c r="BC5" s="25">
        <v>24.0</v>
      </c>
      <c r="BD5" s="25">
        <f>Min(SUM(AW5:BC5),30)</f>
        <v>30</v>
      </c>
    </row>
  </sheetData>
  <mergeCells count="15">
    <mergeCell ref="J2:Q2"/>
    <mergeCell ref="T2:AF2"/>
    <mergeCell ref="AW2:BC2"/>
    <mergeCell ref="D2:G2"/>
    <mergeCell ref="D3:E3"/>
    <mergeCell ref="F3:G3"/>
    <mergeCell ref="AO3:AP3"/>
    <mergeCell ref="AW3:BC3"/>
    <mergeCell ref="K3:L3"/>
    <mergeCell ref="M3:O3"/>
    <mergeCell ref="T3:Y3"/>
    <mergeCell ref="Z3:AF3"/>
    <mergeCell ref="AI3:AJ3"/>
    <mergeCell ref="AK3:AN3"/>
    <mergeCell ref="AI2:AP2"/>
  </mergeCells>
  <drawing r:id="rId2"/>
  <legacyDrawing r:id="rId3"/>
</worksheet>
</file>