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区域">[1]中心名称!$A$1:$X$1</definedName>
  </definedNames>
  <calcPr calcId="144525"/>
</workbook>
</file>

<file path=xl/comments1.xml><?xml version="1.0" encoding="utf-8"?>
<comments xmlns="http://schemas.openxmlformats.org/spreadsheetml/2006/main">
  <authors>
    <author>Sky</author>
    <author>Administrator</author>
  </authors>
  <commentList>
    <comment ref="C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取人事资料</t>
        </r>
      </text>
    </comment>
    <comment ref="I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手工填名字</t>
        </r>
      </text>
    </comment>
    <comment ref="J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取人事资料</t>
        </r>
      </text>
    </comment>
    <comment ref="K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根据人事资料第一毕业时间和入职时间折算</t>
        </r>
      </text>
    </comment>
    <comment ref="L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入职时间和本月最后一天时间段取天数除以</t>
        </r>
        <r>
          <rPr>
            <sz val="9"/>
            <rFont val="Tahoma"/>
            <charset val="134"/>
          </rPr>
          <t>365</t>
        </r>
        <r>
          <rPr>
            <sz val="9"/>
            <rFont val="宋体"/>
            <charset val="134"/>
          </rPr>
          <t>加树童前年限，加英语</t>
        </r>
        <r>
          <rPr>
            <sz val="9"/>
            <rFont val="Tahoma"/>
            <charset val="134"/>
          </rPr>
          <t>8</t>
        </r>
        <r>
          <rPr>
            <sz val="9"/>
            <rFont val="宋体"/>
            <charset val="134"/>
          </rPr>
          <t>追加年限</t>
        </r>
      </text>
    </comment>
    <comment ref="M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入职时间和本月最后一天时间段取天数除以</t>
        </r>
        <r>
          <rPr>
            <sz val="9"/>
            <rFont val="Tahoma"/>
            <charset val="134"/>
          </rPr>
          <t>365</t>
        </r>
        <r>
          <rPr>
            <sz val="9"/>
            <rFont val="宋体"/>
            <charset val="134"/>
          </rPr>
          <t>加树童前年限除以</t>
        </r>
        <r>
          <rPr>
            <sz val="9"/>
            <rFont val="Tahoma"/>
            <charset val="134"/>
          </rPr>
          <t xml:space="preserve">0.8
</t>
        </r>
      </text>
    </comment>
    <comment ref="P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  <comment ref="Q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函数根据</t>
        </r>
        <r>
          <rPr>
            <sz val="9"/>
            <rFont val="Tahoma"/>
            <charset val="134"/>
          </rPr>
          <t>M</t>
        </r>
        <r>
          <rPr>
            <sz val="9"/>
            <rFont val="宋体"/>
            <charset val="134"/>
          </rPr>
          <t>列数据计算得出</t>
        </r>
      </text>
    </comment>
    <comment ref="AG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按条件求和函数取老师确认收入表</t>
        </r>
      </text>
    </comment>
    <comment ref="AH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取各类的标准单价</t>
        </r>
      </text>
    </comment>
    <comment ref="AI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如果是教务主任则等于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，否则小学小时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初中小时之和乘以标准单价</t>
        </r>
      </text>
    </comment>
    <comment ref="AJ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如果是教务主任等于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，否则，小学标准收入乘以</t>
        </r>
        <r>
          <rPr>
            <sz val="9"/>
            <rFont val="Tahoma"/>
            <charset val="134"/>
          </rPr>
          <t>AG</t>
        </r>
        <r>
          <rPr>
            <sz val="9"/>
            <rFont val="宋体"/>
            <charset val="134"/>
          </rPr>
          <t>列小学提成比例，加初中标准收入乘以</t>
        </r>
        <r>
          <rPr>
            <sz val="9"/>
            <rFont val="Tahoma"/>
            <charset val="134"/>
          </rPr>
          <t>AH</t>
        </r>
        <r>
          <rPr>
            <sz val="9"/>
            <rFont val="宋体"/>
            <charset val="134"/>
          </rPr>
          <t>列初中提成比例</t>
        </r>
      </text>
    </comment>
    <comment ref="AK4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表格依据一对一增值表</t>
        </r>
      </text>
    </comment>
    <comment ref="AL4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教务奖励表</t>
        </r>
      </text>
    </comment>
    <comment ref="AM4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参考营业额提成表（这个表从教师营业额取数）</t>
        </r>
      </text>
    </comment>
    <comment ref="AN4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跟正价同理，参照秒杀营业额及提成表</t>
        </r>
      </text>
    </comment>
    <comment ref="AQ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只有教务主任涉及计算</t>
        </r>
      </text>
    </comment>
    <comment ref="BJ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合计公式</t>
        </r>
      </text>
    </comment>
    <comment ref="BK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手工填，系统取人事资料相应的社保、公积金</t>
        </r>
      </text>
    </comment>
    <comment ref="BN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公式合计</t>
        </r>
      </text>
    </comment>
    <comment ref="BO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  <comment ref="BP4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合计
</t>
        </r>
      </text>
    </comment>
    <comment ref="T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  <comment ref="U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根据函数按</t>
        </r>
        <r>
          <rPr>
            <sz val="9"/>
            <rFont val="Tahoma"/>
            <charset val="134"/>
          </rPr>
          <t>AU</t>
        </r>
        <r>
          <rPr>
            <sz val="9"/>
            <rFont val="宋体"/>
            <charset val="134"/>
          </rPr>
          <t>数据为条件计算得出</t>
        </r>
      </text>
    </comment>
    <comment ref="V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月份为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9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根据函数分别取老生续费表</t>
        </r>
        <r>
          <rPr>
            <sz val="9"/>
            <rFont val="Tahoma"/>
            <charset val="134"/>
          </rPr>
          <t>157</t>
        </r>
        <r>
          <rPr>
            <sz val="9"/>
            <rFont val="宋体"/>
            <charset val="134"/>
          </rPr>
          <t>行对应小学部的续费率小计，否则等于</t>
        </r>
        <r>
          <rPr>
            <sz val="9"/>
            <rFont val="Tahoma"/>
            <charset val="134"/>
          </rPr>
          <t>60%,</t>
        </r>
        <r>
          <rPr>
            <sz val="9"/>
            <rFont val="宋体"/>
            <charset val="134"/>
          </rPr>
          <t>老师的取实际的</t>
        </r>
      </text>
    </comment>
    <comment ref="W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月份为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9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根据函数分别取老生续费表</t>
        </r>
        <r>
          <rPr>
            <sz val="9"/>
            <rFont val="Tahoma"/>
            <charset val="134"/>
          </rPr>
          <t>157</t>
        </r>
        <r>
          <rPr>
            <sz val="9"/>
            <rFont val="宋体"/>
            <charset val="134"/>
          </rPr>
          <t>行对应初中部的续费率小计，否则等于</t>
        </r>
        <r>
          <rPr>
            <sz val="9"/>
            <rFont val="Tahoma"/>
            <charset val="134"/>
          </rPr>
          <t>50%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老师的取实际的</t>
        </r>
      </text>
    </comment>
    <comment ref="Y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</t>
        </r>
        <r>
          <rPr>
            <sz val="9"/>
            <rFont val="Tahoma"/>
            <charset val="134"/>
          </rPr>
          <t>N</t>
        </r>
        <r>
          <rPr>
            <sz val="9"/>
            <rFont val="宋体"/>
            <charset val="134"/>
          </rPr>
          <t>列及小学或初中续费率取基础信息表里</t>
        </r>
        <r>
          <rPr>
            <sz val="9"/>
            <rFont val="Tahoma"/>
            <charset val="134"/>
          </rPr>
          <t>AP</t>
        </r>
        <r>
          <rPr>
            <sz val="9"/>
            <rFont val="宋体"/>
            <charset val="134"/>
          </rPr>
          <t>至</t>
        </r>
        <r>
          <rPr>
            <sz val="9"/>
            <rFont val="Tahoma"/>
            <charset val="134"/>
          </rPr>
          <t>AQ</t>
        </r>
        <r>
          <rPr>
            <sz val="9"/>
            <rFont val="宋体"/>
            <charset val="134"/>
          </rPr>
          <t>区域内对应小表格的数据</t>
        </r>
      </text>
    </comment>
    <comment ref="Z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  <comment ref="AA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根据函数按</t>
        </r>
        <r>
          <rPr>
            <sz val="9"/>
            <rFont val="Tahoma"/>
            <charset val="134"/>
          </rPr>
          <t>AA</t>
        </r>
        <r>
          <rPr>
            <sz val="9"/>
            <rFont val="宋体"/>
            <charset val="134"/>
          </rPr>
          <t>数据为条件计算得出</t>
        </r>
      </text>
    </comment>
    <comment ref="AB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  <comment ref="AC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根据函数按</t>
        </r>
        <r>
          <rPr>
            <sz val="9"/>
            <rFont val="Tahoma"/>
            <charset val="134"/>
          </rPr>
          <t>AE</t>
        </r>
        <r>
          <rPr>
            <sz val="9"/>
            <rFont val="宋体"/>
            <charset val="134"/>
          </rPr>
          <t>数据为条件计算得出</t>
        </r>
      </text>
    </comment>
    <comment ref="AD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AF6+Y6+V6+AB6+R6+AD6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charset val="134"/>
          </rPr>
          <t>AD</t>
        </r>
        <r>
          <rPr>
            <sz val="9"/>
            <rFont val="宋体"/>
            <charset val="134"/>
          </rPr>
          <t>是没用的取消，如函数不能正确返回值则显示</t>
        </r>
        <r>
          <rPr>
            <sz val="9"/>
            <rFont val="Tahoma"/>
            <charset val="134"/>
          </rPr>
          <t>0</t>
        </r>
      </text>
    </comment>
    <comment ref="AE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小学的基础上加</t>
        </r>
        <r>
          <rPr>
            <sz val="9"/>
            <rFont val="Tahoma"/>
            <charset val="134"/>
          </rPr>
          <t>8%</t>
        </r>
      </text>
    </comment>
    <comment ref="AO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函数取数</t>
        </r>
      </text>
    </comment>
    <comment ref="AP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按函数只在每年</t>
        </r>
        <r>
          <rPr>
            <sz val="9"/>
            <rFont val="Tahoma"/>
            <charset val="134"/>
          </rPr>
          <t>3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6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9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charset val="134"/>
          </rPr>
          <t>12</t>
        </r>
        <r>
          <rPr>
            <sz val="9"/>
            <rFont val="宋体"/>
            <charset val="134"/>
          </rPr>
          <t>结算</t>
        </r>
      </text>
    </comment>
    <comment ref="AR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经营数据表的饱和率</t>
        </r>
      </text>
    </comment>
    <comment ref="AS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已确认，参考薪酬饱和率区间</t>
        </r>
      </text>
    </comment>
    <comment ref="AT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市场业绩总额，涉及月末在读奖励计算</t>
        </r>
      </text>
    </comment>
    <comment ref="AU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上月正价在读</t>
        </r>
      </text>
    </comment>
    <comment ref="AV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本月正价在读</t>
        </r>
      </text>
    </comment>
    <comment ref="AW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在读数相减</t>
        </r>
      </text>
    </comment>
    <comment ref="AX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参考薪酬教务主任月末规模奖罚，规模变动负数不考虑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 xml:space="preserve">折因素
</t>
        </r>
      </text>
    </comment>
    <comment ref="AY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经营数据表新生缴费（缴费日期算起</t>
        </r>
        <r>
          <rPr>
            <sz val="9"/>
            <rFont val="Tahoma"/>
            <charset val="134"/>
          </rPr>
          <t>30</t>
        </r>
        <r>
          <rPr>
            <sz val="9"/>
            <rFont val="宋体"/>
            <charset val="134"/>
          </rPr>
          <t>天内还未进班且当月状态未进班的人数乘以基础信息表</t>
        </r>
        <r>
          <rPr>
            <sz val="9"/>
            <rFont val="Tahoma"/>
            <charset val="134"/>
          </rPr>
          <t>J</t>
        </r>
        <r>
          <rPr>
            <sz val="9"/>
            <rFont val="宋体"/>
            <charset val="134"/>
          </rPr>
          <t>列对应的金额，如跟实际情况不一致手工填金额那里算回来</t>
        </r>
      </text>
    </comment>
    <comment ref="AZ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不涉及计算，之前留了，余经理为了保留格式大致一致，所以没删</t>
        </r>
      </text>
    </comment>
    <comment ref="BA5" authorId="1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按函数取数</t>
        </r>
      </text>
    </comment>
    <comment ref="BH5" authorId="0">
      <text>
        <r>
          <rPr>
            <b/>
            <sz val="9"/>
            <rFont val="Tahoma"/>
            <charset val="134"/>
          </rPr>
          <t>Sky: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手工填</t>
        </r>
      </text>
    </comment>
  </commentList>
</comments>
</file>

<file path=xl/sharedStrings.xml><?xml version="1.0" encoding="utf-8"?>
<sst xmlns="http://schemas.openxmlformats.org/spreadsheetml/2006/main" count="77">
  <si>
    <t>区域</t>
  </si>
  <si>
    <t>基础信息</t>
  </si>
  <si>
    <t>代扣</t>
  </si>
  <si>
    <t>序号</t>
  </si>
  <si>
    <t>月份</t>
  </si>
  <si>
    <t>分校</t>
  </si>
  <si>
    <t>部门</t>
  </si>
  <si>
    <t>二级部门</t>
  </si>
  <si>
    <t>职位</t>
  </si>
  <si>
    <t>岗位类型</t>
  </si>
  <si>
    <t>在职状态</t>
  </si>
  <si>
    <t>姓名</t>
  </si>
  <si>
    <t>入职时间</t>
  </si>
  <si>
    <t>入树童前年限折算</t>
  </si>
  <si>
    <t>工作年限（月）</t>
  </si>
  <si>
    <t>毕业工作年限</t>
  </si>
  <si>
    <t>应出勤天数</t>
  </si>
  <si>
    <t>实际出勤天数</t>
  </si>
  <si>
    <t>学历或英语专8追加年限</t>
  </si>
  <si>
    <t>年限加成阿米巴</t>
  </si>
  <si>
    <t>收费课程带班小时数</t>
  </si>
  <si>
    <t>其中精读带班小时数</t>
  </si>
  <si>
    <t>公开课、基地课、一对一增值补课</t>
  </si>
  <si>
    <t>考核续费率(季度末累计)</t>
  </si>
  <si>
    <t>标准收入提成比</t>
  </si>
  <si>
    <t>电话教学</t>
  </si>
  <si>
    <t>技能评分</t>
  </si>
  <si>
    <t>阿米提成比例</t>
  </si>
  <si>
    <t>小学上课人次小时</t>
  </si>
  <si>
    <t>初中上课人次小时</t>
  </si>
  <si>
    <t>人次小时平均单价</t>
  </si>
  <si>
    <t>阿米巴确认收入</t>
  </si>
  <si>
    <t>阿米巴分成</t>
  </si>
  <si>
    <t>一对一补课增值奖励</t>
  </si>
  <si>
    <t>教务奖励(详见奖励台帐)</t>
  </si>
  <si>
    <t>正价学生续费营业额提成</t>
  </si>
  <si>
    <t>秒杀转化率结算绩效</t>
  </si>
  <si>
    <t>教学组长及主任</t>
  </si>
  <si>
    <t>教学主任</t>
  </si>
  <si>
    <t>教学岗位</t>
  </si>
  <si>
    <t>浮动合计</t>
  </si>
  <si>
    <t>月度应发总计</t>
  </si>
  <si>
    <t>公积金</t>
  </si>
  <si>
    <t>个人社保</t>
  </si>
  <si>
    <t>个人所得税</t>
  </si>
  <si>
    <t>月度实发总计</t>
  </si>
  <si>
    <t>月度实发基本工资（标准+年限）</t>
  </si>
  <si>
    <t>月度实发绩效</t>
  </si>
  <si>
    <t>备注</t>
  </si>
  <si>
    <t>小时数</t>
  </si>
  <si>
    <t>阿米巴调整比例</t>
  </si>
  <si>
    <t>小学综合</t>
  </si>
  <si>
    <t>初中综合</t>
  </si>
  <si>
    <t>小学</t>
  </si>
  <si>
    <t>初中</t>
  </si>
  <si>
    <t>完成个数</t>
  </si>
  <si>
    <t>得分</t>
  </si>
  <si>
    <t>续费营业额</t>
  </si>
  <si>
    <t>季度考核人头</t>
  </si>
  <si>
    <t>部门阿米巴平均值</t>
  </si>
  <si>
    <t>饱和率</t>
  </si>
  <si>
    <t>饱和率考核</t>
  </si>
  <si>
    <t>本月营收金额</t>
  </si>
  <si>
    <t>上月末在读数</t>
  </si>
  <si>
    <t>月末在读数</t>
  </si>
  <si>
    <t>在读规模变化</t>
  </si>
  <si>
    <t>月末在读数奖励</t>
  </si>
  <si>
    <t>新生未进班班考核金额</t>
  </si>
  <si>
    <t>团队续费率考核</t>
  </si>
  <si>
    <t>个人精读续费率人头扣罚</t>
  </si>
  <si>
    <t>赠送课及基地招生课超小时定额提成</t>
  </si>
  <si>
    <r>
      <rPr>
        <sz val="9"/>
        <rFont val="宋体"/>
        <charset val="134"/>
      </rPr>
      <t>P</t>
    </r>
    <r>
      <rPr>
        <sz val="9"/>
        <rFont val="宋体"/>
        <charset val="134"/>
      </rPr>
      <t>RT精品公开课</t>
    </r>
  </si>
  <si>
    <t>退费绩效结算</t>
  </si>
  <si>
    <t>考勤</t>
  </si>
  <si>
    <t>素质基金</t>
  </si>
  <si>
    <t>扣罚/奖励</t>
  </si>
  <si>
    <t>预发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</si>
</sst>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  <numFmt numFmtId="177" formatCode="m&quot;月&quot;"/>
    <numFmt numFmtId="178" formatCode="0.0_ "/>
    <numFmt numFmtId="179" formatCode="yyyy/mm/dd"/>
    <numFmt numFmtId="180" formatCode="_ * #,##0.0_ ;_ * \-#,##0.0_ ;_ * &quot;-&quot;??_ ;_ @_ "/>
    <numFmt numFmtId="181" formatCode="0.0%"/>
    <numFmt numFmtId="182" formatCode="0_ "/>
  </numFmts>
  <fonts count="27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8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8" borderId="9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2" borderId="15" applyNumberFormat="0" applyAlignment="0" applyProtection="0">
      <alignment vertical="center"/>
    </xf>
    <xf numFmtId="0" fontId="21" fillId="0" borderId="0">
      <alignment vertical="center"/>
    </xf>
    <xf numFmtId="0" fontId="23" fillId="32" borderId="10" applyNumberFormat="0" applyAlignment="0" applyProtection="0">
      <alignment vertical="center"/>
    </xf>
    <xf numFmtId="0" fontId="20" fillId="31" borderId="1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0" borderId="0"/>
    <xf numFmtId="0" fontId="21" fillId="0" borderId="0" applyProtection="0">
      <alignment vertical="center"/>
    </xf>
    <xf numFmtId="0" fontId="26" fillId="0" borderId="0">
      <alignment vertical="center"/>
    </xf>
    <xf numFmtId="0" fontId="21" fillId="0" borderId="0">
      <alignment vertical="center"/>
    </xf>
  </cellStyleXfs>
  <cellXfs count="60">
    <xf numFmtId="0" fontId="0" fillId="0" borderId="0" xfId="0">
      <alignment vertical="center"/>
    </xf>
    <xf numFmtId="41" fontId="1" fillId="0" borderId="1" xfId="50" applyNumberFormat="1" applyFont="1" applyFill="1" applyBorder="1" applyAlignment="1" applyProtection="1">
      <alignment horizontal="left" vertical="center"/>
    </xf>
    <xf numFmtId="178" fontId="2" fillId="0" borderId="2" xfId="25" applyNumberFormat="1" applyFont="1" applyFill="1" applyBorder="1" applyAlignment="1">
      <alignment horizontal="center" vertical="center"/>
    </xf>
    <xf numFmtId="177" fontId="2" fillId="0" borderId="2" xfId="25" applyNumberFormat="1" applyFont="1" applyFill="1" applyBorder="1" applyAlignment="1">
      <alignment horizontal="center" vertical="center"/>
    </xf>
    <xf numFmtId="178" fontId="2" fillId="0" borderId="2" xfId="25" applyNumberFormat="1" applyFont="1" applyFill="1" applyBorder="1" applyAlignment="1">
      <alignment vertical="center"/>
    </xf>
    <xf numFmtId="177" fontId="2" fillId="0" borderId="2" xfId="8" applyNumberFormat="1" applyFont="1" applyFill="1" applyBorder="1" applyAlignment="1">
      <alignment vertical="center"/>
    </xf>
    <xf numFmtId="176" fontId="2" fillId="0" borderId="2" xfId="8" applyNumberFormat="1" applyFont="1" applyFill="1" applyBorder="1" applyAlignment="1">
      <alignment vertical="center"/>
    </xf>
    <xf numFmtId="176" fontId="2" fillId="0" borderId="2" xfId="8" applyNumberFormat="1" applyFont="1" applyFill="1" applyBorder="1" applyAlignment="1">
      <alignment vertical="center" wrapText="1"/>
    </xf>
    <xf numFmtId="0" fontId="3" fillId="0" borderId="2" xfId="53" applyFont="1" applyFill="1" applyBorder="1" applyAlignment="1">
      <alignment horizontal="center" vertical="center" wrapText="1"/>
    </xf>
    <xf numFmtId="177" fontId="2" fillId="0" borderId="2" xfId="25" applyNumberFormat="1" applyFont="1" applyFill="1" applyBorder="1" applyAlignment="1">
      <alignment horizontal="center" vertical="center" wrapText="1"/>
    </xf>
    <xf numFmtId="0" fontId="2" fillId="2" borderId="2" xfId="25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41" fontId="4" fillId="0" borderId="1" xfId="50" applyNumberFormat="1" applyFont="1" applyFill="1" applyBorder="1" applyAlignment="1" applyProtection="1">
      <alignment horizontal="left" vertical="center"/>
    </xf>
    <xf numFmtId="0" fontId="3" fillId="3" borderId="2" xfId="52" applyFont="1" applyFill="1" applyBorder="1" applyAlignment="1">
      <alignment horizontal="center" vertical="center" wrapText="1"/>
    </xf>
    <xf numFmtId="179" fontId="3" fillId="2" borderId="2" xfId="52" applyNumberFormat="1" applyFont="1" applyFill="1" applyBorder="1" applyAlignment="1">
      <alignment horizontal="center" vertical="center" wrapText="1"/>
    </xf>
    <xf numFmtId="14" fontId="3" fillId="3" borderId="2" xfId="52" applyNumberFormat="1" applyFont="1" applyFill="1" applyBorder="1" applyAlignment="1">
      <alignment horizontal="center" vertical="center" wrapText="1"/>
    </xf>
    <xf numFmtId="14" fontId="3" fillId="2" borderId="2" xfId="52" applyNumberFormat="1" applyFont="1" applyFill="1" applyBorder="1" applyAlignment="1">
      <alignment horizontal="center" vertical="center" wrapText="1"/>
    </xf>
    <xf numFmtId="180" fontId="3" fillId="3" borderId="2" xfId="8" applyNumberFormat="1" applyFont="1" applyFill="1" applyBorder="1" applyAlignment="1">
      <alignment horizontal="center" vertical="center" wrapText="1"/>
    </xf>
    <xf numFmtId="14" fontId="3" fillId="3" borderId="3" xfId="52" applyNumberFormat="1" applyFont="1" applyFill="1" applyBorder="1" applyAlignment="1">
      <alignment horizontal="center" vertical="center" wrapText="1"/>
    </xf>
    <xf numFmtId="14" fontId="3" fillId="3" borderId="4" xfId="52" applyNumberFormat="1" applyFont="1" applyFill="1" applyBorder="1" applyAlignment="1">
      <alignment horizontal="center" vertical="center" wrapText="1"/>
    </xf>
    <xf numFmtId="181" fontId="4" fillId="0" borderId="1" xfId="11" applyNumberFormat="1" applyFont="1" applyFill="1" applyBorder="1" applyAlignment="1" applyProtection="1">
      <alignment horizontal="left" vertical="center"/>
    </xf>
    <xf numFmtId="181" fontId="2" fillId="0" borderId="2" xfId="11" applyNumberFormat="1" applyFont="1" applyFill="1" applyBorder="1" applyAlignment="1">
      <alignment horizontal="center" vertical="center" wrapText="1"/>
    </xf>
    <xf numFmtId="0" fontId="2" fillId="0" borderId="2" xfId="25" applyFont="1" applyFill="1" applyBorder="1" applyAlignment="1">
      <alignment horizontal="center" vertical="center" wrapText="1"/>
    </xf>
    <xf numFmtId="0" fontId="2" fillId="0" borderId="5" xfId="25" applyFont="1" applyFill="1" applyBorder="1" applyAlignment="1">
      <alignment horizontal="center" vertical="center" wrapText="1"/>
    </xf>
    <xf numFmtId="181" fontId="3" fillId="2" borderId="2" xfId="11" applyNumberFormat="1" applyFont="1" applyFill="1" applyBorder="1" applyAlignment="1">
      <alignment horizontal="center" vertical="center" wrapText="1"/>
    </xf>
    <xf numFmtId="0" fontId="3" fillId="4" borderId="2" xfId="52" applyFont="1" applyFill="1" applyBorder="1" applyAlignment="1">
      <alignment horizontal="center" vertical="center" wrapText="1"/>
    </xf>
    <xf numFmtId="0" fontId="3" fillId="4" borderId="3" xfId="52" applyFont="1" applyFill="1" applyBorder="1" applyAlignment="1">
      <alignment horizontal="center" vertical="center" wrapText="1"/>
    </xf>
    <xf numFmtId="0" fontId="3" fillId="0" borderId="2" xfId="52" applyFont="1" applyFill="1" applyBorder="1" applyAlignment="1">
      <alignment horizontal="center" vertical="center" wrapText="1"/>
    </xf>
    <xf numFmtId="0" fontId="3" fillId="0" borderId="6" xfId="52" applyFont="1" applyFill="1" applyBorder="1" applyAlignment="1">
      <alignment horizontal="center" vertical="center" wrapText="1"/>
    </xf>
    <xf numFmtId="0" fontId="3" fillId="0" borderId="5" xfId="52" applyFont="1" applyFill="1" applyBorder="1" applyAlignment="1">
      <alignment horizontal="center" vertical="center" wrapText="1"/>
    </xf>
    <xf numFmtId="0" fontId="3" fillId="4" borderId="4" xfId="52" applyFont="1" applyFill="1" applyBorder="1" applyAlignment="1">
      <alignment horizontal="center" vertical="center" wrapText="1"/>
    </xf>
    <xf numFmtId="0" fontId="3" fillId="0" borderId="7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3" fillId="2" borderId="4" xfId="52" applyFont="1" applyFill="1" applyBorder="1" applyAlignment="1">
      <alignment horizontal="center" vertical="center" wrapText="1"/>
    </xf>
    <xf numFmtId="0" fontId="3" fillId="5" borderId="3" xfId="52" applyFont="1" applyFill="1" applyBorder="1" applyAlignment="1">
      <alignment horizontal="center" vertical="center" wrapText="1"/>
    </xf>
    <xf numFmtId="0" fontId="3" fillId="3" borderId="3" xfId="52" applyFont="1" applyFill="1" applyBorder="1" applyAlignment="1">
      <alignment horizontal="center" vertical="center" wrapText="1"/>
    </xf>
    <xf numFmtId="0" fontId="3" fillId="5" borderId="4" xfId="52" applyFont="1" applyFill="1" applyBorder="1" applyAlignment="1">
      <alignment horizontal="center" vertical="center" wrapText="1"/>
    </xf>
    <xf numFmtId="0" fontId="3" fillId="3" borderId="4" xfId="52" applyFont="1" applyFill="1" applyBorder="1" applyAlignment="1">
      <alignment horizontal="center" vertical="center" wrapText="1"/>
    </xf>
    <xf numFmtId="0" fontId="3" fillId="6" borderId="6" xfId="52" applyFont="1" applyFill="1" applyBorder="1" applyAlignment="1">
      <alignment horizontal="center" vertical="center" wrapText="1"/>
    </xf>
    <xf numFmtId="0" fontId="3" fillId="6" borderId="5" xfId="52" applyFont="1" applyFill="1" applyBorder="1" applyAlignment="1">
      <alignment horizontal="center" vertical="center" wrapText="1"/>
    </xf>
    <xf numFmtId="0" fontId="3" fillId="7" borderId="2" xfId="52" applyFont="1" applyFill="1" applyBorder="1" applyAlignment="1">
      <alignment horizontal="center" vertical="center" wrapText="1"/>
    </xf>
    <xf numFmtId="0" fontId="3" fillId="6" borderId="7" xfId="52" applyFont="1" applyFill="1" applyBorder="1" applyAlignment="1">
      <alignment horizontal="center" vertical="center" wrapText="1"/>
    </xf>
    <xf numFmtId="182" fontId="3" fillId="5" borderId="3" xfId="51" applyNumberFormat="1" applyFont="1" applyFill="1" applyBorder="1" applyAlignment="1">
      <alignment horizontal="center" vertical="center" wrapText="1"/>
    </xf>
    <xf numFmtId="0" fontId="2" fillId="0" borderId="7" xfId="25" applyFont="1" applyFill="1" applyBorder="1" applyAlignment="1">
      <alignment horizontal="center" vertical="center" wrapText="1"/>
    </xf>
    <xf numFmtId="0" fontId="2" fillId="0" borderId="7" xfId="25" applyFont="1" applyFill="1" applyBorder="1" applyAlignment="1">
      <alignment horizontal="center" vertical="center"/>
    </xf>
    <xf numFmtId="0" fontId="2" fillId="0" borderId="6" xfId="25" applyFont="1" applyFill="1" applyBorder="1" applyAlignment="1">
      <alignment horizontal="center" vertical="center"/>
    </xf>
    <xf numFmtId="0" fontId="2" fillId="0" borderId="5" xfId="25" applyFont="1" applyFill="1" applyBorder="1" applyAlignment="1">
      <alignment horizontal="center" vertical="center"/>
    </xf>
    <xf numFmtId="182" fontId="3" fillId="2" borderId="3" xfId="51" applyNumberFormat="1" applyFont="1" applyFill="1" applyBorder="1" applyAlignment="1">
      <alignment horizontal="center" vertical="center" wrapText="1"/>
    </xf>
    <xf numFmtId="182" fontId="3" fillId="5" borderId="3" xfId="53" applyNumberFormat="1" applyFont="1" applyFill="1" applyBorder="1" applyAlignment="1">
      <alignment horizontal="center" vertical="center" wrapText="1"/>
    </xf>
    <xf numFmtId="43" fontId="3" fillId="5" borderId="3" xfId="8" applyFont="1" applyFill="1" applyBorder="1" applyAlignment="1">
      <alignment horizontal="center" vertical="center" wrapText="1"/>
    </xf>
    <xf numFmtId="182" fontId="3" fillId="2" borderId="4" xfId="51" applyNumberFormat="1" applyFont="1" applyFill="1" applyBorder="1" applyAlignment="1">
      <alignment horizontal="center" vertical="center" wrapText="1"/>
    </xf>
    <xf numFmtId="182" fontId="3" fillId="5" borderId="4" xfId="53" applyNumberFormat="1" applyFont="1" applyFill="1" applyBorder="1" applyAlignment="1">
      <alignment horizontal="center" vertical="center" wrapText="1"/>
    </xf>
    <xf numFmtId="43" fontId="3" fillId="5" borderId="4" xfId="8" applyFont="1" applyFill="1" applyBorder="1" applyAlignment="1">
      <alignment horizontal="center" vertical="center" wrapText="1"/>
    </xf>
    <xf numFmtId="0" fontId="2" fillId="0" borderId="2" xfId="25" applyFont="1" applyFill="1" applyBorder="1" applyAlignment="1">
      <alignment vertical="center"/>
    </xf>
    <xf numFmtId="43" fontId="3" fillId="4" borderId="3" xfId="8" applyFont="1" applyFill="1" applyBorder="1" applyAlignment="1">
      <alignment horizontal="center" vertical="center" wrapText="1"/>
    </xf>
    <xf numFmtId="182" fontId="3" fillId="4" borderId="3" xfId="51" applyNumberFormat="1" applyFont="1" applyFill="1" applyBorder="1" applyAlignment="1">
      <alignment horizontal="center" vertical="center" wrapText="1"/>
    </xf>
    <xf numFmtId="0" fontId="3" fillId="0" borderId="3" xfId="52" applyFont="1" applyFill="1" applyBorder="1" applyAlignment="1">
      <alignment horizontal="center" vertical="center" wrapText="1"/>
    </xf>
    <xf numFmtId="43" fontId="3" fillId="4" borderId="4" xfId="8" applyFont="1" applyFill="1" applyBorder="1" applyAlignment="1">
      <alignment horizontal="center" vertical="center" wrapText="1"/>
    </xf>
    <xf numFmtId="182" fontId="3" fillId="4" borderId="4" xfId="51" applyNumberFormat="1" applyFont="1" applyFill="1" applyBorder="1" applyAlignment="1">
      <alignment horizontal="center" vertical="center" wrapText="1"/>
    </xf>
    <xf numFmtId="0" fontId="3" fillId="0" borderId="4" xfId="52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31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4" xfId="50"/>
    <cellStyle name="常规_STL招生工资试算表2012-4.10 2" xfId="51"/>
    <cellStyle name="常规_3 2" xfId="52"/>
    <cellStyle name="常规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esktop\&#39033;&#30446;\&#26641;&#27238;&#25945;&#32946;\2019\2019&#24180;01&#26376;&#22825;&#27827;&#36130;&#23500;&#24191;&#22330;&#20013;&#24515;&#25945;&#23398;&#37096;&#24037;&#36164;&#34920;0213(&#24050;&#35299;&#38145;&#65292;&#21547;&#25209;&#27880;&#35299;&#26512;&#65289;201902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基础信息"/>
      <sheetName val="中心名称"/>
      <sheetName val="汇总表"/>
      <sheetName val="1月"/>
      <sheetName val="老师续费率"/>
      <sheetName val="续费率人头考核"/>
      <sheetName val="营业额提成结算"/>
      <sheetName val="秒杀转化率"/>
      <sheetName val="秒杀营业额提成"/>
      <sheetName val="人事资料"/>
      <sheetName val="考勤明细"/>
      <sheetName val="社保"/>
      <sheetName val="转化营业额"/>
      <sheetName val="教师营业额"/>
      <sheetName val="教师确认收入"/>
      <sheetName val="续费率"/>
      <sheetName val="转化率"/>
      <sheetName val="教务奖励台账"/>
      <sheetName val="一对一增值补课登记台账"/>
      <sheetName val="Sheet1"/>
    </sheetNames>
    <sheetDataSet>
      <sheetData sheetId="0">
        <row r="2">
          <cell r="C2" t="str">
            <v>广州天河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"/>
  <sheetViews>
    <sheetView tabSelected="1" topLeftCell="AS1" workbookViewId="0">
      <selection activeCell="BQ3" sqref="BQ3"/>
    </sheetView>
  </sheetViews>
  <sheetFormatPr defaultColWidth="9" defaultRowHeight="13.5" outlineLevelRow="4"/>
  <sheetData>
    <row r="1" ht="22.5" spans="1:69">
      <c r="A1" s="1" t="str">
        <f>"2019年"&amp;B6&amp;"月"&amp;C6&amp;D6&amp;E6&amp;"工资表"</f>
        <v>2019年月工资表</v>
      </c>
      <c r="B1" s="1"/>
      <c r="C1" s="1"/>
      <c r="D1" s="1"/>
      <c r="E1" s="1"/>
      <c r="F1" s="1"/>
      <c r="G1" s="1"/>
      <c r="H1" s="1"/>
      <c r="I1" s="12"/>
      <c r="J1" s="12"/>
      <c r="K1" s="12"/>
      <c r="L1" s="12"/>
      <c r="M1" s="12"/>
      <c r="N1" s="12"/>
      <c r="O1" s="12"/>
      <c r="P1" s="12"/>
      <c r="Q1" s="20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>
      <c r="A2" s="2" t="s">
        <v>0</v>
      </c>
      <c r="B2" s="3"/>
      <c r="C2" s="2" t="str">
        <f>[1]封面!C2</f>
        <v>广州天河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1"/>
      <c r="R2" s="22"/>
      <c r="S2" s="22"/>
      <c r="T2" s="2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43"/>
      <c r="BJ2" s="44"/>
      <c r="BK2" s="45" t="s">
        <v>2</v>
      </c>
      <c r="BL2" s="46"/>
      <c r="BM2" s="44"/>
      <c r="BN2" s="53"/>
      <c r="BO2" s="53"/>
      <c r="BP2" s="53"/>
      <c r="BQ2" s="53"/>
    </row>
    <row r="3" spans="1:69">
      <c r="A3" s="4"/>
      <c r="B3" s="5"/>
      <c r="C3" s="6">
        <v>2</v>
      </c>
      <c r="D3" s="6">
        <v>3</v>
      </c>
      <c r="E3" s="6">
        <v>4</v>
      </c>
      <c r="F3" s="7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>
        <v>23</v>
      </c>
      <c r="Y3" s="6">
        <v>24</v>
      </c>
      <c r="Z3" s="6">
        <v>25</v>
      </c>
      <c r="AA3" s="6">
        <v>26</v>
      </c>
      <c r="AB3" s="6">
        <v>27</v>
      </c>
      <c r="AC3" s="6">
        <v>28</v>
      </c>
      <c r="AD3" s="6">
        <v>29</v>
      </c>
      <c r="AE3" s="6">
        <v>30</v>
      </c>
      <c r="AF3" s="6">
        <v>31</v>
      </c>
      <c r="AG3" s="6">
        <v>32</v>
      </c>
      <c r="AH3" s="6">
        <v>33</v>
      </c>
      <c r="AI3" s="6">
        <v>34</v>
      </c>
      <c r="AJ3" s="6">
        <v>35</v>
      </c>
      <c r="AK3" s="6">
        <v>36</v>
      </c>
      <c r="AL3" s="6">
        <v>37</v>
      </c>
      <c r="AM3" s="6">
        <v>38</v>
      </c>
      <c r="AN3" s="6">
        <v>39</v>
      </c>
      <c r="AO3" s="6">
        <v>40</v>
      </c>
      <c r="AP3" s="6">
        <v>41</v>
      </c>
      <c r="AQ3" s="6">
        <v>42</v>
      </c>
      <c r="AR3" s="6">
        <v>43</v>
      </c>
      <c r="AS3" s="6">
        <v>44</v>
      </c>
      <c r="AT3" s="6">
        <v>45</v>
      </c>
      <c r="AU3" s="6">
        <v>46</v>
      </c>
      <c r="AV3" s="6">
        <v>47</v>
      </c>
      <c r="AW3" s="6">
        <v>48</v>
      </c>
      <c r="AX3" s="6">
        <v>49</v>
      </c>
      <c r="AY3" s="6">
        <v>50</v>
      </c>
      <c r="AZ3" s="6">
        <v>51</v>
      </c>
      <c r="BA3" s="6">
        <v>52</v>
      </c>
      <c r="BB3" s="6">
        <v>53</v>
      </c>
      <c r="BC3" s="6">
        <v>54</v>
      </c>
      <c r="BD3" s="6">
        <v>55</v>
      </c>
      <c r="BE3" s="6">
        <v>56</v>
      </c>
      <c r="BF3" s="6">
        <v>57</v>
      </c>
      <c r="BG3" s="6">
        <v>58</v>
      </c>
      <c r="BH3" s="6">
        <v>59</v>
      </c>
      <c r="BI3" s="6">
        <v>60</v>
      </c>
      <c r="BJ3" s="6">
        <v>61</v>
      </c>
      <c r="BK3" s="6">
        <v>62</v>
      </c>
      <c r="BL3" s="6">
        <v>63</v>
      </c>
      <c r="BM3" s="6">
        <v>64</v>
      </c>
      <c r="BN3" s="6">
        <v>65</v>
      </c>
      <c r="BO3" s="6">
        <v>66</v>
      </c>
      <c r="BP3" s="6">
        <v>67</v>
      </c>
      <c r="BQ3" s="6">
        <v>68</v>
      </c>
    </row>
    <row r="4" spans="1:69">
      <c r="A4" s="8" t="s">
        <v>3</v>
      </c>
      <c r="B4" s="9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1" t="s">
        <v>9</v>
      </c>
      <c r="H4" s="11" t="s">
        <v>10</v>
      </c>
      <c r="I4" s="13" t="s">
        <v>11</v>
      </c>
      <c r="J4" s="14" t="s">
        <v>12</v>
      </c>
      <c r="K4" s="11" t="s">
        <v>13</v>
      </c>
      <c r="L4" s="15" t="s">
        <v>14</v>
      </c>
      <c r="M4" s="16" t="s">
        <v>15</v>
      </c>
      <c r="N4" s="17" t="s">
        <v>16</v>
      </c>
      <c r="O4" s="17" t="s">
        <v>17</v>
      </c>
      <c r="P4" s="18" t="s">
        <v>18</v>
      </c>
      <c r="Q4" s="24" t="s">
        <v>19</v>
      </c>
      <c r="R4" s="25" t="s">
        <v>20</v>
      </c>
      <c r="S4" s="26" t="s">
        <v>21</v>
      </c>
      <c r="T4" s="27" t="s">
        <v>22</v>
      </c>
      <c r="U4" s="27"/>
      <c r="V4" s="28" t="s">
        <v>23</v>
      </c>
      <c r="W4" s="29"/>
      <c r="X4" s="28" t="s">
        <v>24</v>
      </c>
      <c r="Y4" s="31"/>
      <c r="Z4" s="27" t="s">
        <v>25</v>
      </c>
      <c r="AA4" s="27"/>
      <c r="AB4" s="28" t="s">
        <v>26</v>
      </c>
      <c r="AC4" s="31"/>
      <c r="AD4" s="28" t="s">
        <v>27</v>
      </c>
      <c r="AE4" s="31"/>
      <c r="AF4" s="32" t="s">
        <v>28</v>
      </c>
      <c r="AG4" s="32" t="s">
        <v>29</v>
      </c>
      <c r="AH4" s="34" t="s">
        <v>30</v>
      </c>
      <c r="AI4" s="32" t="s">
        <v>31</v>
      </c>
      <c r="AJ4" s="26" t="s">
        <v>32</v>
      </c>
      <c r="AK4" s="32" t="s">
        <v>33</v>
      </c>
      <c r="AL4" s="35" t="s">
        <v>34</v>
      </c>
      <c r="AM4" s="32" t="s">
        <v>35</v>
      </c>
      <c r="AN4" s="32" t="s">
        <v>36</v>
      </c>
      <c r="AO4" s="28" t="s">
        <v>37</v>
      </c>
      <c r="AP4" s="31"/>
      <c r="AQ4" s="38" t="s">
        <v>38</v>
      </c>
      <c r="AR4" s="39"/>
      <c r="AS4" s="39"/>
      <c r="AT4" s="39"/>
      <c r="AU4" s="39"/>
      <c r="AV4" s="39"/>
      <c r="AW4" s="39"/>
      <c r="AX4" s="39"/>
      <c r="AY4" s="39"/>
      <c r="AZ4" s="41"/>
      <c r="BA4" s="28" t="s">
        <v>39</v>
      </c>
      <c r="BB4" s="29"/>
      <c r="BC4" s="29"/>
      <c r="BD4" s="29"/>
      <c r="BE4" s="29"/>
      <c r="BF4" s="29"/>
      <c r="BG4" s="29"/>
      <c r="BH4" s="31"/>
      <c r="BI4" s="47" t="s">
        <v>40</v>
      </c>
      <c r="BJ4" s="47" t="s">
        <v>41</v>
      </c>
      <c r="BK4" s="48" t="s">
        <v>42</v>
      </c>
      <c r="BL4" s="49" t="s">
        <v>43</v>
      </c>
      <c r="BM4" s="54" t="s">
        <v>44</v>
      </c>
      <c r="BN4" s="55" t="s">
        <v>45</v>
      </c>
      <c r="BO4" s="47" t="s">
        <v>46</v>
      </c>
      <c r="BP4" s="55" t="s">
        <v>47</v>
      </c>
      <c r="BQ4" s="56" t="s">
        <v>48</v>
      </c>
    </row>
    <row r="5" ht="45" spans="1:69">
      <c r="A5" s="8"/>
      <c r="B5" s="9"/>
      <c r="C5" s="10"/>
      <c r="D5" s="10"/>
      <c r="E5" s="10"/>
      <c r="F5" s="11"/>
      <c r="G5" s="11"/>
      <c r="H5" s="11"/>
      <c r="I5" s="13"/>
      <c r="J5" s="14"/>
      <c r="K5" s="11"/>
      <c r="L5" s="15"/>
      <c r="M5" s="16"/>
      <c r="N5" s="17"/>
      <c r="O5" s="17"/>
      <c r="P5" s="19"/>
      <c r="Q5" s="24"/>
      <c r="R5" s="25"/>
      <c r="S5" s="30"/>
      <c r="T5" s="25" t="s">
        <v>49</v>
      </c>
      <c r="U5" s="11" t="s">
        <v>50</v>
      </c>
      <c r="V5" s="25" t="s">
        <v>51</v>
      </c>
      <c r="W5" s="11" t="s">
        <v>52</v>
      </c>
      <c r="X5" s="25" t="s">
        <v>53</v>
      </c>
      <c r="Y5" s="25" t="s">
        <v>54</v>
      </c>
      <c r="Z5" s="11" t="s">
        <v>55</v>
      </c>
      <c r="AA5" s="25" t="s">
        <v>50</v>
      </c>
      <c r="AB5" s="11" t="s">
        <v>56</v>
      </c>
      <c r="AC5" s="25" t="s">
        <v>50</v>
      </c>
      <c r="AD5" s="11" t="s">
        <v>53</v>
      </c>
      <c r="AE5" s="25" t="s">
        <v>54</v>
      </c>
      <c r="AF5" s="33"/>
      <c r="AG5" s="33"/>
      <c r="AH5" s="36"/>
      <c r="AI5" s="33"/>
      <c r="AJ5" s="30"/>
      <c r="AK5" s="33"/>
      <c r="AL5" s="37"/>
      <c r="AM5" s="33"/>
      <c r="AN5" s="33"/>
      <c r="AO5" s="11" t="s">
        <v>57</v>
      </c>
      <c r="AP5" s="13" t="s">
        <v>58</v>
      </c>
      <c r="AQ5" s="27" t="s">
        <v>59</v>
      </c>
      <c r="AR5" s="27" t="s">
        <v>60</v>
      </c>
      <c r="AS5" s="40" t="s">
        <v>61</v>
      </c>
      <c r="AT5" s="11" t="s">
        <v>62</v>
      </c>
      <c r="AU5" s="27" t="s">
        <v>63</v>
      </c>
      <c r="AV5" s="27" t="s">
        <v>64</v>
      </c>
      <c r="AW5" s="27" t="s">
        <v>65</v>
      </c>
      <c r="AX5" s="27" t="s">
        <v>66</v>
      </c>
      <c r="AY5" s="11" t="s">
        <v>67</v>
      </c>
      <c r="AZ5" s="26" t="s">
        <v>68</v>
      </c>
      <c r="BA5" s="32" t="s">
        <v>69</v>
      </c>
      <c r="BB5" s="42" t="s">
        <v>70</v>
      </c>
      <c r="BC5" s="42" t="s">
        <v>71</v>
      </c>
      <c r="BD5" s="42" t="s">
        <v>72</v>
      </c>
      <c r="BE5" s="42" t="s">
        <v>73</v>
      </c>
      <c r="BF5" s="42" t="s">
        <v>74</v>
      </c>
      <c r="BG5" s="42" t="s">
        <v>75</v>
      </c>
      <c r="BH5" s="42" t="s">
        <v>76</v>
      </c>
      <c r="BI5" s="50"/>
      <c r="BJ5" s="50"/>
      <c r="BK5" s="51"/>
      <c r="BL5" s="52"/>
      <c r="BM5" s="57"/>
      <c r="BN5" s="58"/>
      <c r="BO5" s="50"/>
      <c r="BP5" s="58"/>
      <c r="BQ5" s="59"/>
    </row>
  </sheetData>
  <protectedRanges>
    <protectedRange sqref="BB1:BH5" name="区域6" securityDescriptor=""/>
    <protectedRange sqref="Z1:Z5 AB1:AB5" name="区域4" securityDescriptor=""/>
    <protectedRange sqref="N1:P5" name="区域2" securityDescriptor=""/>
    <protectedRange sqref="I1:I5" name="区域1" securityDescriptor=""/>
    <protectedRange sqref="R1:T5" name="区域3" securityDescriptor=""/>
    <protectedRange sqref="AT1:AV5 AY1:AY5 AR1:AR5" name="区域5" securityDescriptor=""/>
    <protectedRange sqref="BK1:BL5 BO1:BO5 BQ1:BQ5" name="区域7" securityDescriptor=""/>
  </protectedRanges>
  <mergeCells count="47">
    <mergeCell ref="A1:H1"/>
    <mergeCell ref="T4:U4"/>
    <mergeCell ref="V4:W4"/>
    <mergeCell ref="X4:Y4"/>
    <mergeCell ref="Z4:AA4"/>
    <mergeCell ref="AB4:AC4"/>
    <mergeCell ref="AD4:AE4"/>
    <mergeCell ref="AO4:AP4"/>
    <mergeCell ref="AQ4:AZ4"/>
    <mergeCell ref="BA4:BH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</mergeCells>
  <dataValidations count="1">
    <dataValidation type="list" allowBlank="1" showInputMessage="1" showErrorMessage="1" sqref="C2">
      <formula1>区域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2019-03-12T02:45:31Z</dcterms:created>
  <dcterms:modified xsi:type="dcterms:W3CDTF">2019-03-12T02:54:11Z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