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huy_nq210427_sis_hust_edu_vn/Documents/Documents/GitHub/oop-bee/testreport/"/>
    </mc:Choice>
  </mc:AlternateContent>
  <xr:revisionPtr revIDLastSave="1143" documentId="8_{A0C57500-FBBD-44D6-B4B6-D9A41411DEBB}" xr6:coauthVersionLast="47" xr6:coauthVersionMax="47" xr10:uidLastSave="{3FCBB83C-CC4C-4A42-8B22-99A3C8873C02}"/>
  <bookViews>
    <workbookView xWindow="-110" yWindow="-110" windowWidth="19420" windowHeight="10420" xr2:uid="{62811E85-ECC8-4D39-A5AD-30BFABDD8343}"/>
  </bookViews>
  <sheets>
    <sheet name="DATA" sheetId="1" r:id="rId1"/>
    <sheet name="FILE SUMMARY" sheetId="2" r:id="rId2"/>
    <sheet name="URL SUMMARY" sheetId="4" r:id="rId3"/>
    <sheet name="IP SUMMARY" sheetId="9" r:id="rId4"/>
    <sheet name="DOMAIN SUMMARY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0" i="9" l="1"/>
  <c r="C110" i="9"/>
  <c r="C8" i="9"/>
  <c r="C7" i="9"/>
  <c r="C116" i="9"/>
  <c r="A41" i="9" a="1"/>
  <c r="A41" i="9" s="1"/>
  <c r="N40" i="9"/>
  <c r="O40" i="9" s="1"/>
  <c r="K40" i="9"/>
  <c r="L40" i="9" s="1"/>
  <c r="H40" i="9"/>
  <c r="I40" i="9" s="1"/>
  <c r="E40" i="9"/>
  <c r="F40" i="9" s="1"/>
  <c r="N39" i="9"/>
  <c r="O39" i="9" s="1"/>
  <c r="K39" i="9"/>
  <c r="L39" i="9" s="1"/>
  <c r="H39" i="9"/>
  <c r="I39" i="9" s="1"/>
  <c r="E39" i="9"/>
  <c r="F39" i="9" s="1"/>
  <c r="N38" i="9"/>
  <c r="O38" i="9" s="1"/>
  <c r="K38" i="9"/>
  <c r="L38" i="9" s="1"/>
  <c r="H38" i="9"/>
  <c r="I38" i="9" s="1"/>
  <c r="E38" i="9"/>
  <c r="F38" i="9" s="1"/>
  <c r="N37" i="9"/>
  <c r="O37" i="9" s="1"/>
  <c r="K37" i="9"/>
  <c r="L37" i="9" s="1"/>
  <c r="H37" i="9"/>
  <c r="I37" i="9" s="1"/>
  <c r="E37" i="9"/>
  <c r="F37" i="9" s="1"/>
  <c r="N36" i="9"/>
  <c r="O36" i="9" s="1"/>
  <c r="K36" i="9"/>
  <c r="L36" i="9" s="1"/>
  <c r="H36" i="9"/>
  <c r="I36" i="9" s="1"/>
  <c r="E36" i="9"/>
  <c r="F36" i="9" s="1"/>
  <c r="N35" i="9"/>
  <c r="O35" i="9" s="1"/>
  <c r="K35" i="9"/>
  <c r="L35" i="9" s="1"/>
  <c r="H35" i="9"/>
  <c r="I35" i="9" s="1"/>
  <c r="E35" i="9"/>
  <c r="F35" i="9" s="1"/>
  <c r="N34" i="9"/>
  <c r="O34" i="9" s="1"/>
  <c r="K34" i="9"/>
  <c r="L34" i="9" s="1"/>
  <c r="H34" i="9"/>
  <c r="I34" i="9" s="1"/>
  <c r="E34" i="9"/>
  <c r="F34" i="9" s="1"/>
  <c r="N33" i="9"/>
  <c r="O33" i="9" s="1"/>
  <c r="K33" i="9"/>
  <c r="L33" i="9" s="1"/>
  <c r="H33" i="9"/>
  <c r="I33" i="9" s="1"/>
  <c r="E33" i="9"/>
  <c r="F33" i="9" s="1"/>
  <c r="N32" i="9"/>
  <c r="O32" i="9" s="1"/>
  <c r="K32" i="9"/>
  <c r="L32" i="9" s="1"/>
  <c r="H32" i="9"/>
  <c r="I32" i="9" s="1"/>
  <c r="E32" i="9"/>
  <c r="F32" i="9" s="1"/>
  <c r="N31" i="9"/>
  <c r="O31" i="9" s="1"/>
  <c r="K31" i="9"/>
  <c r="L31" i="9" s="1"/>
  <c r="H31" i="9"/>
  <c r="I31" i="9" s="1"/>
  <c r="E31" i="9"/>
  <c r="F31" i="9" s="1"/>
  <c r="N30" i="9"/>
  <c r="O30" i="9" s="1"/>
  <c r="K30" i="9"/>
  <c r="L30" i="9" s="1"/>
  <c r="H30" i="9"/>
  <c r="I30" i="9" s="1"/>
  <c r="E30" i="9"/>
  <c r="F30" i="9" s="1"/>
  <c r="N29" i="9"/>
  <c r="O29" i="9" s="1"/>
  <c r="K29" i="9"/>
  <c r="L29" i="9" s="1"/>
  <c r="H29" i="9"/>
  <c r="I29" i="9" s="1"/>
  <c r="E29" i="9"/>
  <c r="F29" i="9" s="1"/>
  <c r="N28" i="9"/>
  <c r="O28" i="9" s="1"/>
  <c r="K28" i="9"/>
  <c r="L28" i="9" s="1"/>
  <c r="H28" i="9"/>
  <c r="I28" i="9" s="1"/>
  <c r="E28" i="9"/>
  <c r="F28" i="9" s="1"/>
  <c r="N27" i="9"/>
  <c r="O27" i="9" s="1"/>
  <c r="K27" i="9"/>
  <c r="L27" i="9" s="1"/>
  <c r="H27" i="9"/>
  <c r="I27" i="9" s="1"/>
  <c r="E27" i="9"/>
  <c r="F27" i="9" s="1"/>
  <c r="N26" i="9"/>
  <c r="O26" i="9" s="1"/>
  <c r="K26" i="9"/>
  <c r="L26" i="9" s="1"/>
  <c r="H26" i="9"/>
  <c r="I26" i="9" s="1"/>
  <c r="E26" i="9"/>
  <c r="F26" i="9" s="1"/>
  <c r="N25" i="9"/>
  <c r="O25" i="9" s="1"/>
  <c r="K25" i="9"/>
  <c r="L25" i="9" s="1"/>
  <c r="H25" i="9"/>
  <c r="I25" i="9" s="1"/>
  <c r="E25" i="9"/>
  <c r="F25" i="9" s="1"/>
  <c r="N24" i="9"/>
  <c r="O24" i="9" s="1"/>
  <c r="K24" i="9"/>
  <c r="L24" i="9" s="1"/>
  <c r="H24" i="9"/>
  <c r="I24" i="9" s="1"/>
  <c r="E24" i="9"/>
  <c r="F24" i="9" s="1"/>
  <c r="C24" i="9"/>
  <c r="N23" i="9"/>
  <c r="O23" i="9" s="1"/>
  <c r="K23" i="9"/>
  <c r="L23" i="9" s="1"/>
  <c r="H23" i="9"/>
  <c r="I23" i="9" s="1"/>
  <c r="E23" i="9"/>
  <c r="F23" i="9" s="1"/>
  <c r="C23" i="9"/>
  <c r="N22" i="9"/>
  <c r="O22" i="9" s="1"/>
  <c r="K22" i="9"/>
  <c r="L22" i="9" s="1"/>
  <c r="H22" i="9"/>
  <c r="I22" i="9" s="1"/>
  <c r="E22" i="9"/>
  <c r="F22" i="9" s="1"/>
  <c r="C22" i="9"/>
  <c r="C121" i="9" s="1"/>
  <c r="C118" i="9" s="1"/>
  <c r="N21" i="9"/>
  <c r="O21" i="9" s="1"/>
  <c r="K21" i="9"/>
  <c r="L21" i="9" s="1"/>
  <c r="H21" i="9"/>
  <c r="I21" i="9" s="1"/>
  <c r="E21" i="9"/>
  <c r="F21" i="9" s="1"/>
  <c r="N20" i="9"/>
  <c r="O20" i="9" s="1"/>
  <c r="K20" i="9"/>
  <c r="L20" i="9" s="1"/>
  <c r="H20" i="9"/>
  <c r="I20" i="9" s="1"/>
  <c r="E20" i="9"/>
  <c r="F20" i="9" s="1"/>
  <c r="N19" i="9"/>
  <c r="O19" i="9" s="1"/>
  <c r="K19" i="9"/>
  <c r="L19" i="9" s="1"/>
  <c r="H19" i="9"/>
  <c r="I19" i="9" s="1"/>
  <c r="E19" i="9"/>
  <c r="F19" i="9" s="1"/>
  <c r="C19" i="9"/>
  <c r="N18" i="9"/>
  <c r="O18" i="9" s="1"/>
  <c r="K18" i="9"/>
  <c r="L18" i="9" s="1"/>
  <c r="H18" i="9"/>
  <c r="I18" i="9" s="1"/>
  <c r="E18" i="9"/>
  <c r="F18" i="9" s="1"/>
  <c r="C18" i="9"/>
  <c r="N17" i="9"/>
  <c r="O17" i="9" s="1"/>
  <c r="K17" i="9"/>
  <c r="L17" i="9" s="1"/>
  <c r="H17" i="9"/>
  <c r="I17" i="9" s="1"/>
  <c r="E17" i="9"/>
  <c r="F17" i="9" s="1"/>
  <c r="N16" i="9"/>
  <c r="O16" i="9" s="1"/>
  <c r="K16" i="9"/>
  <c r="L16" i="9" s="1"/>
  <c r="H16" i="9"/>
  <c r="I16" i="9" s="1"/>
  <c r="E16" i="9"/>
  <c r="F16" i="9" s="1"/>
  <c r="C15" i="9"/>
  <c r="B109" i="9" s="1"/>
  <c r="C14" i="9"/>
  <c r="C108" i="9" s="1"/>
  <c r="C13" i="9"/>
  <c r="B107" i="9" s="1"/>
  <c r="C12" i="9"/>
  <c r="C106" i="9" s="1"/>
  <c r="C11" i="9"/>
  <c r="B105" i="9" s="1"/>
  <c r="C6" i="9"/>
  <c r="C5" i="9"/>
  <c r="B2" i="9"/>
  <c r="B1" i="9"/>
  <c r="N40" i="2"/>
  <c r="O40" i="2" s="1"/>
  <c r="K40" i="2"/>
  <c r="L40" i="2" s="1"/>
  <c r="H40" i="2"/>
  <c r="I40" i="2" s="1"/>
  <c r="E40" i="2"/>
  <c r="F40" i="2" s="1"/>
  <c r="N39" i="2"/>
  <c r="O39" i="2" s="1"/>
  <c r="K39" i="2"/>
  <c r="L39" i="2" s="1"/>
  <c r="H39" i="2"/>
  <c r="I39" i="2" s="1"/>
  <c r="E39" i="2"/>
  <c r="F39" i="2" s="1"/>
  <c r="N38" i="2"/>
  <c r="O38" i="2" s="1"/>
  <c r="K38" i="2"/>
  <c r="L38" i="2" s="1"/>
  <c r="H38" i="2"/>
  <c r="I38" i="2" s="1"/>
  <c r="E38" i="2"/>
  <c r="F38" i="2" s="1"/>
  <c r="N37" i="2"/>
  <c r="O37" i="2" s="1"/>
  <c r="K37" i="2"/>
  <c r="L37" i="2" s="1"/>
  <c r="H37" i="2"/>
  <c r="I37" i="2" s="1"/>
  <c r="E37" i="2"/>
  <c r="F37" i="2" s="1"/>
  <c r="N36" i="2"/>
  <c r="O36" i="2" s="1"/>
  <c r="K36" i="2"/>
  <c r="L36" i="2" s="1"/>
  <c r="H36" i="2"/>
  <c r="I36" i="2" s="1"/>
  <c r="E36" i="2"/>
  <c r="F36" i="2" s="1"/>
  <c r="N35" i="2"/>
  <c r="O35" i="2" s="1"/>
  <c r="K35" i="2"/>
  <c r="L35" i="2" s="1"/>
  <c r="H35" i="2"/>
  <c r="I35" i="2" s="1"/>
  <c r="E35" i="2"/>
  <c r="F35" i="2" s="1"/>
  <c r="N34" i="2"/>
  <c r="O34" i="2" s="1"/>
  <c r="K34" i="2"/>
  <c r="L34" i="2" s="1"/>
  <c r="H34" i="2"/>
  <c r="I34" i="2" s="1"/>
  <c r="E34" i="2"/>
  <c r="F34" i="2" s="1"/>
  <c r="N33" i="2"/>
  <c r="O33" i="2" s="1"/>
  <c r="K33" i="2"/>
  <c r="L33" i="2" s="1"/>
  <c r="H33" i="2"/>
  <c r="I33" i="2" s="1"/>
  <c r="E33" i="2"/>
  <c r="F33" i="2" s="1"/>
  <c r="N32" i="2"/>
  <c r="O32" i="2" s="1"/>
  <c r="K32" i="2"/>
  <c r="L32" i="2" s="1"/>
  <c r="H32" i="2"/>
  <c r="I32" i="2" s="1"/>
  <c r="E32" i="2"/>
  <c r="F32" i="2" s="1"/>
  <c r="N31" i="2"/>
  <c r="O31" i="2" s="1"/>
  <c r="K31" i="2"/>
  <c r="L31" i="2" s="1"/>
  <c r="H31" i="2"/>
  <c r="I31" i="2" s="1"/>
  <c r="E31" i="2"/>
  <c r="F31" i="2" s="1"/>
  <c r="N30" i="2"/>
  <c r="O30" i="2" s="1"/>
  <c r="K30" i="2"/>
  <c r="L30" i="2" s="1"/>
  <c r="H30" i="2"/>
  <c r="I30" i="2" s="1"/>
  <c r="E30" i="2"/>
  <c r="F30" i="2" s="1"/>
  <c r="N29" i="2"/>
  <c r="O29" i="2" s="1"/>
  <c r="K29" i="2"/>
  <c r="L29" i="2" s="1"/>
  <c r="H29" i="2"/>
  <c r="I29" i="2" s="1"/>
  <c r="E29" i="2"/>
  <c r="F29" i="2" s="1"/>
  <c r="N28" i="2"/>
  <c r="O28" i="2" s="1"/>
  <c r="K28" i="2"/>
  <c r="L28" i="2" s="1"/>
  <c r="H28" i="2"/>
  <c r="I28" i="2" s="1"/>
  <c r="E28" i="2"/>
  <c r="F28" i="2" s="1"/>
  <c r="N27" i="2"/>
  <c r="O27" i="2" s="1"/>
  <c r="K27" i="2"/>
  <c r="L27" i="2" s="1"/>
  <c r="H27" i="2"/>
  <c r="I27" i="2" s="1"/>
  <c r="E27" i="2"/>
  <c r="F27" i="2" s="1"/>
  <c r="N26" i="2"/>
  <c r="O26" i="2" s="1"/>
  <c r="K26" i="2"/>
  <c r="L26" i="2" s="1"/>
  <c r="H26" i="2"/>
  <c r="I26" i="2" s="1"/>
  <c r="E26" i="2"/>
  <c r="F26" i="2" s="1"/>
  <c r="N25" i="2"/>
  <c r="O25" i="2" s="1"/>
  <c r="K25" i="2"/>
  <c r="L25" i="2" s="1"/>
  <c r="H25" i="2"/>
  <c r="I25" i="2" s="1"/>
  <c r="E25" i="2"/>
  <c r="F25" i="2" s="1"/>
  <c r="N24" i="2"/>
  <c r="O24" i="2" s="1"/>
  <c r="K24" i="2"/>
  <c r="L24" i="2" s="1"/>
  <c r="H24" i="2"/>
  <c r="I24" i="2" s="1"/>
  <c r="E24" i="2"/>
  <c r="F24" i="2" s="1"/>
  <c r="N23" i="2"/>
  <c r="O23" i="2" s="1"/>
  <c r="K23" i="2"/>
  <c r="L23" i="2" s="1"/>
  <c r="H23" i="2"/>
  <c r="I23" i="2" s="1"/>
  <c r="E23" i="2"/>
  <c r="F23" i="2" s="1"/>
  <c r="N22" i="2"/>
  <c r="O22" i="2" s="1"/>
  <c r="K22" i="2"/>
  <c r="L22" i="2" s="1"/>
  <c r="H22" i="2"/>
  <c r="I22" i="2" s="1"/>
  <c r="E22" i="2"/>
  <c r="F22" i="2" s="1"/>
  <c r="N21" i="2"/>
  <c r="O21" i="2" s="1"/>
  <c r="K21" i="2"/>
  <c r="L21" i="2" s="1"/>
  <c r="H21" i="2"/>
  <c r="I21" i="2" s="1"/>
  <c r="E21" i="2"/>
  <c r="F21" i="2" s="1"/>
  <c r="N20" i="2"/>
  <c r="O20" i="2" s="1"/>
  <c r="K20" i="2"/>
  <c r="L20" i="2" s="1"/>
  <c r="H20" i="2"/>
  <c r="I20" i="2" s="1"/>
  <c r="E20" i="2"/>
  <c r="F20" i="2" s="1"/>
  <c r="N19" i="2"/>
  <c r="O19" i="2" s="1"/>
  <c r="K19" i="2"/>
  <c r="L19" i="2" s="1"/>
  <c r="H19" i="2"/>
  <c r="I19" i="2" s="1"/>
  <c r="E19" i="2"/>
  <c r="F19" i="2" s="1"/>
  <c r="N18" i="2"/>
  <c r="O18" i="2" s="1"/>
  <c r="K18" i="2"/>
  <c r="L18" i="2" s="1"/>
  <c r="H18" i="2"/>
  <c r="I18" i="2" s="1"/>
  <c r="E18" i="2"/>
  <c r="F18" i="2" s="1"/>
  <c r="N17" i="2"/>
  <c r="O17" i="2" s="1"/>
  <c r="K17" i="2"/>
  <c r="L17" i="2" s="1"/>
  <c r="H17" i="2"/>
  <c r="I17" i="2" s="1"/>
  <c r="E17" i="2"/>
  <c r="F17" i="2" s="1"/>
  <c r="N16" i="2"/>
  <c r="O16" i="2" s="1"/>
  <c r="K16" i="2"/>
  <c r="L16" i="2" s="1"/>
  <c r="H16" i="2"/>
  <c r="I16" i="2" s="1"/>
  <c r="E16" i="2"/>
  <c r="F16" i="2" s="1"/>
  <c r="N40" i="4"/>
  <c r="O40" i="4" s="1"/>
  <c r="K40" i="4"/>
  <c r="L40" i="4" s="1"/>
  <c r="H40" i="4"/>
  <c r="I40" i="4" s="1"/>
  <c r="E40" i="4"/>
  <c r="F40" i="4" s="1"/>
  <c r="N39" i="4"/>
  <c r="O39" i="4" s="1"/>
  <c r="K39" i="4"/>
  <c r="L39" i="4" s="1"/>
  <c r="H39" i="4"/>
  <c r="I39" i="4" s="1"/>
  <c r="E39" i="4"/>
  <c r="F39" i="4" s="1"/>
  <c r="N38" i="4"/>
  <c r="O38" i="4" s="1"/>
  <c r="K38" i="4"/>
  <c r="L38" i="4" s="1"/>
  <c r="H38" i="4"/>
  <c r="I38" i="4" s="1"/>
  <c r="E38" i="4"/>
  <c r="F38" i="4" s="1"/>
  <c r="N37" i="4"/>
  <c r="O37" i="4" s="1"/>
  <c r="K37" i="4"/>
  <c r="L37" i="4" s="1"/>
  <c r="H37" i="4"/>
  <c r="I37" i="4" s="1"/>
  <c r="E37" i="4"/>
  <c r="F37" i="4" s="1"/>
  <c r="N36" i="4"/>
  <c r="O36" i="4" s="1"/>
  <c r="K36" i="4"/>
  <c r="L36" i="4" s="1"/>
  <c r="H36" i="4"/>
  <c r="I36" i="4" s="1"/>
  <c r="E36" i="4"/>
  <c r="F36" i="4" s="1"/>
  <c r="N35" i="4"/>
  <c r="O35" i="4" s="1"/>
  <c r="K35" i="4"/>
  <c r="L35" i="4" s="1"/>
  <c r="H35" i="4"/>
  <c r="I35" i="4" s="1"/>
  <c r="E35" i="4"/>
  <c r="F35" i="4" s="1"/>
  <c r="N34" i="4"/>
  <c r="O34" i="4" s="1"/>
  <c r="K34" i="4"/>
  <c r="L34" i="4" s="1"/>
  <c r="H34" i="4"/>
  <c r="I34" i="4" s="1"/>
  <c r="E34" i="4"/>
  <c r="F34" i="4" s="1"/>
  <c r="N33" i="4"/>
  <c r="O33" i="4" s="1"/>
  <c r="K33" i="4"/>
  <c r="L33" i="4" s="1"/>
  <c r="H33" i="4"/>
  <c r="I33" i="4" s="1"/>
  <c r="E33" i="4"/>
  <c r="F33" i="4" s="1"/>
  <c r="N32" i="4"/>
  <c r="O32" i="4" s="1"/>
  <c r="K32" i="4"/>
  <c r="L32" i="4" s="1"/>
  <c r="H32" i="4"/>
  <c r="I32" i="4" s="1"/>
  <c r="E32" i="4"/>
  <c r="F32" i="4" s="1"/>
  <c r="N31" i="4"/>
  <c r="O31" i="4" s="1"/>
  <c r="K31" i="4"/>
  <c r="L31" i="4" s="1"/>
  <c r="H31" i="4"/>
  <c r="I31" i="4" s="1"/>
  <c r="E31" i="4"/>
  <c r="F31" i="4" s="1"/>
  <c r="N30" i="4"/>
  <c r="O30" i="4" s="1"/>
  <c r="K30" i="4"/>
  <c r="L30" i="4" s="1"/>
  <c r="H30" i="4"/>
  <c r="I30" i="4" s="1"/>
  <c r="E30" i="4"/>
  <c r="F30" i="4" s="1"/>
  <c r="N29" i="4"/>
  <c r="O29" i="4" s="1"/>
  <c r="K29" i="4"/>
  <c r="L29" i="4" s="1"/>
  <c r="H29" i="4"/>
  <c r="I29" i="4" s="1"/>
  <c r="E29" i="4"/>
  <c r="F29" i="4" s="1"/>
  <c r="N28" i="4"/>
  <c r="O28" i="4" s="1"/>
  <c r="K28" i="4"/>
  <c r="L28" i="4" s="1"/>
  <c r="H28" i="4"/>
  <c r="I28" i="4" s="1"/>
  <c r="E28" i="4"/>
  <c r="F28" i="4" s="1"/>
  <c r="N27" i="4"/>
  <c r="O27" i="4" s="1"/>
  <c r="K27" i="4"/>
  <c r="L27" i="4" s="1"/>
  <c r="H27" i="4"/>
  <c r="I27" i="4" s="1"/>
  <c r="E27" i="4"/>
  <c r="F27" i="4" s="1"/>
  <c r="N26" i="4"/>
  <c r="O26" i="4" s="1"/>
  <c r="K26" i="4"/>
  <c r="L26" i="4" s="1"/>
  <c r="H26" i="4"/>
  <c r="I26" i="4" s="1"/>
  <c r="E26" i="4"/>
  <c r="F26" i="4" s="1"/>
  <c r="N25" i="4"/>
  <c r="O25" i="4" s="1"/>
  <c r="K25" i="4"/>
  <c r="L25" i="4" s="1"/>
  <c r="H25" i="4"/>
  <c r="I25" i="4" s="1"/>
  <c r="E25" i="4"/>
  <c r="F25" i="4" s="1"/>
  <c r="N24" i="4"/>
  <c r="O24" i="4" s="1"/>
  <c r="K24" i="4"/>
  <c r="L24" i="4" s="1"/>
  <c r="H24" i="4"/>
  <c r="I24" i="4" s="1"/>
  <c r="E24" i="4"/>
  <c r="F24" i="4" s="1"/>
  <c r="N23" i="4"/>
  <c r="O23" i="4" s="1"/>
  <c r="K23" i="4"/>
  <c r="L23" i="4" s="1"/>
  <c r="H23" i="4"/>
  <c r="I23" i="4" s="1"/>
  <c r="F23" i="4"/>
  <c r="E23" i="4"/>
  <c r="N22" i="4"/>
  <c r="O22" i="4" s="1"/>
  <c r="K22" i="4"/>
  <c r="L22" i="4" s="1"/>
  <c r="H22" i="4"/>
  <c r="I22" i="4" s="1"/>
  <c r="E22" i="4"/>
  <c r="F22" i="4" s="1"/>
  <c r="N21" i="4"/>
  <c r="O21" i="4" s="1"/>
  <c r="K21" i="4"/>
  <c r="L21" i="4" s="1"/>
  <c r="H21" i="4"/>
  <c r="I21" i="4" s="1"/>
  <c r="E21" i="4"/>
  <c r="F21" i="4" s="1"/>
  <c r="N20" i="4"/>
  <c r="O20" i="4" s="1"/>
  <c r="K20" i="4"/>
  <c r="L20" i="4" s="1"/>
  <c r="H20" i="4"/>
  <c r="I20" i="4" s="1"/>
  <c r="E20" i="4"/>
  <c r="F20" i="4" s="1"/>
  <c r="N19" i="4"/>
  <c r="O19" i="4" s="1"/>
  <c r="K19" i="4"/>
  <c r="L19" i="4" s="1"/>
  <c r="H19" i="4"/>
  <c r="I19" i="4" s="1"/>
  <c r="E19" i="4"/>
  <c r="F19" i="4" s="1"/>
  <c r="N18" i="4"/>
  <c r="O18" i="4" s="1"/>
  <c r="K18" i="4"/>
  <c r="L18" i="4" s="1"/>
  <c r="H18" i="4"/>
  <c r="I18" i="4" s="1"/>
  <c r="E18" i="4"/>
  <c r="F18" i="4" s="1"/>
  <c r="N17" i="4"/>
  <c r="O17" i="4" s="1"/>
  <c r="K17" i="4"/>
  <c r="L17" i="4" s="1"/>
  <c r="H17" i="4"/>
  <c r="I17" i="4" s="1"/>
  <c r="E17" i="4"/>
  <c r="F17" i="4" s="1"/>
  <c r="N16" i="4"/>
  <c r="O16" i="4" s="1"/>
  <c r="K16" i="4"/>
  <c r="L16" i="4" s="1"/>
  <c r="H16" i="4"/>
  <c r="I16" i="4" s="1"/>
  <c r="E16" i="4"/>
  <c r="F16" i="4" s="1"/>
  <c r="O23" i="7"/>
  <c r="O27" i="7"/>
  <c r="O31" i="7"/>
  <c r="O35" i="7"/>
  <c r="O39" i="7"/>
  <c r="L37" i="7"/>
  <c r="O16" i="7"/>
  <c r="E16" i="7"/>
  <c r="F16" i="7" s="1"/>
  <c r="C7" i="7"/>
  <c r="B53" i="7" a="1"/>
  <c r="B53" i="7" s="1"/>
  <c r="B48" i="7"/>
  <c r="C48" i="7"/>
  <c r="B49" i="7"/>
  <c r="C49" i="7"/>
  <c r="C128" i="7"/>
  <c r="C50" i="7"/>
  <c r="B50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N40" i="7"/>
  <c r="O40" i="7" s="1"/>
  <c r="K40" i="7"/>
  <c r="L40" i="7" s="1"/>
  <c r="H40" i="7"/>
  <c r="I40" i="7" s="1"/>
  <c r="E40" i="7"/>
  <c r="F40" i="7" s="1"/>
  <c r="N39" i="7"/>
  <c r="K39" i="7"/>
  <c r="L39" i="7" s="1"/>
  <c r="H39" i="7"/>
  <c r="I39" i="7" s="1"/>
  <c r="E39" i="7"/>
  <c r="F39" i="7" s="1"/>
  <c r="N38" i="7"/>
  <c r="O38" i="7" s="1"/>
  <c r="K38" i="7"/>
  <c r="L38" i="7" s="1"/>
  <c r="H38" i="7"/>
  <c r="I38" i="7" s="1"/>
  <c r="E38" i="7"/>
  <c r="F38" i="7" s="1"/>
  <c r="N37" i="7"/>
  <c r="O37" i="7" s="1"/>
  <c r="K37" i="7"/>
  <c r="H37" i="7"/>
  <c r="I37" i="7" s="1"/>
  <c r="E37" i="7"/>
  <c r="F37" i="7" s="1"/>
  <c r="N36" i="7"/>
  <c r="O36" i="7" s="1"/>
  <c r="K36" i="7"/>
  <c r="L36" i="7" s="1"/>
  <c r="H36" i="7"/>
  <c r="I36" i="7" s="1"/>
  <c r="E36" i="7"/>
  <c r="F36" i="7" s="1"/>
  <c r="N35" i="7"/>
  <c r="K35" i="7"/>
  <c r="L35" i="7" s="1"/>
  <c r="H35" i="7"/>
  <c r="I35" i="7" s="1"/>
  <c r="E35" i="7"/>
  <c r="F35" i="7" s="1"/>
  <c r="N34" i="7"/>
  <c r="O34" i="7" s="1"/>
  <c r="K34" i="7"/>
  <c r="L34" i="7" s="1"/>
  <c r="H34" i="7"/>
  <c r="I34" i="7" s="1"/>
  <c r="E34" i="7"/>
  <c r="F34" i="7" s="1"/>
  <c r="N33" i="7"/>
  <c r="O33" i="7" s="1"/>
  <c r="K33" i="7"/>
  <c r="L33" i="7" s="1"/>
  <c r="H33" i="7"/>
  <c r="I33" i="7" s="1"/>
  <c r="E33" i="7"/>
  <c r="F33" i="7" s="1"/>
  <c r="N32" i="7"/>
  <c r="O32" i="7" s="1"/>
  <c r="K32" i="7"/>
  <c r="L32" i="7" s="1"/>
  <c r="H32" i="7"/>
  <c r="I32" i="7" s="1"/>
  <c r="E32" i="7"/>
  <c r="F32" i="7" s="1"/>
  <c r="N31" i="7"/>
  <c r="K31" i="7"/>
  <c r="L31" i="7" s="1"/>
  <c r="H31" i="7"/>
  <c r="I31" i="7" s="1"/>
  <c r="E31" i="7"/>
  <c r="F31" i="7" s="1"/>
  <c r="N30" i="7"/>
  <c r="O30" i="7" s="1"/>
  <c r="K30" i="7"/>
  <c r="L30" i="7" s="1"/>
  <c r="H30" i="7"/>
  <c r="I30" i="7" s="1"/>
  <c r="E30" i="7"/>
  <c r="F30" i="7" s="1"/>
  <c r="N29" i="7"/>
  <c r="O29" i="7" s="1"/>
  <c r="K29" i="7"/>
  <c r="L29" i="7" s="1"/>
  <c r="H29" i="7"/>
  <c r="I29" i="7" s="1"/>
  <c r="E29" i="7"/>
  <c r="F29" i="7" s="1"/>
  <c r="N28" i="7"/>
  <c r="O28" i="7" s="1"/>
  <c r="K28" i="7"/>
  <c r="L28" i="7" s="1"/>
  <c r="H28" i="7"/>
  <c r="I28" i="7" s="1"/>
  <c r="E28" i="7"/>
  <c r="F28" i="7" s="1"/>
  <c r="N27" i="7"/>
  <c r="K27" i="7"/>
  <c r="L27" i="7" s="1"/>
  <c r="H27" i="7"/>
  <c r="I27" i="7" s="1"/>
  <c r="E27" i="7"/>
  <c r="F27" i="7" s="1"/>
  <c r="N26" i="7"/>
  <c r="O26" i="7" s="1"/>
  <c r="K26" i="7"/>
  <c r="L26" i="7" s="1"/>
  <c r="H26" i="7"/>
  <c r="I26" i="7" s="1"/>
  <c r="E26" i="7"/>
  <c r="F26" i="7" s="1"/>
  <c r="N25" i="7"/>
  <c r="O25" i="7" s="1"/>
  <c r="K25" i="7"/>
  <c r="L25" i="7" s="1"/>
  <c r="H25" i="7"/>
  <c r="I25" i="7" s="1"/>
  <c r="E25" i="7"/>
  <c r="F25" i="7" s="1"/>
  <c r="N24" i="7"/>
  <c r="O24" i="7" s="1"/>
  <c r="K24" i="7"/>
  <c r="L24" i="7" s="1"/>
  <c r="H24" i="7"/>
  <c r="I24" i="7" s="1"/>
  <c r="E24" i="7"/>
  <c r="F24" i="7" s="1"/>
  <c r="C24" i="7"/>
  <c r="N23" i="7"/>
  <c r="K23" i="7"/>
  <c r="L23" i="7" s="1"/>
  <c r="H23" i="7"/>
  <c r="I23" i="7" s="1"/>
  <c r="E23" i="7"/>
  <c r="F23" i="7" s="1"/>
  <c r="C23" i="7"/>
  <c r="N22" i="7"/>
  <c r="O22" i="7" s="1"/>
  <c r="K22" i="7"/>
  <c r="L22" i="7" s="1"/>
  <c r="H22" i="7"/>
  <c r="I22" i="7" s="1"/>
  <c r="E22" i="7"/>
  <c r="F22" i="7" s="1"/>
  <c r="C22" i="7"/>
  <c r="C133" i="7" s="1"/>
  <c r="C130" i="7" s="1"/>
  <c r="N21" i="7"/>
  <c r="O21" i="7" s="1"/>
  <c r="K21" i="7"/>
  <c r="L21" i="7" s="1"/>
  <c r="H21" i="7"/>
  <c r="I21" i="7" s="1"/>
  <c r="E21" i="7"/>
  <c r="F21" i="7" s="1"/>
  <c r="N20" i="7"/>
  <c r="O20" i="7" s="1"/>
  <c r="K20" i="7"/>
  <c r="L20" i="7" s="1"/>
  <c r="H20" i="7"/>
  <c r="I20" i="7" s="1"/>
  <c r="E20" i="7"/>
  <c r="F20" i="7" s="1"/>
  <c r="N19" i="7"/>
  <c r="O19" i="7" s="1"/>
  <c r="K19" i="7"/>
  <c r="L19" i="7" s="1"/>
  <c r="H19" i="7"/>
  <c r="I19" i="7" s="1"/>
  <c r="E19" i="7"/>
  <c r="F19" i="7" s="1"/>
  <c r="C19" i="7"/>
  <c r="N18" i="7"/>
  <c r="O18" i="7" s="1"/>
  <c r="K18" i="7"/>
  <c r="L18" i="7" s="1"/>
  <c r="H18" i="7"/>
  <c r="I18" i="7" s="1"/>
  <c r="E18" i="7"/>
  <c r="F18" i="7" s="1"/>
  <c r="C18" i="7"/>
  <c r="N17" i="7"/>
  <c r="O17" i="7" s="1"/>
  <c r="K17" i="7"/>
  <c r="L17" i="7" s="1"/>
  <c r="H17" i="7"/>
  <c r="I17" i="7" s="1"/>
  <c r="E17" i="7"/>
  <c r="F17" i="7" s="1"/>
  <c r="C17" i="7"/>
  <c r="N16" i="7"/>
  <c r="K16" i="7"/>
  <c r="L16" i="7" s="1"/>
  <c r="H16" i="7"/>
  <c r="I16" i="7" s="1"/>
  <c r="C15" i="7"/>
  <c r="B15" i="7"/>
  <c r="C14" i="7"/>
  <c r="B121" i="7" s="1"/>
  <c r="C13" i="7"/>
  <c r="C120" i="7" s="1"/>
  <c r="C12" i="7"/>
  <c r="B119" i="7" s="1"/>
  <c r="C11" i="7"/>
  <c r="C118" i="7" s="1"/>
  <c r="C10" i="7"/>
  <c r="B117" i="7" s="1"/>
  <c r="C6" i="7"/>
  <c r="C5" i="7"/>
  <c r="B2" i="7"/>
  <c r="B1" i="7"/>
  <c r="C107" i="9" l="1"/>
  <c r="C120" i="9"/>
  <c r="B106" i="9"/>
  <c r="B108" i="9"/>
  <c r="C105" i="9"/>
  <c r="C109" i="9"/>
  <c r="C122" i="7"/>
  <c r="C119" i="7"/>
  <c r="C121" i="7"/>
  <c r="C117" i="7"/>
  <c r="C132" i="7"/>
  <c r="B118" i="7"/>
  <c r="B120" i="7"/>
  <c r="B122" i="7"/>
  <c r="C111" i="9" l="1"/>
  <c r="C123" i="7"/>
  <c r="B1" i="2"/>
  <c r="B2" i="2"/>
  <c r="B2" i="4"/>
  <c r="B1" i="4"/>
  <c r="C15" i="2"/>
  <c r="B15" i="2"/>
  <c r="C14" i="2"/>
  <c r="C104" i="2" s="1"/>
  <c r="C13" i="2"/>
  <c r="C12" i="2"/>
  <c r="C102" i="2" s="1"/>
  <c r="C11" i="2"/>
  <c r="C10" i="2"/>
  <c r="C10" i="4"/>
  <c r="B100" i="4" s="1"/>
  <c r="C11" i="4"/>
  <c r="C101" i="4" s="1"/>
  <c r="C12" i="4"/>
  <c r="B102" i="4" s="1"/>
  <c r="C13" i="4"/>
  <c r="C14" i="4"/>
  <c r="B104" i="4" s="1"/>
  <c r="C15" i="4"/>
  <c r="B15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C41" i="4"/>
  <c r="B41" i="4"/>
  <c r="C7" i="4"/>
  <c r="C111" i="4"/>
  <c r="C24" i="4"/>
  <c r="C23" i="4"/>
  <c r="C22" i="4"/>
  <c r="C116" i="4" s="1"/>
  <c r="C113" i="4" s="1"/>
  <c r="C19" i="4"/>
  <c r="C18" i="4"/>
  <c r="C17" i="4"/>
  <c r="C103" i="4"/>
  <c r="C6" i="4"/>
  <c r="C5" i="4"/>
  <c r="C6" i="2"/>
  <c r="C23" i="2"/>
  <c r="C116" i="2" s="1"/>
  <c r="C113" i="2" s="1"/>
  <c r="C111" i="2"/>
  <c r="C100" i="4" l="1"/>
  <c r="C104" i="4"/>
  <c r="C105" i="4"/>
  <c r="C115" i="4"/>
  <c r="C102" i="4"/>
  <c r="B101" i="4"/>
  <c r="B103" i="4"/>
  <c r="B105" i="4"/>
  <c r="C115" i="2"/>
  <c r="C105" i="2"/>
  <c r="C106" i="4" l="1"/>
  <c r="B102" i="2"/>
  <c r="B104" i="2"/>
  <c r="B105" i="2"/>
  <c r="C101" i="2"/>
  <c r="C103" i="2"/>
  <c r="C25" i="2"/>
  <c r="C24" i="2"/>
  <c r="C20" i="2"/>
  <c r="C19" i="2"/>
  <c r="C18" i="2"/>
  <c r="C7" i="2"/>
  <c r="C5" i="2"/>
  <c r="B103" i="2" l="1"/>
  <c r="B101" i="2"/>
  <c r="B100" i="2"/>
  <c r="C100" i="2"/>
  <c r="C10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<sst xmlns="http://schemas.openxmlformats.org/spreadsheetml/2006/main" count="452" uniqueCount="46">
  <si>
    <t>Properties</t>
  </si>
  <si>
    <t>History</t>
  </si>
  <si>
    <t>First Submission</t>
  </si>
  <si>
    <t>Last Submission</t>
  </si>
  <si>
    <t>Last Analysis</t>
  </si>
  <si>
    <t>Community Score</t>
  </si>
  <si>
    <t>Reputation</t>
  </si>
  <si>
    <t>Security Vendors' analysis</t>
  </si>
  <si>
    <t>Name</t>
  </si>
  <si>
    <t xml:space="preserve"> </t>
  </si>
  <si>
    <t>Last Analysis statistics</t>
  </si>
  <si>
    <t>Undetected</t>
  </si>
  <si>
    <t>Harmless</t>
  </si>
  <si>
    <t>Suspicious</t>
  </si>
  <si>
    <t>Malicious</t>
  </si>
  <si>
    <t>Timeout</t>
  </si>
  <si>
    <t>Size</t>
  </si>
  <si>
    <t>File type</t>
  </si>
  <si>
    <t>TOTAL COUNT</t>
  </si>
  <si>
    <t>Speedometer</t>
  </si>
  <si>
    <t>Values</t>
  </si>
  <si>
    <t>Start</t>
  </si>
  <si>
    <t>Average (70%)</t>
  </si>
  <si>
    <t>Good (&lt;70%)</t>
  </si>
  <si>
    <t>Invisible</t>
  </si>
  <si>
    <t>Pointer</t>
  </si>
  <si>
    <t>Achieved</t>
  </si>
  <si>
    <t>width</t>
  </si>
  <si>
    <t>End</t>
  </si>
  <si>
    <t>Real rep/200</t>
  </si>
  <si>
    <t>Max rep</t>
  </si>
  <si>
    <t>Harmless votes</t>
  </si>
  <si>
    <t>Malicious votes</t>
  </si>
  <si>
    <t>URL</t>
  </si>
  <si>
    <t>Last URL</t>
  </si>
  <si>
    <t>Threat name</t>
  </si>
  <si>
    <t>Category</t>
  </si>
  <si>
    <t>Top-level Domain</t>
  </si>
  <si>
    <t>Registrar</t>
  </si>
  <si>
    <t>Whois</t>
  </si>
  <si>
    <t>Creation Date</t>
  </si>
  <si>
    <t>Whois Date</t>
  </si>
  <si>
    <t>Network</t>
  </si>
  <si>
    <t>Country</t>
  </si>
  <si>
    <t>AS Owner</t>
  </si>
  <si>
    <t>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</si>
</sst>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dd/mm/yyyy\ \-\ hh:mm\ \U\T\C;@"/>
    <numFmt numFmtId="165" formatCode="[Green]0\ ;[Red]\-0"/>
  </numFmts>
  <fonts count="14" x14ac:knownFonts="1">
    <font>
      <sz val="11"/>
      <color theme="1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3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left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6" fillId="0" borderId="1" xfId="1" applyFont="1" applyAlignment="1">
      <alignment horizontal="left"/>
    </xf>
    <xf numFmtId="0" fontId="2" fillId="0" borderId="2" xfId="2" applyAlignment="1">
      <alignment horizontal="left"/>
    </xf>
  </cellXfs>
  <cellStyles count="3">
    <cellStyle name="Heading 1" xfId="1" builtinId="16"/>
    <cellStyle name="Heading 2" xfId="2" builtinId="17"/>
    <cellStyle name="Normal" xfId="0" builtinId="0"/>
  </cellStyles>
  <dxfs count="32">
    <dxf>
      <font>
        <color rgb="FFC00000"/>
      </font>
      <numFmt numFmtId="166" formatCode="\✗\ @"/>
    </dxf>
    <dxf>
      <font>
        <b val="0"/>
        <i val="0"/>
        <strike val="0"/>
        <color rgb="FF92D050"/>
      </font>
      <numFmt numFmtId="167" formatCode="\✓\ @"/>
      <fill>
        <patternFill patternType="none">
          <bgColor auto="1"/>
        </patternFill>
      </fill>
    </dxf>
    <dxf>
      <font>
        <b val="0"/>
        <i val="0"/>
        <strike val="0"/>
        <color rgb="FF1F5B2C"/>
      </font>
      <numFmt numFmtId="167" formatCode="\✓\ @"/>
      <fill>
        <patternFill patternType="none">
          <bgColor auto="1"/>
        </patternFill>
      </fill>
    </dxf>
    <dxf>
      <font>
        <b val="0"/>
        <i val="0"/>
        <strike val="0"/>
        <color rgb="FF1F5B2C"/>
      </font>
      <numFmt numFmtId="167" formatCode="\✓\ @"/>
      <fill>
        <patternFill patternType="none">
          <bgColor auto="1"/>
        </patternFill>
      </fill>
    </dxf>
    <dxf>
      <font>
        <b val="0"/>
        <i/>
        <strike val="0"/>
        <color theme="0" tint="-0.24994659260841701"/>
      </font>
      <fill>
        <patternFill patternType="none">
          <bgColor auto="1"/>
        </patternFill>
      </fill>
    </dxf>
    <dxf>
      <font>
        <b val="0"/>
        <i/>
        <strike val="0"/>
        <color rgb="FFFFE62D"/>
      </font>
      <numFmt numFmtId="0" formatCode="General"/>
      <fill>
        <patternFill patternType="none">
          <bgColor auto="1"/>
        </patternFill>
      </fill>
    </dxf>
    <dxf>
      <font>
        <b val="0"/>
        <i/>
        <strike val="0"/>
        <color rgb="FFFFE62D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lor rgb="FFE8A836"/>
      </font>
      <numFmt numFmtId="168" formatCode="\!\ @"/>
      <fill>
        <patternFill patternType="none">
          <bgColor auto="1"/>
        </patternFill>
      </fill>
    </dxf>
    <dxf>
      <font>
        <color rgb="FFC00000"/>
      </font>
      <numFmt numFmtId="166" formatCode="\✗\ @"/>
    </dxf>
    <dxf>
      <font>
        <b val="0"/>
        <i val="0"/>
        <strike val="0"/>
        <color rgb="FF92D050"/>
      </font>
      <numFmt numFmtId="167" formatCode="\✓\ @"/>
      <fill>
        <patternFill patternType="none">
          <bgColor auto="1"/>
        </patternFill>
      </fill>
    </dxf>
    <dxf>
      <font>
        <b val="0"/>
        <i val="0"/>
        <strike val="0"/>
        <color rgb="FF1F5B2C"/>
      </font>
      <numFmt numFmtId="167" formatCode="\✓\ @"/>
      <fill>
        <patternFill patternType="none">
          <bgColor auto="1"/>
        </patternFill>
      </fill>
    </dxf>
    <dxf>
      <font>
        <b val="0"/>
        <i val="0"/>
        <strike val="0"/>
        <color rgb="FF1F5B2C"/>
      </font>
      <numFmt numFmtId="167" formatCode="\✓\ @"/>
      <fill>
        <patternFill patternType="none">
          <bgColor auto="1"/>
        </patternFill>
      </fill>
    </dxf>
    <dxf>
      <font>
        <b val="0"/>
        <i/>
        <strike val="0"/>
        <color theme="0" tint="-0.24994659260841701"/>
      </font>
      <fill>
        <patternFill patternType="none">
          <bgColor auto="1"/>
        </patternFill>
      </fill>
    </dxf>
    <dxf>
      <font>
        <b val="0"/>
        <i/>
        <strike val="0"/>
        <color rgb="FFFFE62D"/>
      </font>
      <numFmt numFmtId="0" formatCode="General"/>
      <fill>
        <patternFill patternType="none">
          <bgColor auto="1"/>
        </patternFill>
      </fill>
    </dxf>
    <dxf>
      <font>
        <b val="0"/>
        <i/>
        <strike val="0"/>
        <color rgb="FFFFE62D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lor rgb="FFE8A836"/>
      </font>
      <numFmt numFmtId="168" formatCode="\!\ @"/>
      <fill>
        <patternFill patternType="none">
          <bgColor auto="1"/>
        </patternFill>
      </fill>
    </dxf>
    <dxf>
      <font>
        <color rgb="FFC00000"/>
      </font>
      <numFmt numFmtId="166" formatCode="\✗\ @"/>
    </dxf>
    <dxf>
      <font>
        <b val="0"/>
        <i val="0"/>
        <strike val="0"/>
        <color rgb="FFE8A836"/>
      </font>
      <numFmt numFmtId="168" formatCode="\!\ @"/>
      <fill>
        <patternFill patternType="none">
          <bgColor auto="1"/>
        </patternFill>
      </fill>
    </dxf>
    <dxf>
      <font>
        <b val="0"/>
        <i val="0"/>
        <strike val="0"/>
        <color rgb="FF92D050"/>
      </font>
      <numFmt numFmtId="167" formatCode="\✓\ @"/>
      <fill>
        <patternFill patternType="none">
          <bgColor auto="1"/>
        </patternFill>
      </fill>
    </dxf>
    <dxf>
      <font>
        <b val="0"/>
        <i val="0"/>
        <strike val="0"/>
        <color rgb="FF1F5B2C"/>
      </font>
      <numFmt numFmtId="167" formatCode="\✓\ @"/>
      <fill>
        <patternFill patternType="none">
          <bgColor auto="1"/>
        </patternFill>
      </fill>
    </dxf>
    <dxf>
      <font>
        <b val="0"/>
        <i val="0"/>
        <strike val="0"/>
        <color rgb="FF1F5B2C"/>
      </font>
      <numFmt numFmtId="167" formatCode="\✓\ @"/>
      <fill>
        <patternFill patternType="none">
          <bgColor auto="1"/>
        </patternFill>
      </fill>
    </dxf>
    <dxf>
      <font>
        <b val="0"/>
        <i/>
        <strike val="0"/>
        <color theme="0" tint="-0.24994659260841701"/>
      </font>
      <fill>
        <patternFill patternType="none">
          <bgColor auto="1"/>
        </patternFill>
      </fill>
    </dxf>
    <dxf>
      <font>
        <b val="0"/>
        <i/>
        <strike val="0"/>
        <color rgb="FFFFE62D"/>
      </font>
      <numFmt numFmtId="0" formatCode="General"/>
      <fill>
        <patternFill patternType="none">
          <bgColor auto="1"/>
        </patternFill>
      </fill>
    </dxf>
    <dxf>
      <font>
        <b val="0"/>
        <i/>
        <strike val="0"/>
        <color rgb="FFFFE62D"/>
      </font>
      <numFmt numFmtId="0" formatCode="General"/>
      <fill>
        <patternFill patternType="none">
          <bgColor auto="1"/>
        </patternFill>
      </fill>
    </dxf>
    <dxf>
      <font>
        <color rgb="FFC00000"/>
      </font>
      <numFmt numFmtId="166" formatCode="\✗\ @"/>
    </dxf>
    <dxf>
      <font>
        <b val="0"/>
        <i val="0"/>
        <strike val="0"/>
        <color rgb="FF92D050"/>
      </font>
      <numFmt numFmtId="167" formatCode="\✓\ @"/>
      <fill>
        <patternFill patternType="none">
          <bgColor auto="1"/>
        </patternFill>
      </fill>
    </dxf>
    <dxf>
      <font>
        <b val="0"/>
        <i val="0"/>
        <strike val="0"/>
        <color rgb="FF1F5B2C"/>
      </font>
      <numFmt numFmtId="167" formatCode="\✓\ @"/>
      <fill>
        <patternFill patternType="none">
          <bgColor auto="1"/>
        </patternFill>
      </fill>
    </dxf>
    <dxf>
      <font>
        <b val="0"/>
        <i val="0"/>
        <strike val="0"/>
        <color rgb="FF1F5B2C"/>
      </font>
      <numFmt numFmtId="167" formatCode="\✓\ @"/>
      <fill>
        <patternFill patternType="none">
          <bgColor auto="1"/>
        </patternFill>
      </fill>
    </dxf>
    <dxf>
      <font>
        <b val="0"/>
        <i/>
        <strike val="0"/>
        <color theme="0" tint="-0.24994659260841701"/>
      </font>
      <fill>
        <patternFill patternType="none">
          <bgColor auto="1"/>
        </patternFill>
      </fill>
    </dxf>
    <dxf>
      <font>
        <b val="0"/>
        <i/>
        <strike val="0"/>
        <color rgb="FFFFE62D"/>
      </font>
      <numFmt numFmtId="0" formatCode="General"/>
      <fill>
        <patternFill patternType="none">
          <bgColor auto="1"/>
        </patternFill>
      </fill>
    </dxf>
    <dxf>
      <font>
        <b val="0"/>
        <i/>
        <strike val="0"/>
        <color rgb="FFFFE62D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lor rgb="FFE8A836"/>
      </font>
      <numFmt numFmtId="168" formatCode="\!\ @"/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EE5858"/>
      <color rgb="FFFFE62D"/>
      <color rgb="FFE8A836"/>
      <color rgb="FFC7C7C7"/>
      <color rgb="FFDAA600"/>
      <color rgb="FF1F5B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1E-4F28-B0B6-88A8F1CFCEB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3F1E-4F28-B0B6-88A8F1CFCEB0}"/>
              </c:ext>
            </c:extLst>
          </c:dPt>
          <c:dPt>
            <c:idx val="2"/>
            <c:bubble3D val="0"/>
            <c:spPr>
              <a:solidFill>
                <a:srgbClr val="E8A83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1E-4F28-B0B6-88A8F1CFCEB0}"/>
              </c:ext>
            </c:extLst>
          </c:dPt>
          <c:dPt>
            <c:idx val="3"/>
            <c:bubble3D val="0"/>
            <c:spPr>
              <a:solidFill>
                <a:srgbClr val="EE5858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3F1E-4F28-B0B6-88A8F1CFCEB0}"/>
              </c:ext>
            </c:extLst>
          </c:dPt>
          <c:dPt>
            <c:idx val="4"/>
            <c:bubble3D val="0"/>
            <c:spPr>
              <a:solidFill>
                <a:srgbClr val="FFE62D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F1E-4F28-B0B6-88A8F1CFCEB0}"/>
              </c:ext>
            </c:extLst>
          </c:dPt>
          <c:dPt>
            <c:idx val="5"/>
            <c:bubble3D val="0"/>
            <c:spPr>
              <a:solidFill>
                <a:srgbClr val="C7C7C7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3F1E-4F28-B0B6-88A8F1CFCEB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1E-4F28-B0B6-88A8F1CFCEB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1E-4F28-B0B6-88A8F1CFCEB0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E8A83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F1E-4F28-B0B6-88A8F1CFCEB0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EE5858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F1E-4F28-B0B6-88A8F1CFCEB0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FFE62D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F1E-4F28-B0B6-88A8F1CFCEB0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C7C7C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F1E-4F28-B0B6-88A8F1CFCE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'FILE SUMMARY'!$B$100:$B$105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cat>
          <c:val>
            <c:numRef>
              <c:f>'FILE SUMMARY'!$C$100:$C$105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1E-4F28-B0B6-88A8F1CFCEB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Community Reputation</a:t>
            </a:r>
          </a:p>
        </c:rich>
      </c:tx>
      <c:layout>
        <c:manualLayout>
          <c:xMode val="edge"/>
          <c:yMode val="edge"/>
          <c:x val="0.26721121610471599"/>
          <c:y val="0.584136692212546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37633338247162"/>
          <c:y val="6.9158206979189799E-2"/>
          <c:w val="0.67248372737676032"/>
          <c:h val="0.9269673748643585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01-463F-AA76-A61EF4C07146}"/>
              </c:ext>
            </c:extLst>
          </c:dPt>
          <c:dPt>
            <c:idx val="1"/>
            <c:bubble3D val="0"/>
            <c:spPr>
              <a:solidFill>
                <a:srgbClr val="EE585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01-463F-AA76-A61EF4C07146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01-463F-AA76-A61EF4C07146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501-463F-AA76-A61EF4C07146}"/>
              </c:ext>
            </c:extLst>
          </c:dPt>
          <c:val>
            <c:numRef>
              <c:f>'FILE SUMMARY'!$C$108:$C$111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01-463F-AA76-A61EF4C07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35"/>
      </c:doughnutChart>
      <c:pieChart>
        <c:varyColors val="1"/>
        <c:ser>
          <c:idx val="1"/>
          <c:order val="1"/>
          <c:tx>
            <c:strRef>
              <c:f>'FILE SUMMARY'!$C$112</c:f>
              <c:strCache>
                <c:ptCount val="1"/>
                <c:pt idx="0">
                  <c:v>Values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6501-463F-AA76-A61EF4C07146}"/>
              </c:ext>
            </c:extLst>
          </c:dPt>
          <c:dPt>
            <c:idx val="1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6501-463F-AA76-A61EF4C07146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501-463F-AA76-A61EF4C07146}"/>
              </c:ext>
            </c:extLst>
          </c:dPt>
          <c:val>
            <c:numRef>
              <c:f>'FILE SUMMARY'!$C$113:$C$115</c:f>
              <c:numCache>
                <c:formatCode>General</c:formatCode>
                <c:ptCount val="3"/>
                <c:pt idx="0">
                  <c:v>0</c:v>
                </c:pt>
                <c:pt idx="1">
                  <c:v>0.02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501-463F-AA76-A61EF4C07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001-4BE1-B9BA-297A7D8CFDA6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001-4BE1-B9BA-297A7D8CFDA6}"/>
              </c:ext>
            </c:extLst>
          </c:dPt>
          <c:dPt>
            <c:idx val="2"/>
            <c:bubble3D val="0"/>
            <c:spPr>
              <a:solidFill>
                <a:srgbClr val="E8A83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001-4BE1-B9BA-297A7D8CFDA6}"/>
              </c:ext>
            </c:extLst>
          </c:dPt>
          <c:dPt>
            <c:idx val="3"/>
            <c:bubble3D val="0"/>
            <c:spPr>
              <a:solidFill>
                <a:srgbClr val="EE5858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001-4BE1-B9BA-297A7D8CFDA6}"/>
              </c:ext>
            </c:extLst>
          </c:dPt>
          <c:dPt>
            <c:idx val="4"/>
            <c:bubble3D val="0"/>
            <c:spPr>
              <a:solidFill>
                <a:srgbClr val="FFE62D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001-4BE1-B9BA-297A7D8CFDA6}"/>
              </c:ext>
            </c:extLst>
          </c:dPt>
          <c:dPt>
            <c:idx val="5"/>
            <c:bubble3D val="0"/>
            <c:spPr>
              <a:solidFill>
                <a:srgbClr val="C7C7C7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001-4BE1-B9BA-297A7D8CFDA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01-4BE1-B9BA-297A7D8CFDA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001-4BE1-B9BA-297A7D8CFDA6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E8A83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001-4BE1-B9BA-297A7D8CFDA6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EE5858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001-4BE1-B9BA-297A7D8CFDA6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FFE62D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001-4BE1-B9BA-297A7D8CFDA6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C7C7C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001-4BE1-B9BA-297A7D8CFD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'URL SUMMARY'!$B$100:$B$105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cat>
          <c:val>
            <c:numRef>
              <c:f>'URL SUMMARY'!$C$100:$C$105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001-4BE1-B9BA-297A7D8CFDA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Community Reputation</a:t>
            </a:r>
          </a:p>
        </c:rich>
      </c:tx>
      <c:layout>
        <c:manualLayout>
          <c:xMode val="edge"/>
          <c:yMode val="edge"/>
          <c:x val="0.26721121610471599"/>
          <c:y val="0.584136692212546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37633338247162"/>
          <c:y val="6.9158206979189799E-2"/>
          <c:w val="0.67248372737676032"/>
          <c:h val="0.9269673748643585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A8-4E8F-87F1-3D2382C739B9}"/>
              </c:ext>
            </c:extLst>
          </c:dPt>
          <c:dPt>
            <c:idx val="1"/>
            <c:bubble3D val="0"/>
            <c:spPr>
              <a:solidFill>
                <a:srgbClr val="EE585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A8-4E8F-87F1-3D2382C739B9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A8-4E8F-87F1-3D2382C739B9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A8-4E8F-87F1-3D2382C739B9}"/>
              </c:ext>
            </c:extLst>
          </c:dPt>
          <c:val>
            <c:numRef>
              <c:f>'URL SUMMARY'!$C$108:$C$111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AA8-4E8F-87F1-3D2382C73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35"/>
      </c:doughnutChart>
      <c:pieChart>
        <c:varyColors val="1"/>
        <c:ser>
          <c:idx val="1"/>
          <c:order val="1"/>
          <c:tx>
            <c:strRef>
              <c:f>'URL SUMMARY'!$C$112</c:f>
              <c:strCache>
                <c:ptCount val="1"/>
                <c:pt idx="0">
                  <c:v>Values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FAA8-4E8F-87F1-3D2382C739B9}"/>
              </c:ext>
            </c:extLst>
          </c:dPt>
          <c:dPt>
            <c:idx val="1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FAA8-4E8F-87F1-3D2382C739B9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AA8-4E8F-87F1-3D2382C739B9}"/>
              </c:ext>
            </c:extLst>
          </c:dPt>
          <c:val>
            <c:numRef>
              <c:f>'URL SUMMARY'!$C$113:$C$115</c:f>
              <c:numCache>
                <c:formatCode>General</c:formatCode>
                <c:ptCount val="3"/>
                <c:pt idx="0">
                  <c:v>0</c:v>
                </c:pt>
                <c:pt idx="1">
                  <c:v>0.02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AA8-4E8F-87F1-3D2382C73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3A1-4638-AA13-F4ECE4C88D6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3A1-4638-AA13-F4ECE4C88D6D}"/>
              </c:ext>
            </c:extLst>
          </c:dPt>
          <c:dPt>
            <c:idx val="2"/>
            <c:bubble3D val="0"/>
            <c:spPr>
              <a:solidFill>
                <a:srgbClr val="E8A83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3A1-4638-AA13-F4ECE4C88D6D}"/>
              </c:ext>
            </c:extLst>
          </c:dPt>
          <c:dPt>
            <c:idx val="3"/>
            <c:bubble3D val="0"/>
            <c:spPr>
              <a:solidFill>
                <a:srgbClr val="EE5858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3A1-4638-AA13-F4ECE4C88D6D}"/>
              </c:ext>
            </c:extLst>
          </c:dPt>
          <c:dPt>
            <c:idx val="4"/>
            <c:bubble3D val="0"/>
            <c:spPr>
              <a:solidFill>
                <a:srgbClr val="FFE62D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3A1-4638-AA13-F4ECE4C88D6D}"/>
              </c:ext>
            </c:extLst>
          </c:dPt>
          <c:dPt>
            <c:idx val="5"/>
            <c:bubble3D val="0"/>
            <c:spPr>
              <a:solidFill>
                <a:srgbClr val="C7C7C7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3A1-4638-AA13-F4ECE4C88D6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3A1-4638-AA13-F4ECE4C88D6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3A1-4638-AA13-F4ECE4C88D6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E8A83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3A1-4638-AA13-F4ECE4C88D6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EE5858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3A1-4638-AA13-F4ECE4C88D6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FFE62D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3A1-4638-AA13-F4ECE4C88D6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C7C7C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3A1-4638-AA13-F4ECE4C88D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'IP SUMMARY'!$B$105:$B$110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</c:numCache>
            </c:numRef>
          </c:cat>
          <c:val>
            <c:numRef>
              <c:f>'IP SUMMARY'!$C$105:$C$110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3A1-4638-AA13-F4ECE4C88D6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Community Reputation</a:t>
            </a:r>
          </a:p>
        </c:rich>
      </c:tx>
      <c:layout>
        <c:manualLayout>
          <c:xMode val="edge"/>
          <c:yMode val="edge"/>
          <c:x val="0.26721121610471599"/>
          <c:y val="0.584136692212546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37633338247162"/>
          <c:y val="6.9158206979189799E-2"/>
          <c:w val="0.67248372737676032"/>
          <c:h val="0.9269673748643585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79-459E-8C4C-2CE76D41D91B}"/>
              </c:ext>
            </c:extLst>
          </c:dPt>
          <c:dPt>
            <c:idx val="1"/>
            <c:bubble3D val="0"/>
            <c:spPr>
              <a:solidFill>
                <a:srgbClr val="EE585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679-459E-8C4C-2CE76D41D91B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679-459E-8C4C-2CE76D41D91B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679-459E-8C4C-2CE76D41D91B}"/>
              </c:ext>
            </c:extLst>
          </c:dPt>
          <c:val>
            <c:numRef>
              <c:f>'IP SUMMARY'!$C$113:$C$116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79-459E-8C4C-2CE76D41D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35"/>
      </c:doughnutChart>
      <c:pieChart>
        <c:varyColors val="1"/>
        <c:ser>
          <c:idx val="1"/>
          <c:order val="1"/>
          <c:tx>
            <c:strRef>
              <c:f>'IP SUMMARY'!$C$117</c:f>
              <c:strCache>
                <c:ptCount val="1"/>
                <c:pt idx="0">
                  <c:v>Values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679-459E-8C4C-2CE76D41D91B}"/>
              </c:ext>
            </c:extLst>
          </c:dPt>
          <c:dPt>
            <c:idx val="1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9679-459E-8C4C-2CE76D41D91B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679-459E-8C4C-2CE76D41D91B}"/>
              </c:ext>
            </c:extLst>
          </c:dPt>
          <c:val>
            <c:numRef>
              <c:f>'IP SUMMARY'!$C$118:$C$120</c:f>
              <c:numCache>
                <c:formatCode>General</c:formatCode>
                <c:ptCount val="3"/>
                <c:pt idx="0">
                  <c:v>0</c:v>
                </c:pt>
                <c:pt idx="1">
                  <c:v>0.02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679-459E-8C4C-2CE76D41D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0FD-45C6-94D1-B9DAF52E55E6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0FD-45C6-94D1-B9DAF52E55E6}"/>
              </c:ext>
            </c:extLst>
          </c:dPt>
          <c:dPt>
            <c:idx val="2"/>
            <c:bubble3D val="0"/>
            <c:spPr>
              <a:solidFill>
                <a:srgbClr val="E8A83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0FD-45C6-94D1-B9DAF52E55E6}"/>
              </c:ext>
            </c:extLst>
          </c:dPt>
          <c:dPt>
            <c:idx val="3"/>
            <c:bubble3D val="0"/>
            <c:spPr>
              <a:solidFill>
                <a:srgbClr val="EE5858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0FD-45C6-94D1-B9DAF52E55E6}"/>
              </c:ext>
            </c:extLst>
          </c:dPt>
          <c:dPt>
            <c:idx val="4"/>
            <c:bubble3D val="0"/>
            <c:spPr>
              <a:solidFill>
                <a:srgbClr val="FFE62D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0FD-45C6-94D1-B9DAF52E55E6}"/>
              </c:ext>
            </c:extLst>
          </c:dPt>
          <c:dPt>
            <c:idx val="5"/>
            <c:bubble3D val="0"/>
            <c:spPr>
              <a:solidFill>
                <a:srgbClr val="C7C7C7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0FD-45C6-94D1-B9DAF52E55E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FD-45C6-94D1-B9DAF52E55E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FD-45C6-94D1-B9DAF52E55E6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E8A83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0FD-45C6-94D1-B9DAF52E55E6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EE5858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0FD-45C6-94D1-B9DAF52E55E6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FFE62D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0FD-45C6-94D1-B9DAF52E55E6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C7C7C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0FD-45C6-94D1-B9DAF52E55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'DOMAIN SUMMARY'!$B$117:$B$122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cat>
          <c:val>
            <c:numRef>
              <c:f>'DOMAIN SUMMARY'!$C$117:$C$122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0FD-45C6-94D1-B9DAF52E55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Community Reputation</a:t>
            </a:r>
          </a:p>
        </c:rich>
      </c:tx>
      <c:layout>
        <c:manualLayout>
          <c:xMode val="edge"/>
          <c:yMode val="edge"/>
          <c:x val="0.26721121610471599"/>
          <c:y val="0.584136692212546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37633338247162"/>
          <c:y val="6.9158206979189799E-2"/>
          <c:w val="0.67248372737676032"/>
          <c:h val="0.9269673748643585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A9-4F7C-8EF0-AD485B710B75}"/>
              </c:ext>
            </c:extLst>
          </c:dPt>
          <c:dPt>
            <c:idx val="1"/>
            <c:bubble3D val="0"/>
            <c:spPr>
              <a:solidFill>
                <a:srgbClr val="EE585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A9-4F7C-8EF0-AD485B710B75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5A9-4F7C-8EF0-AD485B710B75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5A9-4F7C-8EF0-AD485B710B75}"/>
              </c:ext>
            </c:extLst>
          </c:dPt>
          <c:val>
            <c:numRef>
              <c:f>'DOMAIN SUMMARY'!$C$125:$C$128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A9-4F7C-8EF0-AD485B710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35"/>
      </c:doughnutChart>
      <c:pieChart>
        <c:varyColors val="1"/>
        <c:ser>
          <c:idx val="1"/>
          <c:order val="1"/>
          <c:tx>
            <c:strRef>
              <c:f>'DOMAIN SUMMARY'!$C$129</c:f>
              <c:strCache>
                <c:ptCount val="1"/>
                <c:pt idx="0">
                  <c:v>Values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5A9-4F7C-8EF0-AD485B710B75}"/>
              </c:ext>
            </c:extLst>
          </c:dPt>
          <c:dPt>
            <c:idx val="1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5A9-4F7C-8EF0-AD485B710B75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35A9-4F7C-8EF0-AD485B710B75}"/>
              </c:ext>
            </c:extLst>
          </c:dPt>
          <c:val>
            <c:numRef>
              <c:f>'DOMAIN SUMMARY'!$C$130:$C$132</c:f>
              <c:numCache>
                <c:formatCode>General</c:formatCode>
                <c:ptCount val="3"/>
                <c:pt idx="0">
                  <c:v>0</c:v>
                </c:pt>
                <c:pt idx="1">
                  <c:v>0.02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5A9-4F7C-8EF0-AD485B710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43330</xdr:colOff>
      <xdr:row>0</xdr:row>
      <xdr:rowOff>37353</xdr:rowOff>
    </xdr:from>
    <xdr:to>
      <xdr:col>0</xdr:col>
      <xdr:colOff>582706</xdr:colOff>
      <xdr:row>1</xdr:row>
      <xdr:rowOff>158015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05127C-C59E-1FC5-53EB-154766006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0" y="37353"/>
          <a:ext cx="539376" cy="456838"/>
        </a:xfrm>
        <a:prstGeom prst="rect">
          <a:avLst/>
        </a:prstGeom>
      </xdr:spPr>
    </xdr:pic>
    <xdr:clientData/>
  </xdr:twoCellAnchor>
  <xdr:twoCellAnchor>
    <xdr:from>
      <xdr:col>3</xdr:col>
      <xdr:colOff>605118</xdr:colOff>
      <xdr:row>4</xdr:row>
      <xdr:rowOff>14196</xdr:rowOff>
    </xdr:from>
    <xdr:to>
      <xdr:col>9</xdr:col>
      <xdr:colOff>14941</xdr:colOff>
      <xdr:row>14</xdr:row>
      <xdr:rowOff>52296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11391C-E2D2-614D-0978-B0F646461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108136</xdr:colOff>
      <xdr:row>25</xdr:row>
      <xdr:rowOff>2454</xdr:rowOff>
    </xdr:from>
    <xdr:to>
      <xdr:col>3</xdr:col>
      <xdr:colOff>1</xdr:colOff>
      <xdr:row>37</xdr:row>
      <xdr:rowOff>179455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DB4687-982B-47F5-BFF9-A36A50E39A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43330</xdr:colOff>
      <xdr:row>0</xdr:row>
      <xdr:rowOff>37353</xdr:rowOff>
    </xdr:from>
    <xdr:to>
      <xdr:col>0</xdr:col>
      <xdr:colOff>582706</xdr:colOff>
      <xdr:row>1</xdr:row>
      <xdr:rowOff>158015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45EDD9-FECA-4BFE-B2ED-46C4DEA35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0" y="37353"/>
          <a:ext cx="539376" cy="457212"/>
        </a:xfrm>
        <a:prstGeom prst="rect">
          <a:avLst/>
        </a:prstGeom>
      </xdr:spPr>
    </xdr:pic>
    <xdr:clientData/>
  </xdr:twoCellAnchor>
  <xdr:twoCellAnchor>
    <xdr:from>
      <xdr:col>3</xdr:col>
      <xdr:colOff>605118</xdr:colOff>
      <xdr:row>4</xdr:row>
      <xdr:rowOff>14196</xdr:rowOff>
    </xdr:from>
    <xdr:to>
      <xdr:col>9</xdr:col>
      <xdr:colOff>14941</xdr:colOff>
      <xdr:row>14</xdr:row>
      <xdr:rowOff>52296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66BC1F-7D2D-45D0-A8F9-12C8F5171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108136</xdr:colOff>
      <xdr:row>25</xdr:row>
      <xdr:rowOff>2454</xdr:rowOff>
    </xdr:from>
    <xdr:to>
      <xdr:col>3</xdr:col>
      <xdr:colOff>1</xdr:colOff>
      <xdr:row>37</xdr:row>
      <xdr:rowOff>179455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0E9EB0-A6C3-477C-B2A3-4388E874EE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43330</xdr:colOff>
      <xdr:row>0</xdr:row>
      <xdr:rowOff>37353</xdr:rowOff>
    </xdr:from>
    <xdr:to>
      <xdr:col>0</xdr:col>
      <xdr:colOff>582706</xdr:colOff>
      <xdr:row>1</xdr:row>
      <xdr:rowOff>158015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2B7398-5C89-4970-A675-5C0FD59D5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0" y="37353"/>
          <a:ext cx="539376" cy="457212"/>
        </a:xfrm>
        <a:prstGeom prst="rect">
          <a:avLst/>
        </a:prstGeom>
      </xdr:spPr>
    </xdr:pic>
    <xdr:clientData/>
  </xdr:twoCellAnchor>
  <xdr:twoCellAnchor>
    <xdr:from>
      <xdr:col>3</xdr:col>
      <xdr:colOff>605118</xdr:colOff>
      <xdr:row>4</xdr:row>
      <xdr:rowOff>14196</xdr:rowOff>
    </xdr:from>
    <xdr:to>
      <xdr:col>9</xdr:col>
      <xdr:colOff>14941</xdr:colOff>
      <xdr:row>14</xdr:row>
      <xdr:rowOff>52296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EB2850-A80E-49D2-A25B-5773DF001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108136</xdr:colOff>
      <xdr:row>25</xdr:row>
      <xdr:rowOff>2454</xdr:rowOff>
    </xdr:from>
    <xdr:to>
      <xdr:col>3</xdr:col>
      <xdr:colOff>1</xdr:colOff>
      <xdr:row>37</xdr:row>
      <xdr:rowOff>179455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EB469F-8A35-4E93-AB2E-6818ED2EE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43330</xdr:colOff>
      <xdr:row>0</xdr:row>
      <xdr:rowOff>37353</xdr:rowOff>
    </xdr:from>
    <xdr:to>
      <xdr:col>0</xdr:col>
      <xdr:colOff>582706</xdr:colOff>
      <xdr:row>1</xdr:row>
      <xdr:rowOff>158015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D9522D-2CC7-4A88-857F-6554089D6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0" y="37353"/>
          <a:ext cx="539376" cy="457212"/>
        </a:xfrm>
        <a:prstGeom prst="rect">
          <a:avLst/>
        </a:prstGeom>
      </xdr:spPr>
    </xdr:pic>
    <xdr:clientData/>
  </xdr:twoCellAnchor>
  <xdr:twoCellAnchor>
    <xdr:from>
      <xdr:col>3</xdr:col>
      <xdr:colOff>605118</xdr:colOff>
      <xdr:row>4</xdr:row>
      <xdr:rowOff>14196</xdr:rowOff>
    </xdr:from>
    <xdr:to>
      <xdr:col>9</xdr:col>
      <xdr:colOff>14941</xdr:colOff>
      <xdr:row>14</xdr:row>
      <xdr:rowOff>52296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19AB72-09C6-4219-8A99-1985C85279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108136</xdr:colOff>
      <xdr:row>25</xdr:row>
      <xdr:rowOff>2454</xdr:rowOff>
    </xdr:from>
    <xdr:to>
      <xdr:col>3</xdr:col>
      <xdr:colOff>1</xdr:colOff>
      <xdr:row>37</xdr:row>
      <xdr:rowOff>179455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B5A8B2-BEF5-4968-B6D6-D845D4F30B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BD22-F3EF-474C-B2F7-35B5DAB3E7E6}">
  <dimension ref="G1:G2"/>
  <sheetViews>
    <sheetView tabSelected="1" workbookViewId="0"/>
  </sheetViews>
  <sheetFormatPr defaultRowHeight="14.5" x14ac:dyDescent="0.35"/>
  <cols>
    <col min="1" max="3" width="8.7265625" style="3"/>
    <col min="4" max="5" width="10.81640625" style="3" bestFit="1" customWidth="1"/>
    <col min="6" max="6" width="8.81640625" style="3" bestFit="1" customWidth="1"/>
    <col min="7" max="7" width="10.81640625" style="3" bestFit="1" customWidth="1"/>
    <col min="8" max="8" width="8.7265625" style="3"/>
    <col min="9" max="9" width="8.90625" style="3" bestFit="1" customWidth="1"/>
    <col min="10" max="10" width="8.54296875" style="3" customWidth="1"/>
    <col min="11" max="15" width="8.7265625" style="3"/>
    <col min="16" max="16" width="10.90625" style="3" bestFit="1" customWidth="1"/>
    <col min="17" max="17" width="8.7265625" style="3"/>
    <col min="18" max="18" width="16" style="3" bestFit="1" customWidth="1"/>
    <col min="19" max="16384" width="8.7265625" style="3"/>
  </cols>
  <sheetData>
    <row r="1" spans="7:7" s="2" customFormat="1" x14ac:dyDescent="0.35"/>
    <row r="2" spans="7:7" s="2" customFormat="1" x14ac:dyDescent="0.35"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96F1-831C-4144-A27B-CF435FF684CE}">
  <dimension ref="A1:P117"/>
  <sheetViews>
    <sheetView zoomScaleNormal="100" workbookViewId="0">
      <selection activeCell="B1" sqref="B1:I1"/>
    </sheetView>
  </sheetViews>
  <sheetFormatPr defaultRowHeight="14.5" x14ac:dyDescent="0.35"/>
  <cols>
    <col min="2" max="2" width="15.453125" customWidth="1"/>
    <col min="3" max="3" width="20.81640625" bestFit="1" customWidth="1"/>
    <col min="5" max="5" width="11.54296875" customWidth="1"/>
    <col min="6" max="6" width="17.36328125" customWidth="1"/>
    <col min="7" max="7" width="4.6328125" customWidth="1"/>
    <col min="8" max="8" width="11.54296875" customWidth="1"/>
    <col min="9" max="9" width="17.36328125" customWidth="1"/>
    <col min="10" max="10" width="4.6328125" customWidth="1"/>
    <col min="11" max="11" width="11.54296875" customWidth="1"/>
    <col min="12" max="12" width="17.36328125" customWidth="1"/>
    <col min="13" max="13" width="4.6328125" customWidth="1"/>
    <col min="14" max="14" width="11.54296875" customWidth="1"/>
    <col min="15" max="15" width="17.36328125" customWidth="1"/>
  </cols>
  <sheetData>
    <row r="1" spans="1:16" ht="26.5" customHeight="1" thickBot="1" x14ac:dyDescent="0.65">
      <c r="B1" s="14" t="e">
        <f>UPPER(DATA!#REF!)&amp;" ANALYSIS SUMMARY"</f>
        <v>#REF!</v>
      </c>
      <c r="C1" s="14"/>
      <c r="D1" s="14"/>
      <c r="E1" s="14"/>
      <c r="F1" s="14"/>
      <c r="G1" s="14"/>
      <c r="H1" s="14"/>
      <c r="I1" s="14"/>
    </row>
    <row r="2" spans="1:16" ht="15" thickTop="1" x14ac:dyDescent="0.35">
      <c r="B2" s="4" t="e">
        <f>"ID: "&amp;DATA!#REF!</f>
        <v>#REF!</v>
      </c>
    </row>
    <row r="4" spans="1:16" ht="17.5" thickBot="1" x14ac:dyDescent="0.45">
      <c r="A4" s="15" t="s">
        <v>0</v>
      </c>
      <c r="B4" s="15"/>
      <c r="C4" s="15"/>
      <c r="E4" s="15" t="s">
        <v>7</v>
      </c>
      <c r="F4" s="15"/>
      <c r="G4" s="15"/>
      <c r="H4" s="15"/>
      <c r="I4" s="15"/>
    </row>
    <row r="5" spans="1:16" ht="15" thickTop="1" x14ac:dyDescent="0.35">
      <c r="B5" s="1" t="s">
        <v>8</v>
      </c>
      <c r="C5" t="e">
        <f>DATA!#REF!</f>
        <v>#REF!</v>
      </c>
    </row>
    <row r="6" spans="1:16" x14ac:dyDescent="0.35">
      <c r="B6" s="1" t="s">
        <v>16</v>
      </c>
      <c r="C6" t="e">
        <f>IF(DATA!#REF!="file",IF(DATA!#REF!&gt;1048576,ROUND(DATA!#REF!/1024/1024,2)&amp;" MB",IF(DATA!#REF!&gt;1024,ROUND(DATA!#REF!/1024,2)&amp;" KB",DATA!#REF!&amp;" bytes")), DATA!#REF!)</f>
        <v>#REF!</v>
      </c>
      <c r="P6" t="s">
        <v>9</v>
      </c>
    </row>
    <row r="7" spans="1:16" x14ac:dyDescent="0.35">
      <c r="B7" s="1" t="s">
        <v>17</v>
      </c>
      <c r="C7" t="e">
        <f>DATA!#REF!</f>
        <v>#REF!</v>
      </c>
      <c r="P7" t="s">
        <v>9</v>
      </c>
    </row>
    <row r="8" spans="1:16" x14ac:dyDescent="0.35">
      <c r="P8" t="s">
        <v>9</v>
      </c>
    </row>
    <row r="9" spans="1:16" ht="17.5" thickBot="1" x14ac:dyDescent="0.45">
      <c r="A9" s="15" t="s">
        <v>10</v>
      </c>
      <c r="B9" s="15"/>
      <c r="C9" s="15"/>
      <c r="P9" t="s">
        <v>9</v>
      </c>
    </row>
    <row r="10" spans="1:16" ht="15" thickTop="1" x14ac:dyDescent="0.35">
      <c r="B10" s="1" t="s">
        <v>12</v>
      </c>
      <c r="C10" s="3" t="e">
        <f>DATA!#REF!</f>
        <v>#REF!</v>
      </c>
      <c r="P10" t="s">
        <v>9</v>
      </c>
    </row>
    <row r="11" spans="1:16" x14ac:dyDescent="0.35">
      <c r="B11" s="1" t="s">
        <v>11</v>
      </c>
      <c r="C11" s="3" t="e">
        <f>DATA!#REF!</f>
        <v>#REF!</v>
      </c>
      <c r="P11" t="s">
        <v>9</v>
      </c>
    </row>
    <row r="12" spans="1:16" x14ac:dyDescent="0.35">
      <c r="B12" s="1" t="s">
        <v>13</v>
      </c>
      <c r="C12" s="3" t="e">
        <f>DATA!#REF!</f>
        <v>#REF!</v>
      </c>
      <c r="P12" t="s">
        <v>9</v>
      </c>
    </row>
    <row r="13" spans="1:16" x14ac:dyDescent="0.35">
      <c r="B13" s="1" t="s">
        <v>14</v>
      </c>
      <c r="C13" s="3" t="e">
        <f>DATA!#REF!</f>
        <v>#REF!</v>
      </c>
      <c r="P13" t="s">
        <v>9</v>
      </c>
    </row>
    <row r="14" spans="1:16" x14ac:dyDescent="0.35">
      <c r="B14" s="1" t="s">
        <v>15</v>
      </c>
      <c r="C14" s="3" t="e">
        <f>DATA!#REF!</f>
        <v>#REF!</v>
      </c>
      <c r="P14" t="s">
        <v>9</v>
      </c>
    </row>
    <row r="15" spans="1:16" x14ac:dyDescent="0.35">
      <c r="B15" s="1" t="e">
        <f>IF(DATA!#REF!="file", "Unsupported", "")</f>
        <v>#REF!</v>
      </c>
      <c r="C15" s="3" t="e">
        <f>IF(DATA!#REF!="file", DATA!#REF!, "")</f>
        <v>#REF!</v>
      </c>
      <c r="P15" t="s">
        <v>9</v>
      </c>
    </row>
    <row r="16" spans="1:16" x14ac:dyDescent="0.35">
      <c r="E16" s="1" t="e">
        <f>IF(ISBLANK(DATA!#REF!),"",DATA!#REF!)</f>
        <v>#REF!</v>
      </c>
      <c r="F16" t="e">
        <f>IF(E16="","",IF(OR(ISBLANK(DATA!#REF!),DATA!#REF!="harmless",DATA!#REF!="undetected",DATA!#REF!="timeout"),DATA!#REF!,IF(DATA!#REF!="suspicious","(susp) ","")&amp;DATA!#REF!))</f>
        <v>#REF!</v>
      </c>
      <c r="G16" t="s">
        <v>9</v>
      </c>
      <c r="H16" s="1" t="e">
        <f>IF(ISBLANK(DATA!#REF!),"",DATA!#REF!)</f>
        <v>#REF!</v>
      </c>
      <c r="I16" t="e">
        <f>IF(H16="","",IF(OR(ISBLANK(DATA!#REF!),DATA!#REF!="harmless",DATA!#REF!="undetected",DATA!#REF!="timeout"),DATA!#REF!,IF(DATA!#REF!="suspicious","(susp) ","")&amp;DATA!#REF!))</f>
        <v>#REF!</v>
      </c>
      <c r="J16" t="s">
        <v>9</v>
      </c>
      <c r="K16" s="1" t="e">
        <f>IF(ISBLANK(DATA!#REF!),"",DATA!#REF!)</f>
        <v>#REF!</v>
      </c>
      <c r="L16" t="e">
        <f>IF(K16="","",IF(OR(ISBLANK(DATA!#REF!),DATA!#REF!="harmless",DATA!#REF!="undetected",DATA!#REF!="timeout"),DATA!#REF!,IF(DATA!#REF!="suspicious","(susp) ","")&amp;DATA!#REF!))</f>
        <v>#REF!</v>
      </c>
      <c r="M16" t="s">
        <v>9</v>
      </c>
      <c r="N16" s="1" t="e">
        <f>IF(ISBLANK(DATA!#REF!),"",DATA!#REF!)</f>
        <v>#REF!</v>
      </c>
      <c r="O16" t="e">
        <f>IF(N16="","",IF(OR(ISBLANK(DATA!#REF!),DATA!#REF!="harmless",DATA!#REF!="undetected",DATA!#REF!="timeout"),DATA!#REF!,IF(DATA!#REF!="suspicious","(susp) ","")&amp;DATA!#REF!))</f>
        <v>#REF!</v>
      </c>
      <c r="P16" t="s">
        <v>9</v>
      </c>
    </row>
    <row r="17" spans="1:16" ht="17.5" thickBot="1" x14ac:dyDescent="0.45">
      <c r="A17" s="15" t="s">
        <v>1</v>
      </c>
      <c r="B17" s="15"/>
      <c r="C17" s="15"/>
      <c r="E17" s="1" t="e">
        <f>IF(ISBLANK(DATA!#REF!),"",DATA!#REF!)</f>
        <v>#REF!</v>
      </c>
      <c r="F17" t="e">
        <f>IF(E17="","",IF(OR(ISBLANK(DATA!#REF!),DATA!#REF!="harmless",DATA!#REF!="undetected",DATA!#REF!="timeout"),DATA!#REF!,IF(DATA!#REF!="suspicious","(susp) ","")&amp;DATA!#REF!))</f>
        <v>#REF!</v>
      </c>
      <c r="G17" t="s">
        <v>9</v>
      </c>
      <c r="H17" s="1" t="e">
        <f>IF(ISBLANK(DATA!#REF!),"",DATA!#REF!)</f>
        <v>#REF!</v>
      </c>
      <c r="I17" t="e">
        <f>IF(H17="","",IF(OR(ISBLANK(DATA!#REF!),DATA!#REF!="harmless",DATA!#REF!="undetected",DATA!#REF!="timeout"),DATA!#REF!,IF(DATA!#REF!="suspicious","(susp) ","")&amp;DATA!#REF!))</f>
        <v>#REF!</v>
      </c>
      <c r="J17" t="s">
        <v>9</v>
      </c>
      <c r="K17" s="1" t="e">
        <f>IF(ISBLANK(DATA!#REF!),"",DATA!#REF!)</f>
        <v>#REF!</v>
      </c>
      <c r="L17" t="e">
        <f>IF(K17="","",IF(OR(ISBLANK(DATA!#REF!),DATA!#REF!="harmless",DATA!#REF!="undetected",DATA!#REF!="timeout"),DATA!#REF!,IF(DATA!#REF!="suspicious","(susp) ","")&amp;DATA!#REF!))</f>
        <v>#REF!</v>
      </c>
      <c r="M17" t="s">
        <v>9</v>
      </c>
      <c r="N17" s="1" t="e">
        <f>IF(ISBLANK(DATA!#REF!),"",DATA!#REF!)</f>
        <v>#REF!</v>
      </c>
      <c r="O17" t="e">
        <f>IF(N17="","",IF(OR(ISBLANK(DATA!#REF!),DATA!#REF!="harmless",DATA!#REF!="undetected",DATA!#REF!="timeout"),DATA!#REF!,IF(DATA!#REF!="suspicious","(susp) ","")&amp;DATA!#REF!))</f>
        <v>#REF!</v>
      </c>
      <c r="P17" t="s">
        <v>9</v>
      </c>
    </row>
    <row r="18" spans="1:16" ht="15" thickTop="1" x14ac:dyDescent="0.35">
      <c r="B18" s="1" t="s">
        <v>2</v>
      </c>
      <c r="C18" s="5" t="e">
        <f>(((DATA!#REF!/60)/60)/24)+DATE(1970,1,1)</f>
        <v>#REF!</v>
      </c>
      <c r="E18" s="1" t="e">
        <f>IF(ISBLANK(DATA!#REF!),"",DATA!#REF!)</f>
        <v>#REF!</v>
      </c>
      <c r="F18" t="e">
        <f>IF(E18="","",IF(OR(ISBLANK(DATA!#REF!),DATA!#REF!="harmless",DATA!#REF!="undetected",DATA!#REF!="timeout"),DATA!#REF!,IF(DATA!#REF!="suspicious","(susp) ","")&amp;DATA!#REF!))</f>
        <v>#REF!</v>
      </c>
      <c r="G18" t="s">
        <v>9</v>
      </c>
      <c r="H18" s="1" t="e">
        <f>IF(ISBLANK(DATA!#REF!),"",DATA!#REF!)</f>
        <v>#REF!</v>
      </c>
      <c r="I18" t="e">
        <f>IF(H18="","",IF(OR(ISBLANK(DATA!#REF!),DATA!#REF!="harmless",DATA!#REF!="undetected",DATA!#REF!="timeout"),DATA!#REF!,IF(DATA!#REF!="suspicious","(susp) ","")&amp;DATA!#REF!))</f>
        <v>#REF!</v>
      </c>
      <c r="J18" t="s">
        <v>9</v>
      </c>
      <c r="K18" s="1" t="e">
        <f>IF(ISBLANK(DATA!#REF!),"",DATA!#REF!)</f>
        <v>#REF!</v>
      </c>
      <c r="L18" t="e">
        <f>IF(K18="","",IF(OR(ISBLANK(DATA!#REF!),DATA!#REF!="harmless",DATA!#REF!="undetected",DATA!#REF!="timeout"),DATA!#REF!,IF(DATA!#REF!="suspicious","(susp) ","")&amp;DATA!#REF!))</f>
        <v>#REF!</v>
      </c>
      <c r="M18" t="s">
        <v>9</v>
      </c>
      <c r="N18" s="1" t="e">
        <f>IF(ISBLANK(DATA!#REF!),"",DATA!#REF!)</f>
        <v>#REF!</v>
      </c>
      <c r="O18" t="e">
        <f>IF(N18="","",IF(OR(ISBLANK(DATA!#REF!),DATA!#REF!="harmless",DATA!#REF!="undetected",DATA!#REF!="timeout"),DATA!#REF!,IF(DATA!#REF!="suspicious","(susp) ","")&amp;DATA!#REF!))</f>
        <v>#REF!</v>
      </c>
      <c r="P18" t="s">
        <v>9</v>
      </c>
    </row>
    <row r="19" spans="1:16" x14ac:dyDescent="0.35">
      <c r="B19" s="1" t="s">
        <v>3</v>
      </c>
      <c r="C19" s="5" t="e">
        <f>(((DATA!#REF!/60)/60)/24)+DATE(1970,1,1)</f>
        <v>#REF!</v>
      </c>
      <c r="E19" s="1" t="e">
        <f>IF(ISBLANK(DATA!#REF!),"",DATA!#REF!)</f>
        <v>#REF!</v>
      </c>
      <c r="F19" t="e">
        <f>IF(E19="","",IF(OR(ISBLANK(DATA!#REF!),DATA!#REF!="harmless",DATA!#REF!="undetected",DATA!#REF!="timeout"),DATA!#REF!,IF(DATA!#REF!="suspicious","(susp) ","")&amp;DATA!#REF!))</f>
        <v>#REF!</v>
      </c>
      <c r="G19" t="s">
        <v>9</v>
      </c>
      <c r="H19" s="1" t="e">
        <f>IF(ISBLANK(DATA!#REF!),"",DATA!#REF!)</f>
        <v>#REF!</v>
      </c>
      <c r="I19" t="e">
        <f>IF(H19="","",IF(OR(ISBLANK(DATA!#REF!),DATA!#REF!="harmless",DATA!#REF!="undetected",DATA!#REF!="timeout"),DATA!#REF!,IF(DATA!#REF!="suspicious","(susp) ","")&amp;DATA!#REF!))</f>
        <v>#REF!</v>
      </c>
      <c r="J19" t="s">
        <v>9</v>
      </c>
      <c r="K19" s="1" t="e">
        <f>IF(ISBLANK(DATA!#REF!),"",DATA!#REF!)</f>
        <v>#REF!</v>
      </c>
      <c r="L19" t="e">
        <f>IF(K19="","",IF(OR(ISBLANK(DATA!#REF!),DATA!#REF!="harmless",DATA!#REF!="undetected",DATA!#REF!="timeout"),DATA!#REF!,IF(DATA!#REF!="suspicious","(susp) ","")&amp;DATA!#REF!))</f>
        <v>#REF!</v>
      </c>
      <c r="M19" t="s">
        <v>9</v>
      </c>
      <c r="N19" s="1" t="e">
        <f>IF(ISBLANK(DATA!#REF!),"",DATA!#REF!)</f>
        <v>#REF!</v>
      </c>
      <c r="O19" t="e">
        <f>IF(N19="","",IF(OR(ISBLANK(DATA!#REF!),DATA!#REF!="harmless",DATA!#REF!="undetected",DATA!#REF!="timeout"),DATA!#REF!,IF(DATA!#REF!="suspicious","(susp) ","")&amp;DATA!#REF!))</f>
        <v>#REF!</v>
      </c>
      <c r="P19" t="s">
        <v>9</v>
      </c>
    </row>
    <row r="20" spans="1:16" x14ac:dyDescent="0.35">
      <c r="B20" s="1" t="s">
        <v>4</v>
      </c>
      <c r="C20" s="5" t="e">
        <f>(((DATA!#REF!/60)/60)/24)+DATE(1970,1,1)</f>
        <v>#REF!</v>
      </c>
      <c r="E20" s="1" t="e">
        <f>IF(ISBLANK(DATA!#REF!),"",DATA!#REF!)</f>
        <v>#REF!</v>
      </c>
      <c r="F20" t="e">
        <f>IF(E20="","",IF(OR(ISBLANK(DATA!#REF!),DATA!#REF!="harmless",DATA!#REF!="undetected",DATA!#REF!="timeout"),DATA!#REF!,IF(DATA!#REF!="suspicious","(susp) ","")&amp;DATA!#REF!))</f>
        <v>#REF!</v>
      </c>
      <c r="G20" t="s">
        <v>9</v>
      </c>
      <c r="H20" s="1" t="e">
        <f>IF(ISBLANK(DATA!#REF!),"",DATA!#REF!)</f>
        <v>#REF!</v>
      </c>
      <c r="I20" t="e">
        <f>IF(H20="","",IF(OR(ISBLANK(DATA!#REF!),DATA!#REF!="harmless",DATA!#REF!="undetected",DATA!#REF!="timeout"),DATA!#REF!,IF(DATA!#REF!="suspicious","(susp) ","")&amp;DATA!#REF!))</f>
        <v>#REF!</v>
      </c>
      <c r="J20" t="s">
        <v>9</v>
      </c>
      <c r="K20" s="1" t="e">
        <f>IF(ISBLANK(DATA!#REF!),"",DATA!#REF!)</f>
        <v>#REF!</v>
      </c>
      <c r="L20" t="e">
        <f>IF(K20="","",IF(OR(ISBLANK(DATA!#REF!),DATA!#REF!="harmless",DATA!#REF!="undetected",DATA!#REF!="timeout"),DATA!#REF!,IF(DATA!#REF!="suspicious","(susp) ","")&amp;DATA!#REF!))</f>
        <v>#REF!</v>
      </c>
      <c r="M20" t="s">
        <v>9</v>
      </c>
      <c r="N20" s="1" t="e">
        <f>IF(ISBLANK(DATA!#REF!),"",DATA!#REF!)</f>
        <v>#REF!</v>
      </c>
      <c r="O20" t="e">
        <f>IF(N20="","",IF(OR(ISBLANK(DATA!#REF!),DATA!#REF!="harmless",DATA!#REF!="undetected",DATA!#REF!="timeout"),DATA!#REF!,IF(DATA!#REF!="suspicious","(susp) ","")&amp;DATA!#REF!))</f>
        <v>#REF!</v>
      </c>
      <c r="P20" t="s">
        <v>9</v>
      </c>
    </row>
    <row r="21" spans="1:16" x14ac:dyDescent="0.35">
      <c r="E21" s="1" t="e">
        <f>IF(ISBLANK(DATA!#REF!),"",DATA!#REF!)</f>
        <v>#REF!</v>
      </c>
      <c r="F21" t="e">
        <f>IF(E21="","",IF(OR(ISBLANK(DATA!#REF!),DATA!#REF!="harmless",DATA!#REF!="undetected",DATA!#REF!="timeout"),DATA!#REF!,IF(DATA!#REF!="suspicious","(susp) ","")&amp;DATA!#REF!))</f>
        <v>#REF!</v>
      </c>
      <c r="G21" t="s">
        <v>9</v>
      </c>
      <c r="H21" s="1" t="e">
        <f>IF(ISBLANK(DATA!#REF!),"",DATA!#REF!)</f>
        <v>#REF!</v>
      </c>
      <c r="I21" t="e">
        <f>IF(H21="","",IF(OR(ISBLANK(DATA!#REF!),DATA!#REF!="harmless",DATA!#REF!="undetected",DATA!#REF!="timeout"),DATA!#REF!,IF(DATA!#REF!="suspicious","(susp) ","")&amp;DATA!#REF!))</f>
        <v>#REF!</v>
      </c>
      <c r="J21" t="s">
        <v>9</v>
      </c>
      <c r="K21" s="1" t="e">
        <f>IF(ISBLANK(DATA!#REF!),"",DATA!#REF!)</f>
        <v>#REF!</v>
      </c>
      <c r="L21" t="e">
        <f>IF(K21="","",IF(OR(ISBLANK(DATA!#REF!),DATA!#REF!="harmless",DATA!#REF!="undetected",DATA!#REF!="timeout"),DATA!#REF!,IF(DATA!#REF!="suspicious","(susp) ","")&amp;DATA!#REF!))</f>
        <v>#REF!</v>
      </c>
      <c r="M21" t="s">
        <v>9</v>
      </c>
      <c r="N21" s="1" t="e">
        <f>IF(ISBLANK(DATA!#REF!),"",DATA!#REF!)</f>
        <v>#REF!</v>
      </c>
      <c r="O21" t="e">
        <f>IF(N21="","",IF(OR(ISBLANK(DATA!#REF!),DATA!#REF!="harmless",DATA!#REF!="undetected",DATA!#REF!="timeout"),DATA!#REF!,IF(DATA!#REF!="suspicious","(susp) ","")&amp;DATA!#REF!))</f>
        <v>#REF!</v>
      </c>
      <c r="P21" t="s">
        <v>9</v>
      </c>
    </row>
    <row r="22" spans="1:16" ht="17.5" thickBot="1" x14ac:dyDescent="0.45">
      <c r="A22" s="15" t="s">
        <v>5</v>
      </c>
      <c r="B22" s="15"/>
      <c r="C22" s="15"/>
      <c r="E22" s="1" t="e">
        <f>IF(ISBLANK(DATA!#REF!),"",DATA!#REF!)</f>
        <v>#REF!</v>
      </c>
      <c r="F22" t="e">
        <f>IF(E22="","",IF(OR(ISBLANK(DATA!#REF!),DATA!#REF!="harmless",DATA!#REF!="undetected",DATA!#REF!="timeout"),DATA!#REF!,IF(DATA!#REF!="suspicious","(susp) ","")&amp;DATA!#REF!))</f>
        <v>#REF!</v>
      </c>
      <c r="G22" t="s">
        <v>9</v>
      </c>
      <c r="H22" s="1" t="e">
        <f>IF(ISBLANK(DATA!#REF!),"",DATA!#REF!)</f>
        <v>#REF!</v>
      </c>
      <c r="I22" t="e">
        <f>IF(H22="","",IF(OR(ISBLANK(DATA!#REF!),DATA!#REF!="harmless",DATA!#REF!="undetected",DATA!#REF!="timeout"),DATA!#REF!,IF(DATA!#REF!="suspicious","(susp) ","")&amp;DATA!#REF!))</f>
        <v>#REF!</v>
      </c>
      <c r="J22" t="s">
        <v>9</v>
      </c>
      <c r="K22" s="1" t="e">
        <f>IF(ISBLANK(DATA!#REF!),"",DATA!#REF!)</f>
        <v>#REF!</v>
      </c>
      <c r="L22" t="e">
        <f>IF(K22="","",IF(OR(ISBLANK(DATA!#REF!),DATA!#REF!="harmless",DATA!#REF!="undetected",DATA!#REF!="timeout"),DATA!#REF!,IF(DATA!#REF!="suspicious","(susp) ","")&amp;DATA!#REF!))</f>
        <v>#REF!</v>
      </c>
      <c r="M22" t="s">
        <v>9</v>
      </c>
      <c r="N22" s="1" t="e">
        <f>IF(ISBLANK(DATA!#REF!),"",DATA!#REF!)</f>
        <v>#REF!</v>
      </c>
      <c r="O22" t="e">
        <f>IF(N22="","",IF(OR(ISBLANK(DATA!#REF!),DATA!#REF!="harmless",DATA!#REF!="undetected",DATA!#REF!="timeout"),DATA!#REF!,IF(DATA!#REF!="suspicious","(susp) ","")&amp;DATA!#REF!))</f>
        <v>#REF!</v>
      </c>
      <c r="P22" t="s">
        <v>9</v>
      </c>
    </row>
    <row r="23" spans="1:16" ht="15" thickTop="1" x14ac:dyDescent="0.35">
      <c r="B23" s="1" t="s">
        <v>6</v>
      </c>
      <c r="C23" s="6" t="e">
        <f>DATA!#REF!</f>
        <v>#REF!</v>
      </c>
      <c r="E23" s="1" t="e">
        <f>IF(ISBLANK(DATA!#REF!),"",DATA!#REF!)</f>
        <v>#REF!</v>
      </c>
      <c r="F23" t="e">
        <f>IF(E23="","",IF(OR(ISBLANK(DATA!#REF!),DATA!#REF!="harmless",DATA!#REF!="undetected",DATA!#REF!="timeout"),DATA!#REF!,IF(DATA!#REF!="suspicious","(susp) ","")&amp;DATA!#REF!))</f>
        <v>#REF!</v>
      </c>
      <c r="G23" t="s">
        <v>9</v>
      </c>
      <c r="H23" s="1" t="e">
        <f>IF(ISBLANK(DATA!#REF!),"",DATA!#REF!)</f>
        <v>#REF!</v>
      </c>
      <c r="I23" t="e">
        <f>IF(H23="","",IF(OR(ISBLANK(DATA!#REF!),DATA!#REF!="harmless",DATA!#REF!="undetected",DATA!#REF!="timeout"),DATA!#REF!,IF(DATA!#REF!="suspicious","(susp) ","")&amp;DATA!#REF!))</f>
        <v>#REF!</v>
      </c>
      <c r="J23" t="s">
        <v>9</v>
      </c>
      <c r="K23" s="1" t="e">
        <f>IF(ISBLANK(DATA!#REF!),"",DATA!#REF!)</f>
        <v>#REF!</v>
      </c>
      <c r="L23" t="e">
        <f>IF(K23="","",IF(OR(ISBLANK(DATA!#REF!),DATA!#REF!="harmless",DATA!#REF!="undetected",DATA!#REF!="timeout"),DATA!#REF!,IF(DATA!#REF!="suspicious","(susp) ","")&amp;DATA!#REF!))</f>
        <v>#REF!</v>
      </c>
      <c r="M23" t="s">
        <v>9</v>
      </c>
      <c r="N23" s="1" t="e">
        <f>IF(ISBLANK(DATA!#REF!),"",DATA!#REF!)</f>
        <v>#REF!</v>
      </c>
      <c r="O23" t="e">
        <f>IF(N23="","",IF(OR(ISBLANK(DATA!#REF!),DATA!#REF!="harmless",DATA!#REF!="undetected",DATA!#REF!="timeout"),DATA!#REF!,IF(DATA!#REF!="suspicious","(susp) ","")&amp;DATA!#REF!))</f>
        <v>#REF!</v>
      </c>
      <c r="P23" t="s">
        <v>9</v>
      </c>
    </row>
    <row r="24" spans="1:16" x14ac:dyDescent="0.35">
      <c r="B24" s="7" t="s">
        <v>31</v>
      </c>
      <c r="C24" s="3" t="e">
        <f>DATA!#REF!</f>
        <v>#REF!</v>
      </c>
      <c r="E24" s="1" t="e">
        <f>IF(ISBLANK(DATA!#REF!),"",DATA!#REF!)</f>
        <v>#REF!</v>
      </c>
      <c r="F24" t="e">
        <f>IF(E24="","",IF(OR(ISBLANK(DATA!#REF!),DATA!#REF!="harmless",DATA!#REF!="undetected",DATA!#REF!="timeout"),DATA!#REF!,IF(DATA!#REF!="suspicious","(susp) ","")&amp;DATA!#REF!))</f>
        <v>#REF!</v>
      </c>
      <c r="G24" t="s">
        <v>9</v>
      </c>
      <c r="H24" s="1" t="e">
        <f>IF(ISBLANK(DATA!#REF!),"",DATA!#REF!)</f>
        <v>#REF!</v>
      </c>
      <c r="I24" t="e">
        <f>IF(H24="","",IF(OR(ISBLANK(DATA!#REF!),DATA!#REF!="harmless",DATA!#REF!="undetected",DATA!#REF!="timeout"),DATA!#REF!,IF(DATA!#REF!="suspicious","(susp) ","")&amp;DATA!#REF!))</f>
        <v>#REF!</v>
      </c>
      <c r="J24" t="s">
        <v>9</v>
      </c>
      <c r="K24" s="1" t="e">
        <f>IF(ISBLANK(DATA!#REF!),"",DATA!#REF!)</f>
        <v>#REF!</v>
      </c>
      <c r="L24" t="e">
        <f>IF(K24="","",IF(OR(ISBLANK(DATA!#REF!),DATA!#REF!="harmless",DATA!#REF!="undetected",DATA!#REF!="timeout"),DATA!#REF!,IF(DATA!#REF!="suspicious","(susp) ","")&amp;DATA!#REF!))</f>
        <v>#REF!</v>
      </c>
      <c r="M24" t="s">
        <v>9</v>
      </c>
      <c r="N24" s="1" t="e">
        <f>IF(ISBLANK(DATA!#REF!),"",DATA!#REF!)</f>
        <v>#REF!</v>
      </c>
      <c r="O24" t="e">
        <f>IF(N24="","",IF(OR(ISBLANK(DATA!#REF!),DATA!#REF!="harmless",DATA!#REF!="undetected",DATA!#REF!="timeout"),DATA!#REF!,IF(DATA!#REF!="suspicious","(susp) ","")&amp;DATA!#REF!))</f>
        <v>#REF!</v>
      </c>
      <c r="P24" t="s">
        <v>9</v>
      </c>
    </row>
    <row r="25" spans="1:16" x14ac:dyDescent="0.35">
      <c r="B25" s="7" t="s">
        <v>32</v>
      </c>
      <c r="C25" s="3" t="e">
        <f>DATA!#REF!</f>
        <v>#REF!</v>
      </c>
      <c r="E25" s="1" t="e">
        <f>IF(ISBLANK(DATA!#REF!),"",DATA!#REF!)</f>
        <v>#REF!</v>
      </c>
      <c r="F25" t="e">
        <f>IF(E25="","",IF(OR(ISBLANK(DATA!#REF!),DATA!#REF!="harmless",DATA!#REF!="undetected",DATA!#REF!="timeout"),DATA!#REF!,IF(DATA!#REF!="suspicious","(susp) ","")&amp;DATA!#REF!))</f>
        <v>#REF!</v>
      </c>
      <c r="G25" t="s">
        <v>9</v>
      </c>
      <c r="H25" s="1" t="e">
        <f>IF(ISBLANK(DATA!#REF!),"",DATA!#REF!)</f>
        <v>#REF!</v>
      </c>
      <c r="I25" t="e">
        <f>IF(H25="","",IF(OR(ISBLANK(DATA!#REF!),DATA!#REF!="harmless",DATA!#REF!="undetected",DATA!#REF!="timeout"),DATA!#REF!,IF(DATA!#REF!="suspicious","(susp) ","")&amp;DATA!#REF!))</f>
        <v>#REF!</v>
      </c>
      <c r="J25" t="s">
        <v>9</v>
      </c>
      <c r="K25" s="1" t="e">
        <f>IF(ISBLANK(DATA!#REF!),"",DATA!#REF!)</f>
        <v>#REF!</v>
      </c>
      <c r="L25" t="e">
        <f>IF(K25="","",IF(OR(ISBLANK(DATA!#REF!),DATA!#REF!="harmless",DATA!#REF!="undetected",DATA!#REF!="timeout"),DATA!#REF!,IF(DATA!#REF!="suspicious","(susp) ","")&amp;DATA!#REF!))</f>
        <v>#REF!</v>
      </c>
      <c r="M25" t="s">
        <v>9</v>
      </c>
      <c r="N25" s="1" t="e">
        <f>IF(ISBLANK(DATA!#REF!),"",DATA!#REF!)</f>
        <v>#REF!</v>
      </c>
      <c r="O25" t="e">
        <f>IF(N25="","",IF(OR(ISBLANK(DATA!#REF!),DATA!#REF!="harmless",DATA!#REF!="undetected",DATA!#REF!="timeout"),DATA!#REF!,IF(DATA!#REF!="suspicious","(susp) ","")&amp;DATA!#REF!))</f>
        <v>#REF!</v>
      </c>
      <c r="P25" t="s">
        <v>9</v>
      </c>
    </row>
    <row r="26" spans="1:16" x14ac:dyDescent="0.35">
      <c r="E26" s="1" t="e">
        <f>IF(ISBLANK(DATA!#REF!),"",DATA!#REF!)</f>
        <v>#REF!</v>
      </c>
      <c r="F26" t="e">
        <f>IF(E26="","",IF(OR(ISBLANK(DATA!#REF!),DATA!#REF!="harmless",DATA!#REF!="undetected",DATA!#REF!="timeout"),DATA!#REF!,IF(DATA!#REF!="suspicious","(susp) ","")&amp;DATA!#REF!))</f>
        <v>#REF!</v>
      </c>
      <c r="G26" t="s">
        <v>9</v>
      </c>
      <c r="H26" s="1" t="e">
        <f>IF(ISBLANK(DATA!#REF!),"",DATA!#REF!)</f>
        <v>#REF!</v>
      </c>
      <c r="I26" t="e">
        <f>IF(H26="","",IF(OR(ISBLANK(DATA!#REF!),DATA!#REF!="harmless",DATA!#REF!="undetected",DATA!#REF!="timeout"),DATA!#REF!,IF(DATA!#REF!="suspicious","(susp) ","")&amp;DATA!#REF!))</f>
        <v>#REF!</v>
      </c>
      <c r="J26" t="s">
        <v>9</v>
      </c>
      <c r="K26" s="1" t="e">
        <f>IF(ISBLANK(DATA!#REF!),"",DATA!#REF!)</f>
        <v>#REF!</v>
      </c>
      <c r="L26" t="e">
        <f>IF(K26="","",IF(OR(ISBLANK(DATA!#REF!),DATA!#REF!="harmless",DATA!#REF!="undetected",DATA!#REF!="timeout"),DATA!#REF!,IF(DATA!#REF!="suspicious","(susp) ","")&amp;DATA!#REF!))</f>
        <v>#REF!</v>
      </c>
      <c r="M26" t="s">
        <v>9</v>
      </c>
      <c r="N26" s="1" t="e">
        <f>IF(ISBLANK(DATA!#REF!),"",DATA!#REF!)</f>
        <v>#REF!</v>
      </c>
      <c r="O26" t="e">
        <f>IF(N26="","",IF(OR(ISBLANK(DATA!#REF!),DATA!#REF!="harmless",DATA!#REF!="undetected",DATA!#REF!="timeout"),DATA!#REF!,IF(DATA!#REF!="suspicious","(susp) ","")&amp;DATA!#REF!))</f>
        <v>#REF!</v>
      </c>
    </row>
    <row r="27" spans="1:16" x14ac:dyDescent="0.35">
      <c r="E27" s="1" t="e">
        <f>IF(ISBLANK(DATA!#REF!),"",DATA!#REF!)</f>
        <v>#REF!</v>
      </c>
      <c r="F27" t="e">
        <f>IF(E27="","",IF(OR(ISBLANK(DATA!#REF!),DATA!#REF!="harmless",DATA!#REF!="undetected",DATA!#REF!="timeout"),DATA!#REF!,IF(DATA!#REF!="suspicious","(susp) ","")&amp;DATA!#REF!))</f>
        <v>#REF!</v>
      </c>
      <c r="G27" t="s">
        <v>9</v>
      </c>
      <c r="H27" s="1" t="e">
        <f>IF(ISBLANK(DATA!#REF!),"",DATA!#REF!)</f>
        <v>#REF!</v>
      </c>
      <c r="I27" t="e">
        <f>IF(H27="","",IF(OR(ISBLANK(DATA!#REF!),DATA!#REF!="harmless",DATA!#REF!="undetected",DATA!#REF!="timeout"),DATA!#REF!,IF(DATA!#REF!="suspicious","(susp) ","")&amp;DATA!#REF!))</f>
        <v>#REF!</v>
      </c>
      <c r="J27" t="s">
        <v>9</v>
      </c>
      <c r="K27" s="1" t="e">
        <f>IF(ISBLANK(DATA!#REF!),"",DATA!#REF!)</f>
        <v>#REF!</v>
      </c>
      <c r="L27" t="e">
        <f>IF(K27="","",IF(OR(ISBLANK(DATA!#REF!),DATA!#REF!="harmless",DATA!#REF!="undetected",DATA!#REF!="timeout"),DATA!#REF!,IF(DATA!#REF!="suspicious","(susp) ","")&amp;DATA!#REF!))</f>
        <v>#REF!</v>
      </c>
      <c r="M27" t="s">
        <v>9</v>
      </c>
      <c r="N27" s="1" t="e">
        <f>IF(ISBLANK(DATA!#REF!),"",DATA!#REF!)</f>
        <v>#REF!</v>
      </c>
      <c r="O27" t="e">
        <f>IF(N27="","",IF(OR(ISBLANK(DATA!#REF!),DATA!#REF!="harmless",DATA!#REF!="undetected",DATA!#REF!="timeout"),DATA!#REF!,IF(DATA!#REF!="suspicious","(susp) ","")&amp;DATA!#REF!))</f>
        <v>#REF!</v>
      </c>
    </row>
    <row r="28" spans="1:16" x14ac:dyDescent="0.35">
      <c r="E28" s="1" t="e">
        <f>IF(ISBLANK(DATA!#REF!),"",DATA!#REF!)</f>
        <v>#REF!</v>
      </c>
      <c r="F28" t="e">
        <f>IF(E28="","",IF(OR(ISBLANK(DATA!#REF!),DATA!#REF!="harmless",DATA!#REF!="undetected",DATA!#REF!="timeout"),DATA!#REF!,IF(DATA!#REF!="suspicious","(susp) ","")&amp;DATA!#REF!))</f>
        <v>#REF!</v>
      </c>
      <c r="G28" t="s">
        <v>9</v>
      </c>
      <c r="H28" s="1" t="e">
        <f>IF(ISBLANK(DATA!#REF!),"",DATA!#REF!)</f>
        <v>#REF!</v>
      </c>
      <c r="I28" t="e">
        <f>IF(H28="","",IF(OR(ISBLANK(DATA!#REF!),DATA!#REF!="harmless",DATA!#REF!="undetected",DATA!#REF!="timeout"),DATA!#REF!,IF(DATA!#REF!="suspicious","(susp) ","")&amp;DATA!#REF!))</f>
        <v>#REF!</v>
      </c>
      <c r="J28" t="s">
        <v>9</v>
      </c>
      <c r="K28" s="1" t="e">
        <f>IF(ISBLANK(DATA!#REF!),"",DATA!#REF!)</f>
        <v>#REF!</v>
      </c>
      <c r="L28" t="e">
        <f>IF(K28="","",IF(OR(ISBLANK(DATA!#REF!),DATA!#REF!="harmless",DATA!#REF!="undetected",DATA!#REF!="timeout"),DATA!#REF!,IF(DATA!#REF!="suspicious","(susp) ","")&amp;DATA!#REF!))</f>
        <v>#REF!</v>
      </c>
      <c r="M28" t="s">
        <v>9</v>
      </c>
      <c r="N28" s="1" t="e">
        <f>IF(ISBLANK(DATA!#REF!),"",DATA!#REF!)</f>
        <v>#REF!</v>
      </c>
      <c r="O28" t="e">
        <f>IF(N28="","",IF(OR(ISBLANK(DATA!#REF!),DATA!#REF!="harmless",DATA!#REF!="undetected",DATA!#REF!="timeout"),DATA!#REF!,IF(DATA!#REF!="suspicious","(susp) ","")&amp;DATA!#REF!))</f>
        <v>#REF!</v>
      </c>
    </row>
    <row r="29" spans="1:16" x14ac:dyDescent="0.35">
      <c r="E29" s="1" t="e">
        <f>IF(ISBLANK(DATA!#REF!),"",DATA!#REF!)</f>
        <v>#REF!</v>
      </c>
      <c r="F29" t="e">
        <f>IF(E29="","",IF(OR(ISBLANK(DATA!#REF!),DATA!#REF!="harmless",DATA!#REF!="undetected",DATA!#REF!="timeout"),DATA!#REF!,IF(DATA!#REF!="suspicious","(susp) ","")&amp;DATA!#REF!))</f>
        <v>#REF!</v>
      </c>
      <c r="G29" t="s">
        <v>9</v>
      </c>
      <c r="H29" s="1" t="e">
        <f>IF(ISBLANK(DATA!#REF!),"",DATA!#REF!)</f>
        <v>#REF!</v>
      </c>
      <c r="I29" t="e">
        <f>IF(H29="","",IF(OR(ISBLANK(DATA!#REF!),DATA!#REF!="harmless",DATA!#REF!="undetected",DATA!#REF!="timeout"),DATA!#REF!,IF(DATA!#REF!="suspicious","(susp) ","")&amp;DATA!#REF!))</f>
        <v>#REF!</v>
      </c>
      <c r="J29" t="s">
        <v>9</v>
      </c>
      <c r="K29" s="1" t="e">
        <f>IF(ISBLANK(DATA!#REF!),"",DATA!#REF!)</f>
        <v>#REF!</v>
      </c>
      <c r="L29" t="e">
        <f>IF(K29="","",IF(OR(ISBLANK(DATA!#REF!),DATA!#REF!="harmless",DATA!#REF!="undetected",DATA!#REF!="timeout"),DATA!#REF!,IF(DATA!#REF!="suspicious","(susp) ","")&amp;DATA!#REF!))</f>
        <v>#REF!</v>
      </c>
      <c r="M29" t="s">
        <v>9</v>
      </c>
      <c r="N29" s="1" t="e">
        <f>IF(ISBLANK(DATA!#REF!),"",DATA!#REF!)</f>
        <v>#REF!</v>
      </c>
      <c r="O29" t="e">
        <f>IF(N29="","",IF(OR(ISBLANK(DATA!#REF!),DATA!#REF!="harmless",DATA!#REF!="undetected",DATA!#REF!="timeout"),DATA!#REF!,IF(DATA!#REF!="suspicious","(susp) ","")&amp;DATA!#REF!))</f>
        <v>#REF!</v>
      </c>
    </row>
    <row r="30" spans="1:16" x14ac:dyDescent="0.35">
      <c r="E30" s="1" t="e">
        <f>IF(ISBLANK(DATA!#REF!),"",DATA!#REF!)</f>
        <v>#REF!</v>
      </c>
      <c r="F30" t="e">
        <f>IF(E30="","",IF(OR(ISBLANK(DATA!#REF!),DATA!#REF!="harmless",DATA!#REF!="undetected",DATA!#REF!="timeout"),DATA!#REF!,IF(DATA!#REF!="suspicious","(susp) ","")&amp;DATA!#REF!))</f>
        <v>#REF!</v>
      </c>
      <c r="G30" t="s">
        <v>9</v>
      </c>
      <c r="H30" s="1" t="e">
        <f>IF(ISBLANK(DATA!#REF!),"",DATA!#REF!)</f>
        <v>#REF!</v>
      </c>
      <c r="I30" t="e">
        <f>IF(H30="","",IF(OR(ISBLANK(DATA!#REF!),DATA!#REF!="harmless",DATA!#REF!="undetected",DATA!#REF!="timeout"),DATA!#REF!,IF(DATA!#REF!="suspicious","(susp) ","")&amp;DATA!#REF!))</f>
        <v>#REF!</v>
      </c>
      <c r="J30" t="s">
        <v>9</v>
      </c>
      <c r="K30" s="1" t="e">
        <f>IF(ISBLANK(DATA!#REF!),"",DATA!#REF!)</f>
        <v>#REF!</v>
      </c>
      <c r="L30" t="e">
        <f>IF(K30="","",IF(OR(ISBLANK(DATA!#REF!),DATA!#REF!="harmless",DATA!#REF!="undetected",DATA!#REF!="timeout"),DATA!#REF!,IF(DATA!#REF!="suspicious","(susp) ","")&amp;DATA!#REF!))</f>
        <v>#REF!</v>
      </c>
      <c r="M30" t="s">
        <v>9</v>
      </c>
      <c r="N30" s="1" t="e">
        <f>IF(ISBLANK(DATA!#REF!),"",DATA!#REF!)</f>
        <v>#REF!</v>
      </c>
      <c r="O30" t="e">
        <f>IF(N30="","",IF(OR(ISBLANK(DATA!#REF!),DATA!#REF!="harmless",DATA!#REF!="undetected",DATA!#REF!="timeout"),DATA!#REF!,IF(DATA!#REF!="suspicious","(susp) ","")&amp;DATA!#REF!))</f>
        <v>#REF!</v>
      </c>
    </row>
    <row r="31" spans="1:16" x14ac:dyDescent="0.35">
      <c r="E31" s="1" t="e">
        <f>IF(ISBLANK(DATA!#REF!),"",DATA!#REF!)</f>
        <v>#REF!</v>
      </c>
      <c r="F31" t="e">
        <f>IF(E31="","",IF(OR(ISBLANK(DATA!#REF!),DATA!#REF!="harmless",DATA!#REF!="undetected",DATA!#REF!="timeout"),DATA!#REF!,IF(DATA!#REF!="suspicious","(susp) ","")&amp;DATA!#REF!))</f>
        <v>#REF!</v>
      </c>
      <c r="G31" t="s">
        <v>9</v>
      </c>
      <c r="H31" s="1" t="e">
        <f>IF(ISBLANK(DATA!#REF!),"",DATA!#REF!)</f>
        <v>#REF!</v>
      </c>
      <c r="I31" t="e">
        <f>IF(H31="","",IF(OR(ISBLANK(DATA!#REF!),DATA!#REF!="harmless",DATA!#REF!="undetected",DATA!#REF!="timeout"),DATA!#REF!,IF(DATA!#REF!="suspicious","(susp) ","")&amp;DATA!#REF!))</f>
        <v>#REF!</v>
      </c>
      <c r="J31" t="s">
        <v>9</v>
      </c>
      <c r="K31" s="1" t="e">
        <f>IF(ISBLANK(DATA!#REF!),"",DATA!#REF!)</f>
        <v>#REF!</v>
      </c>
      <c r="L31" t="e">
        <f>IF(K31="","",IF(OR(ISBLANK(DATA!#REF!),DATA!#REF!="harmless",DATA!#REF!="undetected",DATA!#REF!="timeout"),DATA!#REF!,IF(DATA!#REF!="suspicious","(susp) ","")&amp;DATA!#REF!))</f>
        <v>#REF!</v>
      </c>
      <c r="M31" t="s">
        <v>9</v>
      </c>
      <c r="N31" s="1" t="e">
        <f>IF(ISBLANK(DATA!#REF!),"",DATA!#REF!)</f>
        <v>#REF!</v>
      </c>
      <c r="O31" t="e">
        <f>IF(N31="","",IF(OR(ISBLANK(DATA!#REF!),DATA!#REF!="harmless",DATA!#REF!="undetected",DATA!#REF!="timeout"),DATA!#REF!,IF(DATA!#REF!="suspicious","(susp) ","")&amp;DATA!#REF!))</f>
        <v>#REF!</v>
      </c>
    </row>
    <row r="32" spans="1:16" x14ac:dyDescent="0.35">
      <c r="E32" s="1" t="e">
        <f>IF(ISBLANK(DATA!#REF!),"",DATA!#REF!)</f>
        <v>#REF!</v>
      </c>
      <c r="F32" t="e">
        <f>IF(E32="","",IF(OR(ISBLANK(DATA!#REF!),DATA!#REF!="harmless",DATA!#REF!="undetected",DATA!#REF!="timeout"),DATA!#REF!,IF(DATA!#REF!="suspicious","(susp) ","")&amp;DATA!#REF!))</f>
        <v>#REF!</v>
      </c>
      <c r="G32" t="s">
        <v>9</v>
      </c>
      <c r="H32" s="1" t="e">
        <f>IF(ISBLANK(DATA!#REF!),"",DATA!#REF!)</f>
        <v>#REF!</v>
      </c>
      <c r="I32" t="e">
        <f>IF(H32="","",IF(OR(ISBLANK(DATA!#REF!),DATA!#REF!="harmless",DATA!#REF!="undetected",DATA!#REF!="timeout"),DATA!#REF!,IF(DATA!#REF!="suspicious","(susp) ","")&amp;DATA!#REF!))</f>
        <v>#REF!</v>
      </c>
      <c r="J32" t="s">
        <v>9</v>
      </c>
      <c r="K32" s="1" t="e">
        <f>IF(ISBLANK(DATA!#REF!),"",DATA!#REF!)</f>
        <v>#REF!</v>
      </c>
      <c r="L32" t="e">
        <f>IF(K32="","",IF(OR(ISBLANK(DATA!#REF!),DATA!#REF!="harmless",DATA!#REF!="undetected",DATA!#REF!="timeout"),DATA!#REF!,IF(DATA!#REF!="suspicious","(susp) ","")&amp;DATA!#REF!))</f>
        <v>#REF!</v>
      </c>
      <c r="M32" t="s">
        <v>9</v>
      </c>
      <c r="N32" s="1" t="e">
        <f>IF(ISBLANK(DATA!#REF!),"",DATA!#REF!)</f>
        <v>#REF!</v>
      </c>
      <c r="O32" t="e">
        <f>IF(N32="","",IF(OR(ISBLANK(DATA!#REF!),DATA!#REF!="harmless",DATA!#REF!="undetected",DATA!#REF!="timeout"),DATA!#REF!,IF(DATA!#REF!="suspicious","(susp) ","")&amp;DATA!#REF!))</f>
        <v>#REF!</v>
      </c>
    </row>
    <row r="33" spans="5:15" x14ac:dyDescent="0.35">
      <c r="E33" s="1" t="e">
        <f>IF(ISBLANK(DATA!#REF!),"",DATA!#REF!)</f>
        <v>#REF!</v>
      </c>
      <c r="F33" t="e">
        <f>IF(E33="","",IF(OR(ISBLANK(DATA!#REF!),DATA!#REF!="harmless",DATA!#REF!="undetected",DATA!#REF!="timeout"),DATA!#REF!,IF(DATA!#REF!="suspicious","(susp) ","")&amp;DATA!#REF!))</f>
        <v>#REF!</v>
      </c>
      <c r="G33" t="s">
        <v>9</v>
      </c>
      <c r="H33" s="1" t="e">
        <f>IF(ISBLANK(DATA!#REF!),"",DATA!#REF!)</f>
        <v>#REF!</v>
      </c>
      <c r="I33" t="e">
        <f>IF(H33="","",IF(OR(ISBLANK(DATA!#REF!),DATA!#REF!="harmless",DATA!#REF!="undetected",DATA!#REF!="timeout"),DATA!#REF!,IF(DATA!#REF!="suspicious","(susp) ","")&amp;DATA!#REF!))</f>
        <v>#REF!</v>
      </c>
      <c r="J33" t="s">
        <v>9</v>
      </c>
      <c r="K33" s="1" t="e">
        <f>IF(ISBLANK(DATA!#REF!),"",DATA!#REF!)</f>
        <v>#REF!</v>
      </c>
      <c r="L33" t="e">
        <f>IF(K33="","",IF(OR(ISBLANK(DATA!#REF!),DATA!#REF!="harmless",DATA!#REF!="undetected",DATA!#REF!="timeout"),DATA!#REF!,IF(DATA!#REF!="suspicious","(susp) ","")&amp;DATA!#REF!))</f>
        <v>#REF!</v>
      </c>
      <c r="M33" t="s">
        <v>9</v>
      </c>
      <c r="N33" s="1" t="e">
        <f>IF(ISBLANK(DATA!#REF!),"",DATA!#REF!)</f>
        <v>#REF!</v>
      </c>
      <c r="O33" t="e">
        <f>IF(N33="","",IF(OR(ISBLANK(DATA!#REF!),DATA!#REF!="harmless",DATA!#REF!="undetected",DATA!#REF!="timeout"),DATA!#REF!,IF(DATA!#REF!="suspicious","(susp) ","")&amp;DATA!#REF!))</f>
        <v>#REF!</v>
      </c>
    </row>
    <row r="34" spans="5:15" x14ac:dyDescent="0.35">
      <c r="E34" s="1" t="e">
        <f>IF(ISBLANK(DATA!#REF!),"",DATA!#REF!)</f>
        <v>#REF!</v>
      </c>
      <c r="F34" t="e">
        <f>IF(E34="","",IF(OR(ISBLANK(DATA!#REF!),DATA!#REF!="harmless",DATA!#REF!="undetected",DATA!#REF!="timeout"),DATA!#REF!,IF(DATA!#REF!="suspicious","(susp) ","")&amp;DATA!#REF!))</f>
        <v>#REF!</v>
      </c>
      <c r="G34" t="s">
        <v>9</v>
      </c>
      <c r="H34" s="1" t="e">
        <f>IF(ISBLANK(DATA!#REF!),"",DATA!#REF!)</f>
        <v>#REF!</v>
      </c>
      <c r="I34" t="e">
        <f>IF(H34="","",IF(OR(ISBLANK(DATA!#REF!),DATA!#REF!="harmless",DATA!#REF!="undetected",DATA!#REF!="timeout"),DATA!#REF!,IF(DATA!#REF!="suspicious","(susp) ","")&amp;DATA!#REF!))</f>
        <v>#REF!</v>
      </c>
      <c r="J34" t="s">
        <v>9</v>
      </c>
      <c r="K34" s="1" t="e">
        <f>IF(ISBLANK(DATA!#REF!),"",DATA!#REF!)</f>
        <v>#REF!</v>
      </c>
      <c r="L34" t="e">
        <f>IF(K34="","",IF(OR(ISBLANK(DATA!#REF!),DATA!#REF!="harmless",DATA!#REF!="undetected",DATA!#REF!="timeout"),DATA!#REF!,IF(DATA!#REF!="suspicious","(susp) ","")&amp;DATA!#REF!))</f>
        <v>#REF!</v>
      </c>
      <c r="M34" t="s">
        <v>9</v>
      </c>
      <c r="N34" s="1" t="e">
        <f>IF(ISBLANK(DATA!#REF!),"",DATA!#REF!)</f>
        <v>#REF!</v>
      </c>
      <c r="O34" t="e">
        <f>IF(N34="","",IF(OR(ISBLANK(DATA!#REF!),DATA!#REF!="harmless",DATA!#REF!="undetected",DATA!#REF!="timeout"),DATA!#REF!,IF(DATA!#REF!="suspicious","(susp) ","")&amp;DATA!#REF!))</f>
        <v>#REF!</v>
      </c>
    </row>
    <row r="35" spans="5:15" x14ac:dyDescent="0.35">
      <c r="E35" s="1" t="e">
        <f>IF(ISBLANK(DATA!#REF!),"",DATA!#REF!)</f>
        <v>#REF!</v>
      </c>
      <c r="F35" t="e">
        <f>IF(E35="","",IF(OR(ISBLANK(DATA!#REF!),DATA!#REF!="harmless",DATA!#REF!="undetected",DATA!#REF!="timeout"),DATA!#REF!,IF(DATA!#REF!="suspicious","(susp) ","")&amp;DATA!#REF!))</f>
        <v>#REF!</v>
      </c>
      <c r="G35" t="s">
        <v>9</v>
      </c>
      <c r="H35" s="1" t="e">
        <f>IF(ISBLANK(DATA!#REF!),"",DATA!#REF!)</f>
        <v>#REF!</v>
      </c>
      <c r="I35" t="e">
        <f>IF(H35="","",IF(OR(ISBLANK(DATA!#REF!),DATA!#REF!="harmless",DATA!#REF!="undetected",DATA!#REF!="timeout"),DATA!#REF!,IF(DATA!#REF!="suspicious","(susp) ","")&amp;DATA!#REF!))</f>
        <v>#REF!</v>
      </c>
      <c r="J35" t="s">
        <v>9</v>
      </c>
      <c r="K35" s="1" t="e">
        <f>IF(ISBLANK(DATA!#REF!),"",DATA!#REF!)</f>
        <v>#REF!</v>
      </c>
      <c r="L35" t="e">
        <f>IF(K35="","",IF(OR(ISBLANK(DATA!#REF!),DATA!#REF!="harmless",DATA!#REF!="undetected",DATA!#REF!="timeout"),DATA!#REF!,IF(DATA!#REF!="suspicious","(susp) ","")&amp;DATA!#REF!))</f>
        <v>#REF!</v>
      </c>
      <c r="N35" s="1" t="e">
        <f>IF(ISBLANK(DATA!#REF!),"",DATA!#REF!)</f>
        <v>#REF!</v>
      </c>
      <c r="O35" t="e">
        <f>IF(N35="","",IF(OR(ISBLANK(DATA!#REF!),DATA!#REF!="harmless",DATA!#REF!="undetected",DATA!#REF!="timeout"),DATA!#REF!,IF(DATA!#REF!="suspicious","(susp) ","")&amp;DATA!#REF!))</f>
        <v>#REF!</v>
      </c>
    </row>
    <row r="36" spans="5:15" x14ac:dyDescent="0.35">
      <c r="E36" s="1" t="e">
        <f>IF(ISBLANK(DATA!#REF!),"",DATA!#REF!)</f>
        <v>#REF!</v>
      </c>
      <c r="F36" t="e">
        <f>IF(E36="","",IF(OR(ISBLANK(DATA!#REF!),DATA!#REF!="harmless",DATA!#REF!="undetected",DATA!#REF!="timeout"),DATA!#REF!,IF(DATA!#REF!="suspicious","(susp) ","")&amp;DATA!#REF!))</f>
        <v>#REF!</v>
      </c>
      <c r="H36" s="1" t="e">
        <f>IF(ISBLANK(DATA!#REF!),"",DATA!#REF!)</f>
        <v>#REF!</v>
      </c>
      <c r="I36" t="e">
        <f>IF(H36="","",IF(OR(ISBLANK(DATA!#REF!),DATA!#REF!="harmless",DATA!#REF!="undetected",DATA!#REF!="timeout"),DATA!#REF!,IF(DATA!#REF!="suspicious","(susp) ","")&amp;DATA!#REF!))</f>
        <v>#REF!</v>
      </c>
      <c r="K36" s="1" t="e">
        <f>IF(ISBLANK(DATA!#REF!),"",DATA!#REF!)</f>
        <v>#REF!</v>
      </c>
      <c r="L36" t="e">
        <f>IF(K36="","",IF(OR(ISBLANK(DATA!#REF!),DATA!#REF!="harmless",DATA!#REF!="undetected",DATA!#REF!="timeout"),DATA!#REF!,IF(DATA!#REF!="suspicious","(susp) ","")&amp;DATA!#REF!))</f>
        <v>#REF!</v>
      </c>
      <c r="N36" s="1" t="e">
        <f>IF(ISBLANK(DATA!#REF!),"",DATA!#REF!)</f>
        <v>#REF!</v>
      </c>
      <c r="O36" t="e">
        <f>IF(N36="","",IF(OR(ISBLANK(DATA!#REF!),DATA!#REF!="harmless",DATA!#REF!="undetected",DATA!#REF!="timeout"),DATA!#REF!,IF(DATA!#REF!="suspicious","(susp) ","")&amp;DATA!#REF!))</f>
        <v>#REF!</v>
      </c>
    </row>
    <row r="37" spans="5:15" x14ac:dyDescent="0.35">
      <c r="E37" s="1" t="e">
        <f>IF(ISBLANK(DATA!#REF!),"",DATA!#REF!)</f>
        <v>#REF!</v>
      </c>
      <c r="F37" t="e">
        <f>IF(E37="","",IF(OR(ISBLANK(DATA!#REF!),DATA!#REF!="harmless",DATA!#REF!="undetected",DATA!#REF!="timeout"),DATA!#REF!,IF(DATA!#REF!="suspicious","(susp) ","")&amp;DATA!#REF!))</f>
        <v>#REF!</v>
      </c>
      <c r="H37" s="1" t="e">
        <f>IF(ISBLANK(DATA!#REF!),"",DATA!#REF!)</f>
        <v>#REF!</v>
      </c>
      <c r="I37" t="e">
        <f>IF(H37="","",IF(OR(ISBLANK(DATA!#REF!),DATA!#REF!="harmless",DATA!#REF!="undetected",DATA!#REF!="timeout"),DATA!#REF!,IF(DATA!#REF!="suspicious","(susp) ","")&amp;DATA!#REF!))</f>
        <v>#REF!</v>
      </c>
      <c r="K37" s="1" t="e">
        <f>IF(ISBLANK(DATA!#REF!),"",DATA!#REF!)</f>
        <v>#REF!</v>
      </c>
      <c r="L37" t="e">
        <f>IF(K37="","",IF(OR(ISBLANK(DATA!#REF!),DATA!#REF!="harmless",DATA!#REF!="undetected",DATA!#REF!="timeout"),DATA!#REF!,IF(DATA!#REF!="suspicious","(susp) ","")&amp;DATA!#REF!))</f>
        <v>#REF!</v>
      </c>
      <c r="N37" s="1" t="e">
        <f>IF(ISBLANK(DATA!#REF!),"",DATA!#REF!)</f>
        <v>#REF!</v>
      </c>
      <c r="O37" t="e">
        <f>IF(N37="","",IF(OR(ISBLANK(DATA!#REF!),DATA!#REF!="harmless",DATA!#REF!="undetected",DATA!#REF!="timeout"),DATA!#REF!,IF(DATA!#REF!="suspicious","(susp) ","")&amp;DATA!#REF!))</f>
        <v>#REF!</v>
      </c>
    </row>
    <row r="38" spans="5:15" x14ac:dyDescent="0.35">
      <c r="E38" s="1" t="e">
        <f>IF(ISBLANK(DATA!#REF!),"",DATA!#REF!)</f>
        <v>#REF!</v>
      </c>
      <c r="F38" t="e">
        <f>IF(E38="","",IF(OR(ISBLANK(DATA!#REF!),DATA!#REF!="harmless",DATA!#REF!="undetected",DATA!#REF!="timeout"),DATA!#REF!,IF(DATA!#REF!="suspicious","(susp) ","")&amp;DATA!#REF!))</f>
        <v>#REF!</v>
      </c>
      <c r="H38" s="1" t="e">
        <f>IF(ISBLANK(DATA!#REF!),"",DATA!#REF!)</f>
        <v>#REF!</v>
      </c>
      <c r="I38" t="e">
        <f>IF(H38="","",IF(OR(ISBLANK(DATA!#REF!),DATA!#REF!="harmless",DATA!#REF!="undetected",DATA!#REF!="timeout"),DATA!#REF!,IF(DATA!#REF!="suspicious","(susp) ","")&amp;DATA!#REF!))</f>
        <v>#REF!</v>
      </c>
      <c r="K38" s="1" t="e">
        <f>IF(ISBLANK(DATA!#REF!),"",DATA!#REF!)</f>
        <v>#REF!</v>
      </c>
      <c r="L38" t="e">
        <f>IF(K38="","",IF(OR(ISBLANK(DATA!#REF!),DATA!#REF!="harmless",DATA!#REF!="undetected",DATA!#REF!="timeout"),DATA!#REF!,IF(DATA!#REF!="suspicious","(susp) ","")&amp;DATA!#REF!))</f>
        <v>#REF!</v>
      </c>
      <c r="N38" s="1" t="e">
        <f>IF(ISBLANK(DATA!#REF!),"",DATA!#REF!)</f>
        <v>#REF!</v>
      </c>
      <c r="O38" t="e">
        <f>IF(N38="","",IF(OR(ISBLANK(DATA!#REF!),DATA!#REF!="harmless",DATA!#REF!="undetected",DATA!#REF!="timeout"),DATA!#REF!,IF(DATA!#REF!="suspicious","(susp) ","")&amp;DATA!#REF!))</f>
        <v>#REF!</v>
      </c>
    </row>
    <row r="39" spans="5:15" x14ac:dyDescent="0.35">
      <c r="E39" s="1" t="e">
        <f>IF(ISBLANK(DATA!#REF!),"",DATA!#REF!)</f>
        <v>#REF!</v>
      </c>
      <c r="F39" t="e">
        <f>IF(E39="","",IF(OR(ISBLANK(DATA!#REF!),DATA!#REF!="harmless",DATA!#REF!="undetected",DATA!#REF!="timeout"),DATA!#REF!,IF(DATA!#REF!="suspicious","(susp) ","")&amp;DATA!#REF!))</f>
        <v>#REF!</v>
      </c>
      <c r="H39" s="1" t="e">
        <f>IF(ISBLANK(DATA!#REF!),"",DATA!#REF!)</f>
        <v>#REF!</v>
      </c>
      <c r="I39" t="e">
        <f>IF(H39="","",IF(OR(ISBLANK(DATA!#REF!),DATA!#REF!="harmless",DATA!#REF!="undetected",DATA!#REF!="timeout"),DATA!#REF!,IF(DATA!#REF!="suspicious","(susp) ","")&amp;DATA!#REF!))</f>
        <v>#REF!</v>
      </c>
      <c r="K39" s="1" t="e">
        <f>IF(ISBLANK(DATA!#REF!),"",DATA!#REF!)</f>
        <v>#REF!</v>
      </c>
      <c r="L39" t="e">
        <f>IF(K39="","",IF(OR(ISBLANK(DATA!#REF!),DATA!#REF!="harmless",DATA!#REF!="undetected",DATA!#REF!="timeout"),DATA!#REF!,IF(DATA!#REF!="suspicious","(susp) ","")&amp;DATA!#REF!))</f>
        <v>#REF!</v>
      </c>
      <c r="N39" s="1" t="e">
        <f>IF(ISBLANK(DATA!#REF!),"",DATA!#REF!)</f>
        <v>#REF!</v>
      </c>
      <c r="O39" t="e">
        <f>IF(N39="","",IF(OR(ISBLANK(DATA!#REF!),DATA!#REF!="harmless",DATA!#REF!="undetected",DATA!#REF!="timeout"),DATA!#REF!,IF(DATA!#REF!="suspicious","(susp) ","")&amp;DATA!#REF!))</f>
        <v>#REF!</v>
      </c>
    </row>
    <row r="40" spans="5:15" x14ac:dyDescent="0.35">
      <c r="E40" s="1" t="e">
        <f>IF(ISBLANK(DATA!#REF!),"",DATA!#REF!)</f>
        <v>#REF!</v>
      </c>
      <c r="F40" t="e">
        <f>IF(E40="","",IF(OR(ISBLANK(DATA!#REF!),DATA!#REF!="harmless",DATA!#REF!="undetected",DATA!#REF!="timeout"),DATA!#REF!,IF(DATA!#REF!="suspicious","(susp) ","")&amp;DATA!#REF!))</f>
        <v>#REF!</v>
      </c>
      <c r="H40" s="1" t="e">
        <f>IF(ISBLANK(DATA!#REF!),"",DATA!#REF!)</f>
        <v>#REF!</v>
      </c>
      <c r="I40" t="e">
        <f>IF(H40="","",IF(OR(ISBLANK(DATA!#REF!),DATA!#REF!="harmless",DATA!#REF!="undetected",DATA!#REF!="timeout"),DATA!#REF!,IF(DATA!#REF!="suspicious","(susp) ","")&amp;DATA!#REF!))</f>
        <v>#REF!</v>
      </c>
      <c r="K40" s="1" t="e">
        <f>IF(ISBLANK(DATA!#REF!),"",DATA!#REF!)</f>
        <v>#REF!</v>
      </c>
      <c r="L40" t="e">
        <f>IF(K40="","",IF(OR(ISBLANK(DATA!#REF!),DATA!#REF!="harmless",DATA!#REF!="undetected",DATA!#REF!="timeout"),DATA!#REF!,IF(DATA!#REF!="suspicious","(susp) ","")&amp;DATA!#REF!))</f>
        <v>#REF!</v>
      </c>
      <c r="N40" s="1" t="e">
        <f>IF(ISBLANK(DATA!#REF!),"",DATA!#REF!)</f>
        <v>#REF!</v>
      </c>
      <c r="O40" t="e">
        <f>IF(N40="","",IF(OR(ISBLANK(DATA!#REF!),DATA!#REF!="harmless",DATA!#REF!="undetected",DATA!#REF!="timeout"),DATA!#REF!,IF(DATA!#REF!="suspicious","(susp) ","")&amp;DATA!#REF!))</f>
        <v>#REF!</v>
      </c>
    </row>
    <row r="100" spans="2:3" x14ac:dyDescent="0.35">
      <c r="B100" s="8" t="e">
        <f t="shared" ref="B100:B105" si="0">IF(OR(ISBLANK(B10),C10&lt;1),NA(),B10)</f>
        <v>#REF!</v>
      </c>
      <c r="C100" s="8" t="e">
        <f t="shared" ref="C100:C105" si="1">IF(OR(B10="",ISBLANK(B10),C10&lt;1),NA(),C10)</f>
        <v>#REF!</v>
      </c>
    </row>
    <row r="101" spans="2:3" x14ac:dyDescent="0.35">
      <c r="B101" s="8" t="e">
        <f t="shared" si="0"/>
        <v>#REF!</v>
      </c>
      <c r="C101" s="8" t="e">
        <f t="shared" si="1"/>
        <v>#REF!</v>
      </c>
    </row>
    <row r="102" spans="2:3" x14ac:dyDescent="0.35">
      <c r="B102" s="8" t="e">
        <f t="shared" si="0"/>
        <v>#REF!</v>
      </c>
      <c r="C102" s="8" t="e">
        <f t="shared" si="1"/>
        <v>#REF!</v>
      </c>
    </row>
    <row r="103" spans="2:3" x14ac:dyDescent="0.35">
      <c r="B103" s="8" t="e">
        <f t="shared" si="0"/>
        <v>#REF!</v>
      </c>
      <c r="C103" s="8" t="e">
        <f t="shared" si="1"/>
        <v>#REF!</v>
      </c>
    </row>
    <row r="104" spans="2:3" x14ac:dyDescent="0.35">
      <c r="B104" s="8" t="e">
        <f t="shared" si="0"/>
        <v>#REF!</v>
      </c>
      <c r="C104" s="8" t="e">
        <f t="shared" si="1"/>
        <v>#REF!</v>
      </c>
    </row>
    <row r="105" spans="2:3" x14ac:dyDescent="0.35">
      <c r="B105" s="8" t="e">
        <f t="shared" si="0"/>
        <v>#REF!</v>
      </c>
      <c r="C105" s="8" t="e">
        <f t="shared" si="1"/>
        <v>#REF!</v>
      </c>
    </row>
    <row r="106" spans="2:3" x14ac:dyDescent="0.35">
      <c r="B106" s="9" t="s">
        <v>18</v>
      </c>
      <c r="C106" s="9">
        <f>_xlfn.AGGREGATE(9,6,$C$100:$C$105)</f>
        <v>0</v>
      </c>
    </row>
    <row r="107" spans="2:3" x14ac:dyDescent="0.35">
      <c r="B107" s="9" t="s">
        <v>19</v>
      </c>
      <c r="C107" s="9" t="s">
        <v>20</v>
      </c>
    </row>
    <row r="108" spans="2:3" x14ac:dyDescent="0.35">
      <c r="B108" s="8" t="s">
        <v>21</v>
      </c>
      <c r="C108" s="8">
        <v>0</v>
      </c>
    </row>
    <row r="109" spans="2:3" x14ac:dyDescent="0.35">
      <c r="B109" s="8" t="s">
        <v>22</v>
      </c>
      <c r="C109" s="8">
        <v>0.5</v>
      </c>
    </row>
    <row r="110" spans="2:3" x14ac:dyDescent="0.35">
      <c r="B110" s="8" t="s">
        <v>23</v>
      </c>
      <c r="C110" s="8">
        <v>0.5</v>
      </c>
    </row>
    <row r="111" spans="2:3" x14ac:dyDescent="0.35">
      <c r="B111" s="8" t="s">
        <v>24</v>
      </c>
      <c r="C111" s="8">
        <f>SUM(C108:C110)</f>
        <v>1</v>
      </c>
    </row>
    <row r="112" spans="2:3" x14ac:dyDescent="0.35">
      <c r="B112" s="9" t="s">
        <v>25</v>
      </c>
      <c r="C112" s="9" t="s">
        <v>20</v>
      </c>
    </row>
    <row r="113" spans="2:3" x14ac:dyDescent="0.35">
      <c r="B113" s="8" t="s">
        <v>26</v>
      </c>
      <c r="C113" s="8" t="e">
        <f>C116/($C$117*2)</f>
        <v>#REF!</v>
      </c>
    </row>
    <row r="114" spans="2:3" x14ac:dyDescent="0.35">
      <c r="B114" s="8" t="s">
        <v>27</v>
      </c>
      <c r="C114" s="8">
        <v>0.02</v>
      </c>
    </row>
    <row r="115" spans="2:3" x14ac:dyDescent="0.35">
      <c r="B115" s="8" t="s">
        <v>28</v>
      </c>
      <c r="C115" s="8" t="e">
        <f>SUM(C108:C111)-SUM(C113:C114)</f>
        <v>#REF!</v>
      </c>
    </row>
    <row r="116" spans="2:3" x14ac:dyDescent="0.35">
      <c r="B116" s="8" t="s">
        <v>29</v>
      </c>
      <c r="C116" s="8" t="e">
        <f>IF(C23&gt;0,MIN(C23,$C$117),MAX(C23,-$C$117))+$C$117</f>
        <v>#REF!</v>
      </c>
    </row>
    <row r="117" spans="2:3" x14ac:dyDescent="0.35">
      <c r="B117" s="8" t="s">
        <v>30</v>
      </c>
      <c r="C117" s="8">
        <v>100</v>
      </c>
    </row>
  </sheetData>
  <mergeCells count="6">
    <mergeCell ref="B1:I1"/>
    <mergeCell ref="A9:C9"/>
    <mergeCell ref="A22:C22"/>
    <mergeCell ref="E4:I4"/>
    <mergeCell ref="A4:C4"/>
    <mergeCell ref="A17:C17"/>
  </mergeCells>
  <phoneticPr fontId="7" type="noConversion"/>
  <conditionalFormatting sqref="F16:F40 I16:I40 L16:L40 O16:O40">
    <cfRule type="containsText" dxfId="30" priority="2" stopIfTrue="1" operator="containsText" text="failure">
      <formula>NOT(ISERROR(SEARCH("failure",F16)))</formula>
    </cfRule>
    <cfRule type="containsText" dxfId="29" priority="3" stopIfTrue="1" operator="containsText" text="timeout">
      <formula>NOT(ISERROR(SEARCH("timeout",F16)))</formula>
    </cfRule>
    <cfRule type="containsText" dxfId="28" priority="4" stopIfTrue="1" operator="containsText" text="type-unsupported">
      <formula>NOT(ISERROR(SEARCH("type-unsupported",F16)))</formula>
    </cfRule>
    <cfRule type="containsText" dxfId="27" priority="5" stopIfTrue="1" operator="containsText" text="clean">
      <formula>NOT(ISERROR(SEARCH("clean",F16)))</formula>
    </cfRule>
    <cfRule type="containsText" dxfId="26" priority="6" stopIfTrue="1" operator="containsText" text="harmless">
      <formula>NOT(ISERROR(SEARCH("harmless",F16)))</formula>
    </cfRule>
    <cfRule type="containsText" dxfId="25" priority="7" stopIfTrue="1" operator="containsText" text="undetected">
      <formula>NOT(ISERROR(SEARCH("undetected",F16)))</formula>
    </cfRule>
    <cfRule type="notContainsBlanks" dxfId="24" priority="19">
      <formula>LEN(TRIM(F16))&gt;0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stopIfTrue="1" operator="containsText" text="susp" id="{E347CCBE-D975-4625-9339-3CFB193DA3C6}">
            <xm:f>NOT(ISERROR(SEARCH("susp",'DOMAIN SUMMARY'!F16)))</xm:f>
            <x14:dxf>
              <font>
                <b val="0"/>
                <i val="0"/>
                <strike val="0"/>
                <color rgb="FFE8A836"/>
              </font>
              <numFmt numFmtId="168" formatCode="\!\ @"/>
              <fill>
                <patternFill patternType="none">
                  <bgColor auto="1"/>
                </patternFill>
              </fill>
            </x14:dxf>
          </x14:cfRule>
          <xm:sqref>F16:F40 I16:I40 L16:L40 O16:O40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CDC4-D0C7-4A75-BC87-799C61F3CE5D}">
  <dimension ref="A1:P117"/>
  <sheetViews>
    <sheetView zoomScaleNormal="100" workbookViewId="0">
      <selection activeCell="B1" sqref="B1:I1"/>
    </sheetView>
  </sheetViews>
  <sheetFormatPr defaultRowHeight="14.5" x14ac:dyDescent="0.35"/>
  <cols>
    <col min="2" max="2" width="17.36328125" customWidth="1"/>
    <col min="3" max="3" width="20.81640625" bestFit="1" customWidth="1"/>
    <col min="5" max="5" width="11.54296875" customWidth="1"/>
    <col min="6" max="6" width="17.36328125" customWidth="1"/>
    <col min="7" max="7" width="4.6328125" customWidth="1"/>
    <col min="8" max="8" width="11.54296875" customWidth="1"/>
    <col min="9" max="9" width="17.36328125" customWidth="1"/>
    <col min="10" max="10" width="4.6328125" customWidth="1"/>
    <col min="11" max="11" width="11.54296875" customWidth="1"/>
    <col min="12" max="12" width="17.36328125" customWidth="1"/>
    <col min="13" max="13" width="4.6328125" customWidth="1"/>
    <col min="14" max="14" width="11.54296875" customWidth="1"/>
    <col min="15" max="15" width="17.36328125" customWidth="1"/>
  </cols>
  <sheetData>
    <row r="1" spans="1:16" ht="26.5" customHeight="1" thickBot="1" x14ac:dyDescent="0.65">
      <c r="B1" s="14" t="e">
        <f>UPPER(DATA!#REF!)&amp;" ANALYSIS SUMMARY"</f>
        <v>#REF!</v>
      </c>
      <c r="C1" s="14"/>
      <c r="D1" s="14"/>
      <c r="E1" s="14"/>
      <c r="F1" s="14"/>
      <c r="G1" s="14"/>
      <c r="H1" s="14"/>
      <c r="I1" s="14"/>
    </row>
    <row r="2" spans="1:16" ht="15" thickTop="1" x14ac:dyDescent="0.35">
      <c r="B2" s="4" t="e">
        <f>"ID: "&amp;DATA!#REF!</f>
        <v>#REF!</v>
      </c>
    </row>
    <row r="4" spans="1:16" ht="17.5" thickBot="1" x14ac:dyDescent="0.45">
      <c r="A4" s="15" t="s">
        <v>0</v>
      </c>
      <c r="B4" s="15"/>
      <c r="C4" s="15"/>
      <c r="E4" s="15" t="s">
        <v>7</v>
      </c>
      <c r="F4" s="15"/>
      <c r="G4" s="15"/>
      <c r="H4" s="15"/>
      <c r="I4" s="15"/>
    </row>
    <row r="5" spans="1:16" ht="15" thickTop="1" x14ac:dyDescent="0.35">
      <c r="B5" s="1" t="s">
        <v>33</v>
      </c>
      <c r="C5" t="e">
        <f>DATA!#REF!</f>
        <v>#REF!</v>
      </c>
    </row>
    <row r="6" spans="1:16" x14ac:dyDescent="0.35">
      <c r="B6" s="1" t="s">
        <v>34</v>
      </c>
      <c r="C6" t="e">
        <f>IF(DATA!#REF!="file",IF(DATA!#REF!&gt;1048576,ROUND(DATA!#REF!/1024/1024,2)&amp;" MB",IF(DATA!#REF!&gt;1024,ROUND(DATA!#REF!/1024,2)&amp;" KB",DATA!#REF!&amp;" bytes")), DATA!#REF!)</f>
        <v>#REF!</v>
      </c>
      <c r="P6" t="s">
        <v>9</v>
      </c>
    </row>
    <row r="7" spans="1:16" x14ac:dyDescent="0.35">
      <c r="B7" s="1" t="s">
        <v>35</v>
      </c>
      <c r="C7" t="e">
        <f>IF(ISBLANK(DATA!#REF!),"None",DATA!#REF!)</f>
        <v>#REF!</v>
      </c>
      <c r="P7" t="s">
        <v>9</v>
      </c>
    </row>
    <row r="8" spans="1:16" x14ac:dyDescent="0.35">
      <c r="P8" t="s">
        <v>9</v>
      </c>
    </row>
    <row r="9" spans="1:16" ht="17.5" thickBot="1" x14ac:dyDescent="0.45">
      <c r="A9" s="15" t="s">
        <v>10</v>
      </c>
      <c r="B9" s="15"/>
      <c r="C9" s="15"/>
      <c r="P9" t="s">
        <v>9</v>
      </c>
    </row>
    <row r="10" spans="1:16" ht="15" thickTop="1" x14ac:dyDescent="0.35">
      <c r="B10" s="1" t="s">
        <v>12</v>
      </c>
      <c r="C10" s="3" t="e">
        <f>DATA!#REF!</f>
        <v>#REF!</v>
      </c>
      <c r="P10" t="s">
        <v>9</v>
      </c>
    </row>
    <row r="11" spans="1:16" x14ac:dyDescent="0.35">
      <c r="B11" s="1" t="s">
        <v>11</v>
      </c>
      <c r="C11" s="3" t="e">
        <f>DATA!#REF!</f>
        <v>#REF!</v>
      </c>
      <c r="P11" t="s">
        <v>9</v>
      </c>
    </row>
    <row r="12" spans="1:16" x14ac:dyDescent="0.35">
      <c r="B12" s="1" t="s">
        <v>13</v>
      </c>
      <c r="C12" s="3" t="e">
        <f>DATA!#REF!</f>
        <v>#REF!</v>
      </c>
      <c r="P12" t="s">
        <v>9</v>
      </c>
    </row>
    <row r="13" spans="1:16" x14ac:dyDescent="0.35">
      <c r="B13" s="1" t="s">
        <v>14</v>
      </c>
      <c r="C13" s="3" t="e">
        <f>DATA!#REF!</f>
        <v>#REF!</v>
      </c>
      <c r="P13" t="s">
        <v>9</v>
      </c>
    </row>
    <row r="14" spans="1:16" x14ac:dyDescent="0.35">
      <c r="B14" s="1" t="s">
        <v>15</v>
      </c>
      <c r="C14" s="3" t="e">
        <f>DATA!#REF!</f>
        <v>#REF!</v>
      </c>
      <c r="P14" t="s">
        <v>9</v>
      </c>
    </row>
    <row r="15" spans="1:16" x14ac:dyDescent="0.35">
      <c r="B15" s="1" t="e">
        <f>IF(DATA!#REF!="file", "Unsupported", "")</f>
        <v>#REF!</v>
      </c>
      <c r="C15" s="3" t="e">
        <f>IF(DATA!#REF!="file", DATA!#REF!, "")</f>
        <v>#REF!</v>
      </c>
      <c r="P15" t="s">
        <v>9</v>
      </c>
    </row>
    <row r="16" spans="1:16" ht="17.5" thickBot="1" x14ac:dyDescent="0.45">
      <c r="A16" s="15" t="s">
        <v>1</v>
      </c>
      <c r="B16" s="15"/>
      <c r="C16" s="15"/>
      <c r="E16" s="1" t="e">
        <f>IF(ISBLANK(DATA!#REF!),"",DATA!#REF!)</f>
        <v>#REF!</v>
      </c>
      <c r="F16" t="e">
        <f>IF(E16="","",IF(OR(ISBLANK(DATA!#REF!),DATA!#REF!="harmless",DATA!#REF!="undetected",DATA!#REF!="timeout"),DATA!#REF!,IF(DATA!#REF!="suspicious","(susp) ","")&amp;DATA!#REF!))</f>
        <v>#REF!</v>
      </c>
      <c r="G16" t="s">
        <v>9</v>
      </c>
      <c r="H16" s="1" t="e">
        <f>IF(ISBLANK(DATA!#REF!),"",DATA!#REF!)</f>
        <v>#REF!</v>
      </c>
      <c r="I16" t="e">
        <f>IF(H16="","",IF(OR(ISBLANK(DATA!#REF!),DATA!#REF!="harmless",DATA!#REF!="undetected",DATA!#REF!="timeout"),DATA!#REF!,IF(DATA!#REF!="suspicious","(susp) ","")&amp;DATA!#REF!))</f>
        <v>#REF!</v>
      </c>
      <c r="J16" t="s">
        <v>9</v>
      </c>
      <c r="K16" s="1" t="e">
        <f>IF(ISBLANK(DATA!#REF!),"",DATA!#REF!)</f>
        <v>#REF!</v>
      </c>
      <c r="L16" t="e">
        <f>IF(K16="","",IF(OR(ISBLANK(DATA!#REF!),DATA!#REF!="harmless",DATA!#REF!="undetected",DATA!#REF!="timeout"),DATA!#REF!,IF(DATA!#REF!="suspicious","(susp) ","")&amp;DATA!#REF!))</f>
        <v>#REF!</v>
      </c>
      <c r="M16" t="s">
        <v>9</v>
      </c>
      <c r="N16" s="1" t="e">
        <f>IF(ISBLANK(DATA!#REF!),"",DATA!#REF!)</f>
        <v>#REF!</v>
      </c>
      <c r="O16" t="e">
        <f>IF(N16="","",IF(OR(ISBLANK(DATA!#REF!),DATA!#REF!="harmless",DATA!#REF!="undetected",DATA!#REF!="timeout"),DATA!#REF!,IF(DATA!#REF!="suspicious","(susp) ","")&amp;DATA!#REF!))</f>
        <v>#REF!</v>
      </c>
      <c r="P16" t="s">
        <v>9</v>
      </c>
    </row>
    <row r="17" spans="1:16" ht="15" thickTop="1" x14ac:dyDescent="0.35">
      <c r="B17" s="1" t="s">
        <v>2</v>
      </c>
      <c r="C17" s="5" t="e">
        <f>(((DATA!#REF!/60)/60)/24)+DATE(1970,1,1)</f>
        <v>#REF!</v>
      </c>
      <c r="E17" s="1" t="e">
        <f>IF(ISBLANK(DATA!#REF!),"",DATA!#REF!)</f>
        <v>#REF!</v>
      </c>
      <c r="F17" t="e">
        <f>IF(E17="","",IF(OR(ISBLANK(DATA!#REF!),DATA!#REF!="harmless",DATA!#REF!="undetected",DATA!#REF!="timeout"),DATA!#REF!,IF(DATA!#REF!="suspicious","(susp) ","")&amp;DATA!#REF!))</f>
        <v>#REF!</v>
      </c>
      <c r="G17" t="s">
        <v>9</v>
      </c>
      <c r="H17" s="1" t="e">
        <f>IF(ISBLANK(DATA!#REF!),"",DATA!#REF!)</f>
        <v>#REF!</v>
      </c>
      <c r="I17" t="e">
        <f>IF(H17="","",IF(OR(ISBLANK(DATA!#REF!),DATA!#REF!="harmless",DATA!#REF!="undetected",DATA!#REF!="timeout"),DATA!#REF!,IF(DATA!#REF!="suspicious","(susp) ","")&amp;DATA!#REF!))</f>
        <v>#REF!</v>
      </c>
      <c r="J17" t="s">
        <v>9</v>
      </c>
      <c r="K17" s="1" t="e">
        <f>IF(ISBLANK(DATA!#REF!),"",DATA!#REF!)</f>
        <v>#REF!</v>
      </c>
      <c r="L17" t="e">
        <f>IF(K17="","",IF(OR(ISBLANK(DATA!#REF!),DATA!#REF!="harmless",DATA!#REF!="undetected",DATA!#REF!="timeout"),DATA!#REF!,IF(DATA!#REF!="suspicious","(susp) ","")&amp;DATA!#REF!))</f>
        <v>#REF!</v>
      </c>
      <c r="M17" t="s">
        <v>9</v>
      </c>
      <c r="N17" s="1" t="e">
        <f>IF(ISBLANK(DATA!#REF!),"",DATA!#REF!)</f>
        <v>#REF!</v>
      </c>
      <c r="O17" t="e">
        <f>IF(N17="","",IF(OR(ISBLANK(DATA!#REF!),DATA!#REF!="harmless",DATA!#REF!="undetected",DATA!#REF!="timeout"),DATA!#REF!,IF(DATA!#REF!="suspicious","(susp) ","")&amp;DATA!#REF!))</f>
        <v>#REF!</v>
      </c>
      <c r="P17" t="s">
        <v>9</v>
      </c>
    </row>
    <row r="18" spans="1:16" x14ac:dyDescent="0.35">
      <c r="B18" s="1" t="s">
        <v>3</v>
      </c>
      <c r="C18" s="5" t="e">
        <f>(((DATA!#REF!/60)/60)/24)+DATE(1970,1,1)</f>
        <v>#REF!</v>
      </c>
      <c r="E18" s="1" t="e">
        <f>IF(ISBLANK(DATA!#REF!),"",DATA!#REF!)</f>
        <v>#REF!</v>
      </c>
      <c r="F18" t="e">
        <f>IF(E18="","",IF(OR(ISBLANK(DATA!#REF!),DATA!#REF!="harmless",DATA!#REF!="undetected",DATA!#REF!="timeout"),DATA!#REF!,IF(DATA!#REF!="suspicious","(susp) ","")&amp;DATA!#REF!))</f>
        <v>#REF!</v>
      </c>
      <c r="G18" t="s">
        <v>9</v>
      </c>
      <c r="H18" s="1" t="e">
        <f>IF(ISBLANK(DATA!#REF!),"",DATA!#REF!)</f>
        <v>#REF!</v>
      </c>
      <c r="I18" t="e">
        <f>IF(H18="","",IF(OR(ISBLANK(DATA!#REF!),DATA!#REF!="harmless",DATA!#REF!="undetected",DATA!#REF!="timeout"),DATA!#REF!,IF(DATA!#REF!="suspicious","(susp) ","")&amp;DATA!#REF!))</f>
        <v>#REF!</v>
      </c>
      <c r="J18" t="s">
        <v>9</v>
      </c>
      <c r="K18" s="1" t="e">
        <f>IF(ISBLANK(DATA!#REF!),"",DATA!#REF!)</f>
        <v>#REF!</v>
      </c>
      <c r="L18" t="e">
        <f>IF(K18="","",IF(OR(ISBLANK(DATA!#REF!),DATA!#REF!="harmless",DATA!#REF!="undetected",DATA!#REF!="timeout"),DATA!#REF!,IF(DATA!#REF!="suspicious","(susp) ","")&amp;DATA!#REF!))</f>
        <v>#REF!</v>
      </c>
      <c r="M18" t="s">
        <v>9</v>
      </c>
      <c r="N18" s="1" t="e">
        <f>IF(ISBLANK(DATA!#REF!),"",DATA!#REF!)</f>
        <v>#REF!</v>
      </c>
      <c r="O18" t="e">
        <f>IF(N18="","",IF(OR(ISBLANK(DATA!#REF!),DATA!#REF!="harmless",DATA!#REF!="undetected",DATA!#REF!="timeout"),DATA!#REF!,IF(DATA!#REF!="suspicious","(susp) ","")&amp;DATA!#REF!))</f>
        <v>#REF!</v>
      </c>
      <c r="P18" t="s">
        <v>9</v>
      </c>
    </row>
    <row r="19" spans="1:16" x14ac:dyDescent="0.35">
      <c r="B19" s="1" t="s">
        <v>4</v>
      </c>
      <c r="C19" s="5" t="e">
        <f>(((DATA!#REF!/60)/60)/24)+DATE(1970,1,1)</f>
        <v>#REF!</v>
      </c>
      <c r="E19" s="1" t="e">
        <f>IF(ISBLANK(DATA!#REF!),"",DATA!#REF!)</f>
        <v>#REF!</v>
      </c>
      <c r="F19" t="e">
        <f>IF(E19="","",IF(OR(ISBLANK(DATA!#REF!),DATA!#REF!="harmless",DATA!#REF!="undetected",DATA!#REF!="timeout"),DATA!#REF!,IF(DATA!#REF!="suspicious","(susp) ","")&amp;DATA!#REF!))</f>
        <v>#REF!</v>
      </c>
      <c r="G19" t="s">
        <v>9</v>
      </c>
      <c r="H19" s="1" t="e">
        <f>IF(ISBLANK(DATA!#REF!),"",DATA!#REF!)</f>
        <v>#REF!</v>
      </c>
      <c r="I19" t="e">
        <f>IF(H19="","",IF(OR(ISBLANK(DATA!#REF!),DATA!#REF!="harmless",DATA!#REF!="undetected",DATA!#REF!="timeout"),DATA!#REF!,IF(DATA!#REF!="suspicious","(susp) ","")&amp;DATA!#REF!))</f>
        <v>#REF!</v>
      </c>
      <c r="J19" t="s">
        <v>9</v>
      </c>
      <c r="K19" s="1" t="e">
        <f>IF(ISBLANK(DATA!#REF!),"",DATA!#REF!)</f>
        <v>#REF!</v>
      </c>
      <c r="L19" t="e">
        <f>IF(K19="","",IF(OR(ISBLANK(DATA!#REF!),DATA!#REF!="harmless",DATA!#REF!="undetected",DATA!#REF!="timeout"),DATA!#REF!,IF(DATA!#REF!="suspicious","(susp) ","")&amp;DATA!#REF!))</f>
        <v>#REF!</v>
      </c>
      <c r="M19" t="s">
        <v>9</v>
      </c>
      <c r="N19" s="1" t="e">
        <f>IF(ISBLANK(DATA!#REF!),"",DATA!#REF!)</f>
        <v>#REF!</v>
      </c>
      <c r="O19" t="e">
        <f>IF(N19="","",IF(OR(ISBLANK(DATA!#REF!),DATA!#REF!="harmless",DATA!#REF!="undetected",DATA!#REF!="timeout"),DATA!#REF!,IF(DATA!#REF!="suspicious","(susp) ","")&amp;DATA!#REF!))</f>
        <v>#REF!</v>
      </c>
      <c r="P19" t="s">
        <v>9</v>
      </c>
    </row>
    <row r="20" spans="1:16" x14ac:dyDescent="0.35">
      <c r="E20" s="1" t="e">
        <f>IF(ISBLANK(DATA!#REF!),"",DATA!#REF!)</f>
        <v>#REF!</v>
      </c>
      <c r="F20" t="e">
        <f>IF(E20="","",IF(OR(ISBLANK(DATA!#REF!),DATA!#REF!="harmless",DATA!#REF!="undetected",DATA!#REF!="timeout"),DATA!#REF!,IF(DATA!#REF!="suspicious","(susp) ","")&amp;DATA!#REF!))</f>
        <v>#REF!</v>
      </c>
      <c r="G20" t="s">
        <v>9</v>
      </c>
      <c r="H20" s="1" t="e">
        <f>IF(ISBLANK(DATA!#REF!),"",DATA!#REF!)</f>
        <v>#REF!</v>
      </c>
      <c r="I20" t="e">
        <f>IF(H20="","",IF(OR(ISBLANK(DATA!#REF!),DATA!#REF!="harmless",DATA!#REF!="undetected",DATA!#REF!="timeout"),DATA!#REF!,IF(DATA!#REF!="suspicious","(susp) ","")&amp;DATA!#REF!))</f>
        <v>#REF!</v>
      </c>
      <c r="J20" t="s">
        <v>9</v>
      </c>
      <c r="K20" s="1" t="e">
        <f>IF(ISBLANK(DATA!#REF!),"",DATA!#REF!)</f>
        <v>#REF!</v>
      </c>
      <c r="L20" t="e">
        <f>IF(K20="","",IF(OR(ISBLANK(DATA!#REF!),DATA!#REF!="harmless",DATA!#REF!="undetected",DATA!#REF!="timeout"),DATA!#REF!,IF(DATA!#REF!="suspicious","(susp) ","")&amp;DATA!#REF!))</f>
        <v>#REF!</v>
      </c>
      <c r="M20" t="s">
        <v>9</v>
      </c>
      <c r="N20" s="1" t="e">
        <f>IF(ISBLANK(DATA!#REF!),"",DATA!#REF!)</f>
        <v>#REF!</v>
      </c>
      <c r="O20" t="e">
        <f>IF(N20="","",IF(OR(ISBLANK(DATA!#REF!),DATA!#REF!="harmless",DATA!#REF!="undetected",DATA!#REF!="timeout"),DATA!#REF!,IF(DATA!#REF!="suspicious","(susp) ","")&amp;DATA!#REF!))</f>
        <v>#REF!</v>
      </c>
      <c r="P20" t="s">
        <v>9</v>
      </c>
    </row>
    <row r="21" spans="1:16" ht="17.5" thickBot="1" x14ac:dyDescent="0.45">
      <c r="A21" s="15" t="s">
        <v>5</v>
      </c>
      <c r="B21" s="15"/>
      <c r="C21" s="15"/>
      <c r="E21" s="1" t="e">
        <f>IF(ISBLANK(DATA!#REF!),"",DATA!#REF!)</f>
        <v>#REF!</v>
      </c>
      <c r="F21" t="e">
        <f>IF(E21="","",IF(OR(ISBLANK(DATA!#REF!),DATA!#REF!="harmless",DATA!#REF!="undetected",DATA!#REF!="timeout"),DATA!#REF!,IF(DATA!#REF!="suspicious","(susp) ","")&amp;DATA!#REF!))</f>
        <v>#REF!</v>
      </c>
      <c r="G21" t="s">
        <v>9</v>
      </c>
      <c r="H21" s="1" t="e">
        <f>IF(ISBLANK(DATA!#REF!),"",DATA!#REF!)</f>
        <v>#REF!</v>
      </c>
      <c r="I21" t="e">
        <f>IF(H21="","",IF(OR(ISBLANK(DATA!#REF!),DATA!#REF!="harmless",DATA!#REF!="undetected",DATA!#REF!="timeout"),DATA!#REF!,IF(DATA!#REF!="suspicious","(susp) ","")&amp;DATA!#REF!))</f>
        <v>#REF!</v>
      </c>
      <c r="J21" t="s">
        <v>9</v>
      </c>
      <c r="K21" s="1" t="e">
        <f>IF(ISBLANK(DATA!#REF!),"",DATA!#REF!)</f>
        <v>#REF!</v>
      </c>
      <c r="L21" t="e">
        <f>IF(K21="","",IF(OR(ISBLANK(DATA!#REF!),DATA!#REF!="harmless",DATA!#REF!="undetected",DATA!#REF!="timeout"),DATA!#REF!,IF(DATA!#REF!="suspicious","(susp) ","")&amp;DATA!#REF!))</f>
        <v>#REF!</v>
      </c>
      <c r="M21" t="s">
        <v>9</v>
      </c>
      <c r="N21" s="1" t="e">
        <f>IF(ISBLANK(DATA!#REF!),"",DATA!#REF!)</f>
        <v>#REF!</v>
      </c>
      <c r="O21" t="e">
        <f>IF(N21="","",IF(OR(ISBLANK(DATA!#REF!),DATA!#REF!="harmless",DATA!#REF!="undetected",DATA!#REF!="timeout"),DATA!#REF!,IF(DATA!#REF!="suspicious","(susp) ","")&amp;DATA!#REF!))</f>
        <v>#REF!</v>
      </c>
      <c r="P21" t="s">
        <v>9</v>
      </c>
    </row>
    <row r="22" spans="1:16" ht="15" thickTop="1" x14ac:dyDescent="0.35">
      <c r="B22" s="1" t="s">
        <v>6</v>
      </c>
      <c r="C22" s="6" t="e">
        <f>DATA!#REF!</f>
        <v>#REF!</v>
      </c>
      <c r="E22" s="1" t="e">
        <f>IF(ISBLANK(DATA!#REF!),"",DATA!#REF!)</f>
        <v>#REF!</v>
      </c>
      <c r="F22" t="e">
        <f>IF(E22="","",IF(OR(ISBLANK(DATA!#REF!),DATA!#REF!="harmless",DATA!#REF!="undetected",DATA!#REF!="timeout"),DATA!#REF!,IF(DATA!#REF!="suspicious","(susp) ","")&amp;DATA!#REF!))</f>
        <v>#REF!</v>
      </c>
      <c r="G22" t="s">
        <v>9</v>
      </c>
      <c r="H22" s="1" t="e">
        <f>IF(ISBLANK(DATA!#REF!),"",DATA!#REF!)</f>
        <v>#REF!</v>
      </c>
      <c r="I22" t="e">
        <f>IF(H22="","",IF(OR(ISBLANK(DATA!#REF!),DATA!#REF!="harmless",DATA!#REF!="undetected",DATA!#REF!="timeout"),DATA!#REF!,IF(DATA!#REF!="suspicious","(susp) ","")&amp;DATA!#REF!))</f>
        <v>#REF!</v>
      </c>
      <c r="J22" t="s">
        <v>9</v>
      </c>
      <c r="K22" s="1" t="e">
        <f>IF(ISBLANK(DATA!#REF!),"",DATA!#REF!)</f>
        <v>#REF!</v>
      </c>
      <c r="L22" t="e">
        <f>IF(K22="","",IF(OR(ISBLANK(DATA!#REF!),DATA!#REF!="harmless",DATA!#REF!="undetected",DATA!#REF!="timeout"),DATA!#REF!,IF(DATA!#REF!="suspicious","(susp) ","")&amp;DATA!#REF!))</f>
        <v>#REF!</v>
      </c>
      <c r="M22" t="s">
        <v>9</v>
      </c>
      <c r="N22" s="1" t="e">
        <f>IF(ISBLANK(DATA!#REF!),"",DATA!#REF!)</f>
        <v>#REF!</v>
      </c>
      <c r="O22" t="e">
        <f>IF(N22="","",IF(OR(ISBLANK(DATA!#REF!),DATA!#REF!="harmless",DATA!#REF!="undetected",DATA!#REF!="timeout"),DATA!#REF!,IF(DATA!#REF!="suspicious","(susp) ","")&amp;DATA!#REF!))</f>
        <v>#REF!</v>
      </c>
      <c r="P22" t="s">
        <v>9</v>
      </c>
    </row>
    <row r="23" spans="1:16" x14ac:dyDescent="0.35">
      <c r="B23" s="7" t="s">
        <v>31</v>
      </c>
      <c r="C23" s="3" t="e">
        <f>DATA!#REF!</f>
        <v>#REF!</v>
      </c>
      <c r="E23" s="1" t="e">
        <f>IF(ISBLANK(DATA!#REF!),"",DATA!#REF!)</f>
        <v>#REF!</v>
      </c>
      <c r="F23" t="e">
        <f>IF(E23="","",IF(OR(ISBLANK(DATA!#REF!),DATA!#REF!="harmless",DATA!#REF!="undetected",DATA!#REF!="timeout"),DATA!#REF!,IF(DATA!#REF!="suspicious","(susp) ","")&amp;DATA!#REF!))</f>
        <v>#REF!</v>
      </c>
      <c r="G23" t="s">
        <v>9</v>
      </c>
      <c r="H23" s="1" t="e">
        <f>IF(ISBLANK(DATA!#REF!),"",DATA!#REF!)</f>
        <v>#REF!</v>
      </c>
      <c r="I23" t="e">
        <f>IF(H23="","",IF(OR(ISBLANK(DATA!#REF!),DATA!#REF!="harmless",DATA!#REF!="undetected",DATA!#REF!="timeout"),DATA!#REF!,IF(DATA!#REF!="suspicious","(susp) ","")&amp;DATA!#REF!))</f>
        <v>#REF!</v>
      </c>
      <c r="J23" t="s">
        <v>9</v>
      </c>
      <c r="K23" s="1" t="e">
        <f>IF(ISBLANK(DATA!#REF!),"",DATA!#REF!)</f>
        <v>#REF!</v>
      </c>
      <c r="L23" t="e">
        <f>IF(K23="","",IF(OR(ISBLANK(DATA!#REF!),DATA!#REF!="harmless",DATA!#REF!="undetected",DATA!#REF!="timeout"),DATA!#REF!,IF(DATA!#REF!="suspicious","(susp) ","")&amp;DATA!#REF!))</f>
        <v>#REF!</v>
      </c>
      <c r="M23" t="s">
        <v>9</v>
      </c>
      <c r="N23" s="1" t="e">
        <f>IF(ISBLANK(DATA!#REF!),"",DATA!#REF!)</f>
        <v>#REF!</v>
      </c>
      <c r="O23" t="e">
        <f>IF(N23="","",IF(OR(ISBLANK(DATA!#REF!),DATA!#REF!="harmless",DATA!#REF!="undetected",DATA!#REF!="timeout"),DATA!#REF!,IF(DATA!#REF!="suspicious","(susp) ","")&amp;DATA!#REF!))</f>
        <v>#REF!</v>
      </c>
      <c r="P23" t="s">
        <v>9</v>
      </c>
    </row>
    <row r="24" spans="1:16" x14ac:dyDescent="0.35">
      <c r="B24" s="7" t="s">
        <v>32</v>
      </c>
      <c r="C24" s="3" t="e">
        <f>DATA!#REF!</f>
        <v>#REF!</v>
      </c>
      <c r="E24" s="1" t="e">
        <f>IF(ISBLANK(DATA!#REF!),"",DATA!#REF!)</f>
        <v>#REF!</v>
      </c>
      <c r="F24" t="e">
        <f>IF(E24="","",IF(OR(ISBLANK(DATA!#REF!),DATA!#REF!="harmless",DATA!#REF!="undetected",DATA!#REF!="timeout"),DATA!#REF!,IF(DATA!#REF!="suspicious","(susp) ","")&amp;DATA!#REF!))</f>
        <v>#REF!</v>
      </c>
      <c r="G24" t="s">
        <v>9</v>
      </c>
      <c r="H24" s="1" t="e">
        <f>IF(ISBLANK(DATA!#REF!),"",DATA!#REF!)</f>
        <v>#REF!</v>
      </c>
      <c r="I24" t="e">
        <f>IF(H24="","",IF(OR(ISBLANK(DATA!#REF!),DATA!#REF!="harmless",DATA!#REF!="undetected",DATA!#REF!="timeout"),DATA!#REF!,IF(DATA!#REF!="suspicious","(susp) ","")&amp;DATA!#REF!))</f>
        <v>#REF!</v>
      </c>
      <c r="J24" t="s">
        <v>9</v>
      </c>
      <c r="K24" s="1" t="e">
        <f>IF(ISBLANK(DATA!#REF!),"",DATA!#REF!)</f>
        <v>#REF!</v>
      </c>
      <c r="L24" t="e">
        <f>IF(K24="","",IF(OR(ISBLANK(DATA!#REF!),DATA!#REF!="harmless",DATA!#REF!="undetected",DATA!#REF!="timeout"),DATA!#REF!,IF(DATA!#REF!="suspicious","(susp) ","")&amp;DATA!#REF!))</f>
        <v>#REF!</v>
      </c>
      <c r="M24" t="s">
        <v>9</v>
      </c>
      <c r="N24" s="1" t="e">
        <f>IF(ISBLANK(DATA!#REF!),"",DATA!#REF!)</f>
        <v>#REF!</v>
      </c>
      <c r="O24" t="e">
        <f>IF(N24="","",IF(OR(ISBLANK(DATA!#REF!),DATA!#REF!="harmless",DATA!#REF!="undetected",DATA!#REF!="timeout"),DATA!#REF!,IF(DATA!#REF!="suspicious","(susp) ","")&amp;DATA!#REF!))</f>
        <v>#REF!</v>
      </c>
      <c r="P24" t="s">
        <v>9</v>
      </c>
    </row>
    <row r="25" spans="1:16" x14ac:dyDescent="0.35">
      <c r="E25" s="1" t="e">
        <f>IF(ISBLANK(DATA!#REF!),"",DATA!#REF!)</f>
        <v>#REF!</v>
      </c>
      <c r="F25" t="e">
        <f>IF(E25="","",IF(OR(ISBLANK(DATA!#REF!),DATA!#REF!="harmless",DATA!#REF!="undetected",DATA!#REF!="timeout"),DATA!#REF!,IF(DATA!#REF!="suspicious","(susp) ","")&amp;DATA!#REF!))</f>
        <v>#REF!</v>
      </c>
      <c r="G25" t="s">
        <v>9</v>
      </c>
      <c r="H25" s="1" t="e">
        <f>IF(ISBLANK(DATA!#REF!),"",DATA!#REF!)</f>
        <v>#REF!</v>
      </c>
      <c r="I25" t="e">
        <f>IF(H25="","",IF(OR(ISBLANK(DATA!#REF!),DATA!#REF!="harmless",DATA!#REF!="undetected",DATA!#REF!="timeout"),DATA!#REF!,IF(DATA!#REF!="suspicious","(susp) ","")&amp;DATA!#REF!))</f>
        <v>#REF!</v>
      </c>
      <c r="J25" t="s">
        <v>9</v>
      </c>
      <c r="K25" s="1" t="e">
        <f>IF(ISBLANK(DATA!#REF!),"",DATA!#REF!)</f>
        <v>#REF!</v>
      </c>
      <c r="L25" t="e">
        <f>IF(K25="","",IF(OR(ISBLANK(DATA!#REF!),DATA!#REF!="harmless",DATA!#REF!="undetected",DATA!#REF!="timeout"),DATA!#REF!,IF(DATA!#REF!="suspicious","(susp) ","")&amp;DATA!#REF!))</f>
        <v>#REF!</v>
      </c>
      <c r="M25" t="s">
        <v>9</v>
      </c>
      <c r="N25" s="1" t="e">
        <f>IF(ISBLANK(DATA!#REF!),"",DATA!#REF!)</f>
        <v>#REF!</v>
      </c>
      <c r="O25" t="e">
        <f>IF(N25="","",IF(OR(ISBLANK(DATA!#REF!),DATA!#REF!="harmless",DATA!#REF!="undetected",DATA!#REF!="timeout"),DATA!#REF!,IF(DATA!#REF!="suspicious","(susp) ","")&amp;DATA!#REF!))</f>
        <v>#REF!</v>
      </c>
      <c r="P25" t="s">
        <v>9</v>
      </c>
    </row>
    <row r="26" spans="1:16" x14ac:dyDescent="0.35">
      <c r="E26" s="1" t="e">
        <f>IF(ISBLANK(DATA!#REF!),"",DATA!#REF!)</f>
        <v>#REF!</v>
      </c>
      <c r="F26" t="e">
        <f>IF(E26="","",IF(OR(ISBLANK(DATA!#REF!),DATA!#REF!="harmless",DATA!#REF!="undetected",DATA!#REF!="timeout"),DATA!#REF!,IF(DATA!#REF!="suspicious","(susp) ","")&amp;DATA!#REF!))</f>
        <v>#REF!</v>
      </c>
      <c r="G26" t="s">
        <v>9</v>
      </c>
      <c r="H26" s="1" t="e">
        <f>IF(ISBLANK(DATA!#REF!),"",DATA!#REF!)</f>
        <v>#REF!</v>
      </c>
      <c r="I26" t="e">
        <f>IF(H26="","",IF(OR(ISBLANK(DATA!#REF!),DATA!#REF!="harmless",DATA!#REF!="undetected",DATA!#REF!="timeout"),DATA!#REF!,IF(DATA!#REF!="suspicious","(susp) ","")&amp;DATA!#REF!))</f>
        <v>#REF!</v>
      </c>
      <c r="J26" t="s">
        <v>9</v>
      </c>
      <c r="K26" s="1" t="e">
        <f>IF(ISBLANK(DATA!#REF!),"",DATA!#REF!)</f>
        <v>#REF!</v>
      </c>
      <c r="L26" t="e">
        <f>IF(K26="","",IF(OR(ISBLANK(DATA!#REF!),DATA!#REF!="harmless",DATA!#REF!="undetected",DATA!#REF!="timeout"),DATA!#REF!,IF(DATA!#REF!="suspicious","(susp) ","")&amp;DATA!#REF!))</f>
        <v>#REF!</v>
      </c>
      <c r="M26" t="s">
        <v>9</v>
      </c>
      <c r="N26" s="1" t="e">
        <f>IF(ISBLANK(DATA!#REF!),"",DATA!#REF!)</f>
        <v>#REF!</v>
      </c>
      <c r="O26" t="e">
        <f>IF(N26="","",IF(OR(ISBLANK(DATA!#REF!),DATA!#REF!="harmless",DATA!#REF!="undetected",DATA!#REF!="timeout"),DATA!#REF!,IF(DATA!#REF!="suspicious","(susp) ","")&amp;DATA!#REF!))</f>
        <v>#REF!</v>
      </c>
    </row>
    <row r="27" spans="1:16" x14ac:dyDescent="0.35">
      <c r="E27" s="1" t="e">
        <f>IF(ISBLANK(DATA!#REF!),"",DATA!#REF!)</f>
        <v>#REF!</v>
      </c>
      <c r="F27" t="e">
        <f>IF(E27="","",IF(OR(ISBLANK(DATA!#REF!),DATA!#REF!="harmless",DATA!#REF!="undetected",DATA!#REF!="timeout"),DATA!#REF!,IF(DATA!#REF!="suspicious","(susp) ","")&amp;DATA!#REF!))</f>
        <v>#REF!</v>
      </c>
      <c r="G27" t="s">
        <v>9</v>
      </c>
      <c r="H27" s="1" t="e">
        <f>IF(ISBLANK(DATA!#REF!),"",DATA!#REF!)</f>
        <v>#REF!</v>
      </c>
      <c r="I27" t="e">
        <f>IF(H27="","",IF(OR(ISBLANK(DATA!#REF!),DATA!#REF!="harmless",DATA!#REF!="undetected",DATA!#REF!="timeout"),DATA!#REF!,IF(DATA!#REF!="suspicious","(susp) ","")&amp;DATA!#REF!))</f>
        <v>#REF!</v>
      </c>
      <c r="J27" t="s">
        <v>9</v>
      </c>
      <c r="K27" s="1" t="e">
        <f>IF(ISBLANK(DATA!#REF!),"",DATA!#REF!)</f>
        <v>#REF!</v>
      </c>
      <c r="L27" t="e">
        <f>IF(K27="","",IF(OR(ISBLANK(DATA!#REF!),DATA!#REF!="harmless",DATA!#REF!="undetected",DATA!#REF!="timeout"),DATA!#REF!,IF(DATA!#REF!="suspicious","(susp) ","")&amp;DATA!#REF!))</f>
        <v>#REF!</v>
      </c>
      <c r="M27" t="s">
        <v>9</v>
      </c>
      <c r="N27" s="1" t="e">
        <f>IF(ISBLANK(DATA!#REF!),"",DATA!#REF!)</f>
        <v>#REF!</v>
      </c>
      <c r="O27" t="e">
        <f>IF(N27="","",IF(OR(ISBLANK(DATA!#REF!),DATA!#REF!="harmless",DATA!#REF!="undetected",DATA!#REF!="timeout"),DATA!#REF!,IF(DATA!#REF!="suspicious","(susp) ","")&amp;DATA!#REF!))</f>
        <v>#REF!</v>
      </c>
    </row>
    <row r="28" spans="1:16" x14ac:dyDescent="0.35">
      <c r="E28" s="1" t="e">
        <f>IF(ISBLANK(DATA!#REF!),"",DATA!#REF!)</f>
        <v>#REF!</v>
      </c>
      <c r="F28" t="e">
        <f>IF(E28="","",IF(OR(ISBLANK(DATA!#REF!),DATA!#REF!="harmless",DATA!#REF!="undetected",DATA!#REF!="timeout"),DATA!#REF!,IF(DATA!#REF!="suspicious","(susp) ","")&amp;DATA!#REF!))</f>
        <v>#REF!</v>
      </c>
      <c r="G28" t="s">
        <v>9</v>
      </c>
      <c r="H28" s="1" t="e">
        <f>IF(ISBLANK(DATA!#REF!),"",DATA!#REF!)</f>
        <v>#REF!</v>
      </c>
      <c r="I28" t="e">
        <f>IF(H28="","",IF(OR(ISBLANK(DATA!#REF!),DATA!#REF!="harmless",DATA!#REF!="undetected",DATA!#REF!="timeout"),DATA!#REF!,IF(DATA!#REF!="suspicious","(susp) ","")&amp;DATA!#REF!))</f>
        <v>#REF!</v>
      </c>
      <c r="J28" t="s">
        <v>9</v>
      </c>
      <c r="K28" s="1" t="e">
        <f>IF(ISBLANK(DATA!#REF!),"",DATA!#REF!)</f>
        <v>#REF!</v>
      </c>
      <c r="L28" t="e">
        <f>IF(K28="","",IF(OR(ISBLANK(DATA!#REF!),DATA!#REF!="harmless",DATA!#REF!="undetected",DATA!#REF!="timeout"),DATA!#REF!,IF(DATA!#REF!="suspicious","(susp) ","")&amp;DATA!#REF!))</f>
        <v>#REF!</v>
      </c>
      <c r="M28" t="s">
        <v>9</v>
      </c>
      <c r="N28" s="1" t="e">
        <f>IF(ISBLANK(DATA!#REF!),"",DATA!#REF!)</f>
        <v>#REF!</v>
      </c>
      <c r="O28" t="e">
        <f>IF(N28="","",IF(OR(ISBLANK(DATA!#REF!),DATA!#REF!="harmless",DATA!#REF!="undetected",DATA!#REF!="timeout"),DATA!#REF!,IF(DATA!#REF!="suspicious","(susp) ","")&amp;DATA!#REF!))</f>
        <v>#REF!</v>
      </c>
    </row>
    <row r="29" spans="1:16" x14ac:dyDescent="0.35">
      <c r="E29" s="1" t="e">
        <f>IF(ISBLANK(DATA!#REF!),"",DATA!#REF!)</f>
        <v>#REF!</v>
      </c>
      <c r="F29" t="e">
        <f>IF(E29="","",IF(OR(ISBLANK(DATA!#REF!),DATA!#REF!="harmless",DATA!#REF!="undetected",DATA!#REF!="timeout"),DATA!#REF!,IF(DATA!#REF!="suspicious","(susp) ","")&amp;DATA!#REF!))</f>
        <v>#REF!</v>
      </c>
      <c r="G29" t="s">
        <v>9</v>
      </c>
      <c r="H29" s="1" t="e">
        <f>IF(ISBLANK(DATA!#REF!),"",DATA!#REF!)</f>
        <v>#REF!</v>
      </c>
      <c r="I29" t="e">
        <f>IF(H29="","",IF(OR(ISBLANK(DATA!#REF!),DATA!#REF!="harmless",DATA!#REF!="undetected",DATA!#REF!="timeout"),DATA!#REF!,IF(DATA!#REF!="suspicious","(susp) ","")&amp;DATA!#REF!))</f>
        <v>#REF!</v>
      </c>
      <c r="J29" t="s">
        <v>9</v>
      </c>
      <c r="K29" s="1" t="e">
        <f>IF(ISBLANK(DATA!#REF!),"",DATA!#REF!)</f>
        <v>#REF!</v>
      </c>
      <c r="L29" t="e">
        <f>IF(K29="","",IF(OR(ISBLANK(DATA!#REF!),DATA!#REF!="harmless",DATA!#REF!="undetected",DATA!#REF!="timeout"),DATA!#REF!,IF(DATA!#REF!="suspicious","(susp) ","")&amp;DATA!#REF!))</f>
        <v>#REF!</v>
      </c>
      <c r="M29" t="s">
        <v>9</v>
      </c>
      <c r="N29" s="1" t="e">
        <f>IF(ISBLANK(DATA!#REF!),"",DATA!#REF!)</f>
        <v>#REF!</v>
      </c>
      <c r="O29" t="e">
        <f>IF(N29="","",IF(OR(ISBLANK(DATA!#REF!),DATA!#REF!="harmless",DATA!#REF!="undetected",DATA!#REF!="timeout"),DATA!#REF!,IF(DATA!#REF!="suspicious","(susp) ","")&amp;DATA!#REF!))</f>
        <v>#REF!</v>
      </c>
    </row>
    <row r="30" spans="1:16" x14ac:dyDescent="0.35">
      <c r="E30" s="1" t="e">
        <f>IF(ISBLANK(DATA!#REF!),"",DATA!#REF!)</f>
        <v>#REF!</v>
      </c>
      <c r="F30" t="e">
        <f>IF(E30="","",IF(OR(ISBLANK(DATA!#REF!),DATA!#REF!="harmless",DATA!#REF!="undetected",DATA!#REF!="timeout"),DATA!#REF!,IF(DATA!#REF!="suspicious","(susp) ","")&amp;DATA!#REF!))</f>
        <v>#REF!</v>
      </c>
      <c r="G30" t="s">
        <v>9</v>
      </c>
      <c r="H30" s="1" t="e">
        <f>IF(ISBLANK(DATA!#REF!),"",DATA!#REF!)</f>
        <v>#REF!</v>
      </c>
      <c r="I30" t="e">
        <f>IF(H30="","",IF(OR(ISBLANK(DATA!#REF!),DATA!#REF!="harmless",DATA!#REF!="undetected",DATA!#REF!="timeout"),DATA!#REF!,IF(DATA!#REF!="suspicious","(susp) ","")&amp;DATA!#REF!))</f>
        <v>#REF!</v>
      </c>
      <c r="J30" t="s">
        <v>9</v>
      </c>
      <c r="K30" s="1" t="e">
        <f>IF(ISBLANK(DATA!#REF!),"",DATA!#REF!)</f>
        <v>#REF!</v>
      </c>
      <c r="L30" t="e">
        <f>IF(K30="","",IF(OR(ISBLANK(DATA!#REF!),DATA!#REF!="harmless",DATA!#REF!="undetected",DATA!#REF!="timeout"),DATA!#REF!,IF(DATA!#REF!="suspicious","(susp) ","")&amp;DATA!#REF!))</f>
        <v>#REF!</v>
      </c>
      <c r="M30" t="s">
        <v>9</v>
      </c>
      <c r="N30" s="1" t="e">
        <f>IF(ISBLANK(DATA!#REF!),"",DATA!#REF!)</f>
        <v>#REF!</v>
      </c>
      <c r="O30" t="e">
        <f>IF(N30="","",IF(OR(ISBLANK(DATA!#REF!),DATA!#REF!="harmless",DATA!#REF!="undetected",DATA!#REF!="timeout"),DATA!#REF!,IF(DATA!#REF!="suspicious","(susp) ","")&amp;DATA!#REF!))</f>
        <v>#REF!</v>
      </c>
    </row>
    <row r="31" spans="1:16" x14ac:dyDescent="0.35">
      <c r="E31" s="1" t="e">
        <f>IF(ISBLANK(DATA!#REF!),"",DATA!#REF!)</f>
        <v>#REF!</v>
      </c>
      <c r="F31" t="e">
        <f>IF(E31="","",IF(OR(ISBLANK(DATA!#REF!),DATA!#REF!="harmless",DATA!#REF!="undetected",DATA!#REF!="timeout"),DATA!#REF!,IF(DATA!#REF!="suspicious","(susp) ","")&amp;DATA!#REF!))</f>
        <v>#REF!</v>
      </c>
      <c r="G31" t="s">
        <v>9</v>
      </c>
      <c r="H31" s="1" t="e">
        <f>IF(ISBLANK(DATA!#REF!),"",DATA!#REF!)</f>
        <v>#REF!</v>
      </c>
      <c r="I31" t="e">
        <f>IF(H31="","",IF(OR(ISBLANK(DATA!#REF!),DATA!#REF!="harmless",DATA!#REF!="undetected",DATA!#REF!="timeout"),DATA!#REF!,IF(DATA!#REF!="suspicious","(susp) ","")&amp;DATA!#REF!))</f>
        <v>#REF!</v>
      </c>
      <c r="J31" t="s">
        <v>9</v>
      </c>
      <c r="K31" s="1" t="e">
        <f>IF(ISBLANK(DATA!#REF!),"",DATA!#REF!)</f>
        <v>#REF!</v>
      </c>
      <c r="L31" t="e">
        <f>IF(K31="","",IF(OR(ISBLANK(DATA!#REF!),DATA!#REF!="harmless",DATA!#REF!="undetected",DATA!#REF!="timeout"),DATA!#REF!,IF(DATA!#REF!="suspicious","(susp) ","")&amp;DATA!#REF!))</f>
        <v>#REF!</v>
      </c>
      <c r="M31" t="s">
        <v>9</v>
      </c>
      <c r="N31" s="1" t="e">
        <f>IF(ISBLANK(DATA!#REF!),"",DATA!#REF!)</f>
        <v>#REF!</v>
      </c>
      <c r="O31" t="e">
        <f>IF(N31="","",IF(OR(ISBLANK(DATA!#REF!),DATA!#REF!="harmless",DATA!#REF!="undetected",DATA!#REF!="timeout"),DATA!#REF!,IF(DATA!#REF!="suspicious","(susp) ","")&amp;DATA!#REF!))</f>
        <v>#REF!</v>
      </c>
    </row>
    <row r="32" spans="1:16" x14ac:dyDescent="0.35">
      <c r="E32" s="1" t="e">
        <f>IF(ISBLANK(DATA!#REF!),"",DATA!#REF!)</f>
        <v>#REF!</v>
      </c>
      <c r="F32" t="e">
        <f>IF(E32="","",IF(OR(ISBLANK(DATA!#REF!),DATA!#REF!="harmless",DATA!#REF!="undetected",DATA!#REF!="timeout"),DATA!#REF!,IF(DATA!#REF!="suspicious","(susp) ","")&amp;DATA!#REF!))</f>
        <v>#REF!</v>
      </c>
      <c r="G32" t="s">
        <v>9</v>
      </c>
      <c r="H32" s="1" t="e">
        <f>IF(ISBLANK(DATA!#REF!),"",DATA!#REF!)</f>
        <v>#REF!</v>
      </c>
      <c r="I32" t="e">
        <f>IF(H32="","",IF(OR(ISBLANK(DATA!#REF!),DATA!#REF!="harmless",DATA!#REF!="undetected",DATA!#REF!="timeout"),DATA!#REF!,IF(DATA!#REF!="suspicious","(susp) ","")&amp;DATA!#REF!))</f>
        <v>#REF!</v>
      </c>
      <c r="J32" t="s">
        <v>9</v>
      </c>
      <c r="K32" s="1" t="e">
        <f>IF(ISBLANK(DATA!#REF!),"",DATA!#REF!)</f>
        <v>#REF!</v>
      </c>
      <c r="L32" t="e">
        <f>IF(K32="","",IF(OR(ISBLANK(DATA!#REF!),DATA!#REF!="harmless",DATA!#REF!="undetected",DATA!#REF!="timeout"),DATA!#REF!,IF(DATA!#REF!="suspicious","(susp) ","")&amp;DATA!#REF!))</f>
        <v>#REF!</v>
      </c>
      <c r="M32" t="s">
        <v>9</v>
      </c>
      <c r="N32" s="1" t="e">
        <f>IF(ISBLANK(DATA!#REF!),"",DATA!#REF!)</f>
        <v>#REF!</v>
      </c>
      <c r="O32" t="e">
        <f>IF(N32="","",IF(OR(ISBLANK(DATA!#REF!),DATA!#REF!="harmless",DATA!#REF!="undetected",DATA!#REF!="timeout"),DATA!#REF!,IF(DATA!#REF!="suspicious","(susp) ","")&amp;DATA!#REF!))</f>
        <v>#REF!</v>
      </c>
    </row>
    <row r="33" spans="1:15" x14ac:dyDescent="0.35">
      <c r="E33" s="1" t="e">
        <f>IF(ISBLANK(DATA!#REF!),"",DATA!#REF!)</f>
        <v>#REF!</v>
      </c>
      <c r="F33" t="e">
        <f>IF(E33="","",IF(OR(ISBLANK(DATA!#REF!),DATA!#REF!="harmless",DATA!#REF!="undetected",DATA!#REF!="timeout"),DATA!#REF!,IF(DATA!#REF!="suspicious","(susp) ","")&amp;DATA!#REF!))</f>
        <v>#REF!</v>
      </c>
      <c r="G33" t="s">
        <v>9</v>
      </c>
      <c r="H33" s="1" t="e">
        <f>IF(ISBLANK(DATA!#REF!),"",DATA!#REF!)</f>
        <v>#REF!</v>
      </c>
      <c r="I33" t="e">
        <f>IF(H33="","",IF(OR(ISBLANK(DATA!#REF!),DATA!#REF!="harmless",DATA!#REF!="undetected",DATA!#REF!="timeout"),DATA!#REF!,IF(DATA!#REF!="suspicious","(susp) ","")&amp;DATA!#REF!))</f>
        <v>#REF!</v>
      </c>
      <c r="J33" t="s">
        <v>9</v>
      </c>
      <c r="K33" s="1" t="e">
        <f>IF(ISBLANK(DATA!#REF!),"",DATA!#REF!)</f>
        <v>#REF!</v>
      </c>
      <c r="L33" t="e">
        <f>IF(K33="","",IF(OR(ISBLANK(DATA!#REF!),DATA!#REF!="harmless",DATA!#REF!="undetected",DATA!#REF!="timeout"),DATA!#REF!,IF(DATA!#REF!="suspicious","(susp) ","")&amp;DATA!#REF!))</f>
        <v>#REF!</v>
      </c>
      <c r="M33" t="s">
        <v>9</v>
      </c>
      <c r="N33" s="1" t="e">
        <f>IF(ISBLANK(DATA!#REF!),"",DATA!#REF!)</f>
        <v>#REF!</v>
      </c>
      <c r="O33" t="e">
        <f>IF(N33="","",IF(OR(ISBLANK(DATA!#REF!),DATA!#REF!="harmless",DATA!#REF!="undetected",DATA!#REF!="timeout"),DATA!#REF!,IF(DATA!#REF!="suspicious","(susp) ","")&amp;DATA!#REF!))</f>
        <v>#REF!</v>
      </c>
    </row>
    <row r="34" spans="1:15" x14ac:dyDescent="0.35">
      <c r="E34" s="1" t="e">
        <f>IF(ISBLANK(DATA!#REF!),"",DATA!#REF!)</f>
        <v>#REF!</v>
      </c>
      <c r="F34" t="e">
        <f>IF(E34="","",IF(OR(ISBLANK(DATA!#REF!),DATA!#REF!="harmless",DATA!#REF!="undetected",DATA!#REF!="timeout"),DATA!#REF!,IF(DATA!#REF!="suspicious","(susp) ","")&amp;DATA!#REF!))</f>
        <v>#REF!</v>
      </c>
      <c r="G34" t="s">
        <v>9</v>
      </c>
      <c r="H34" s="1" t="e">
        <f>IF(ISBLANK(DATA!#REF!),"",DATA!#REF!)</f>
        <v>#REF!</v>
      </c>
      <c r="I34" t="e">
        <f>IF(H34="","",IF(OR(ISBLANK(DATA!#REF!),DATA!#REF!="harmless",DATA!#REF!="undetected",DATA!#REF!="timeout"),DATA!#REF!,IF(DATA!#REF!="suspicious","(susp) ","")&amp;DATA!#REF!))</f>
        <v>#REF!</v>
      </c>
      <c r="J34" t="s">
        <v>9</v>
      </c>
      <c r="K34" s="1" t="e">
        <f>IF(ISBLANK(DATA!#REF!),"",DATA!#REF!)</f>
        <v>#REF!</v>
      </c>
      <c r="L34" t="e">
        <f>IF(K34="","",IF(OR(ISBLANK(DATA!#REF!),DATA!#REF!="harmless",DATA!#REF!="undetected",DATA!#REF!="timeout"),DATA!#REF!,IF(DATA!#REF!="suspicious","(susp) ","")&amp;DATA!#REF!))</f>
        <v>#REF!</v>
      </c>
      <c r="M34" t="s">
        <v>9</v>
      </c>
      <c r="N34" s="1" t="e">
        <f>IF(ISBLANK(DATA!#REF!),"",DATA!#REF!)</f>
        <v>#REF!</v>
      </c>
      <c r="O34" t="e">
        <f>IF(N34="","",IF(OR(ISBLANK(DATA!#REF!),DATA!#REF!="harmless",DATA!#REF!="undetected",DATA!#REF!="timeout"),DATA!#REF!,IF(DATA!#REF!="suspicious","(susp) ","")&amp;DATA!#REF!))</f>
        <v>#REF!</v>
      </c>
    </row>
    <row r="35" spans="1:15" x14ac:dyDescent="0.35">
      <c r="E35" s="1" t="e">
        <f>IF(ISBLANK(DATA!#REF!),"",DATA!#REF!)</f>
        <v>#REF!</v>
      </c>
      <c r="F35" t="e">
        <f>IF(E35="","",IF(OR(ISBLANK(DATA!#REF!),DATA!#REF!="harmless",DATA!#REF!="undetected",DATA!#REF!="timeout"),DATA!#REF!,IF(DATA!#REF!="suspicious","(susp) ","")&amp;DATA!#REF!))</f>
        <v>#REF!</v>
      </c>
      <c r="G35" t="s">
        <v>9</v>
      </c>
      <c r="H35" s="1" t="e">
        <f>IF(ISBLANK(DATA!#REF!),"",DATA!#REF!)</f>
        <v>#REF!</v>
      </c>
      <c r="I35" t="e">
        <f>IF(H35="","",IF(OR(ISBLANK(DATA!#REF!),DATA!#REF!="harmless",DATA!#REF!="undetected",DATA!#REF!="timeout"),DATA!#REF!,IF(DATA!#REF!="suspicious","(susp) ","")&amp;DATA!#REF!))</f>
        <v>#REF!</v>
      </c>
      <c r="J35" t="s">
        <v>9</v>
      </c>
      <c r="K35" s="1" t="e">
        <f>IF(ISBLANK(DATA!#REF!),"",DATA!#REF!)</f>
        <v>#REF!</v>
      </c>
      <c r="L35" t="e">
        <f>IF(K35="","",IF(OR(ISBLANK(DATA!#REF!),DATA!#REF!="harmless",DATA!#REF!="undetected",DATA!#REF!="timeout"),DATA!#REF!,IF(DATA!#REF!="suspicious","(susp) ","")&amp;DATA!#REF!))</f>
        <v>#REF!</v>
      </c>
      <c r="N35" s="1" t="e">
        <f>IF(ISBLANK(DATA!#REF!),"",DATA!#REF!)</f>
        <v>#REF!</v>
      </c>
      <c r="O35" t="e">
        <f>IF(N35="","",IF(OR(ISBLANK(DATA!#REF!),DATA!#REF!="harmless",DATA!#REF!="undetected",DATA!#REF!="timeout"),DATA!#REF!,IF(DATA!#REF!="suspicious","(susp) ","")&amp;DATA!#REF!))</f>
        <v>#REF!</v>
      </c>
    </row>
    <row r="36" spans="1:15" x14ac:dyDescent="0.35">
      <c r="E36" s="1" t="e">
        <f>IF(ISBLANK(DATA!#REF!),"",DATA!#REF!)</f>
        <v>#REF!</v>
      </c>
      <c r="F36" t="e">
        <f>IF(E36="","",IF(OR(ISBLANK(DATA!#REF!),DATA!#REF!="harmless",DATA!#REF!="undetected",DATA!#REF!="timeout"),DATA!#REF!,IF(DATA!#REF!="suspicious","(susp) ","")&amp;DATA!#REF!))</f>
        <v>#REF!</v>
      </c>
      <c r="H36" s="1" t="e">
        <f>IF(ISBLANK(DATA!#REF!),"",DATA!#REF!)</f>
        <v>#REF!</v>
      </c>
      <c r="I36" t="e">
        <f>IF(H36="","",IF(OR(ISBLANK(DATA!#REF!),DATA!#REF!="harmless",DATA!#REF!="undetected",DATA!#REF!="timeout"),DATA!#REF!,IF(DATA!#REF!="suspicious","(susp) ","")&amp;DATA!#REF!))</f>
        <v>#REF!</v>
      </c>
      <c r="K36" s="1" t="e">
        <f>IF(ISBLANK(DATA!#REF!),"",DATA!#REF!)</f>
        <v>#REF!</v>
      </c>
      <c r="L36" t="e">
        <f>IF(K36="","",IF(OR(ISBLANK(DATA!#REF!),DATA!#REF!="harmless",DATA!#REF!="undetected",DATA!#REF!="timeout"),DATA!#REF!,IF(DATA!#REF!="suspicious","(susp) ","")&amp;DATA!#REF!))</f>
        <v>#REF!</v>
      </c>
      <c r="N36" s="1" t="e">
        <f>IF(ISBLANK(DATA!#REF!),"",DATA!#REF!)</f>
        <v>#REF!</v>
      </c>
      <c r="O36" t="e">
        <f>IF(N36="","",IF(OR(ISBLANK(DATA!#REF!),DATA!#REF!="harmless",DATA!#REF!="undetected",DATA!#REF!="timeout"),DATA!#REF!,IF(DATA!#REF!="suspicious","(susp) ","")&amp;DATA!#REF!))</f>
        <v>#REF!</v>
      </c>
    </row>
    <row r="37" spans="1:15" x14ac:dyDescent="0.35">
      <c r="E37" s="1" t="e">
        <f>IF(ISBLANK(DATA!#REF!),"",DATA!#REF!)</f>
        <v>#REF!</v>
      </c>
      <c r="F37" t="e">
        <f>IF(E37="","",IF(OR(ISBLANK(DATA!#REF!),DATA!#REF!="harmless",DATA!#REF!="undetected",DATA!#REF!="timeout"),DATA!#REF!,IF(DATA!#REF!="suspicious","(susp) ","")&amp;DATA!#REF!))</f>
        <v>#REF!</v>
      </c>
      <c r="H37" s="1" t="e">
        <f>IF(ISBLANK(DATA!#REF!),"",DATA!#REF!)</f>
        <v>#REF!</v>
      </c>
      <c r="I37" t="e">
        <f>IF(H37="","",IF(OR(ISBLANK(DATA!#REF!),DATA!#REF!="harmless",DATA!#REF!="undetected",DATA!#REF!="timeout"),DATA!#REF!,IF(DATA!#REF!="suspicious","(susp) ","")&amp;DATA!#REF!))</f>
        <v>#REF!</v>
      </c>
      <c r="K37" s="1" t="e">
        <f>IF(ISBLANK(DATA!#REF!),"",DATA!#REF!)</f>
        <v>#REF!</v>
      </c>
      <c r="L37" t="e">
        <f>IF(K37="","",IF(OR(ISBLANK(DATA!#REF!),DATA!#REF!="harmless",DATA!#REF!="undetected",DATA!#REF!="timeout"),DATA!#REF!,IF(DATA!#REF!="suspicious","(susp) ","")&amp;DATA!#REF!))</f>
        <v>#REF!</v>
      </c>
      <c r="N37" s="1" t="e">
        <f>IF(ISBLANK(DATA!#REF!),"",DATA!#REF!)</f>
        <v>#REF!</v>
      </c>
      <c r="O37" t="e">
        <f>IF(N37="","",IF(OR(ISBLANK(DATA!#REF!),DATA!#REF!="harmless",DATA!#REF!="undetected",DATA!#REF!="timeout"),DATA!#REF!,IF(DATA!#REF!="suspicious","(susp) ","")&amp;DATA!#REF!))</f>
        <v>#REF!</v>
      </c>
    </row>
    <row r="38" spans="1:15" x14ac:dyDescent="0.35">
      <c r="E38" s="1" t="e">
        <f>IF(ISBLANK(DATA!#REF!),"",DATA!#REF!)</f>
        <v>#REF!</v>
      </c>
      <c r="F38" t="e">
        <f>IF(E38="","",IF(OR(ISBLANK(DATA!#REF!),DATA!#REF!="harmless",DATA!#REF!="undetected",DATA!#REF!="timeout"),DATA!#REF!,IF(DATA!#REF!="suspicious","(susp) ","")&amp;DATA!#REF!))</f>
        <v>#REF!</v>
      </c>
      <c r="H38" s="1" t="e">
        <f>IF(ISBLANK(DATA!#REF!),"",DATA!#REF!)</f>
        <v>#REF!</v>
      </c>
      <c r="I38" t="e">
        <f>IF(H38="","",IF(OR(ISBLANK(DATA!#REF!),DATA!#REF!="harmless",DATA!#REF!="undetected",DATA!#REF!="timeout"),DATA!#REF!,IF(DATA!#REF!="suspicious","(susp) ","")&amp;DATA!#REF!))</f>
        <v>#REF!</v>
      </c>
      <c r="K38" s="1" t="e">
        <f>IF(ISBLANK(DATA!#REF!),"",DATA!#REF!)</f>
        <v>#REF!</v>
      </c>
      <c r="L38" t="e">
        <f>IF(K38="","",IF(OR(ISBLANK(DATA!#REF!),DATA!#REF!="harmless",DATA!#REF!="undetected",DATA!#REF!="timeout"),DATA!#REF!,IF(DATA!#REF!="suspicious","(susp) ","")&amp;DATA!#REF!))</f>
        <v>#REF!</v>
      </c>
      <c r="N38" s="1" t="e">
        <f>IF(ISBLANK(DATA!#REF!),"",DATA!#REF!)</f>
        <v>#REF!</v>
      </c>
      <c r="O38" t="e">
        <f>IF(N38="","",IF(OR(ISBLANK(DATA!#REF!),DATA!#REF!="harmless",DATA!#REF!="undetected",DATA!#REF!="timeout"),DATA!#REF!,IF(DATA!#REF!="suspicious","(susp) ","")&amp;DATA!#REF!))</f>
        <v>#REF!</v>
      </c>
    </row>
    <row r="39" spans="1:15" x14ac:dyDescent="0.35">
      <c r="E39" s="1" t="e">
        <f>IF(ISBLANK(DATA!#REF!),"",DATA!#REF!)</f>
        <v>#REF!</v>
      </c>
      <c r="F39" t="e">
        <f>IF(E39="","",IF(OR(ISBLANK(DATA!#REF!),DATA!#REF!="harmless",DATA!#REF!="undetected",DATA!#REF!="timeout"),DATA!#REF!,IF(DATA!#REF!="suspicious","(susp) ","")&amp;DATA!#REF!))</f>
        <v>#REF!</v>
      </c>
      <c r="H39" s="1" t="e">
        <f>IF(ISBLANK(DATA!#REF!),"",DATA!#REF!)</f>
        <v>#REF!</v>
      </c>
      <c r="I39" t="e">
        <f>IF(H39="","",IF(OR(ISBLANK(DATA!#REF!),DATA!#REF!="harmless",DATA!#REF!="undetected",DATA!#REF!="timeout"),DATA!#REF!,IF(DATA!#REF!="suspicious","(susp) ","")&amp;DATA!#REF!))</f>
        <v>#REF!</v>
      </c>
      <c r="K39" s="1" t="e">
        <f>IF(ISBLANK(DATA!#REF!),"",DATA!#REF!)</f>
        <v>#REF!</v>
      </c>
      <c r="L39" t="e">
        <f>IF(K39="","",IF(OR(ISBLANK(DATA!#REF!),DATA!#REF!="harmless",DATA!#REF!="undetected",DATA!#REF!="timeout"),DATA!#REF!,IF(DATA!#REF!="suspicious","(susp) ","")&amp;DATA!#REF!))</f>
        <v>#REF!</v>
      </c>
      <c r="N39" s="1" t="e">
        <f>IF(ISBLANK(DATA!#REF!),"",DATA!#REF!)</f>
        <v>#REF!</v>
      </c>
      <c r="O39" t="e">
        <f>IF(N39="","",IF(OR(ISBLANK(DATA!#REF!),DATA!#REF!="harmless",DATA!#REF!="undetected",DATA!#REF!="timeout"),DATA!#REF!,IF(DATA!#REF!="suspicious","(susp) ","")&amp;DATA!#REF!))</f>
        <v>#REF!</v>
      </c>
    </row>
    <row r="40" spans="1:15" ht="17.5" thickBot="1" x14ac:dyDescent="0.45">
      <c r="A40" s="15" t="s">
        <v>36</v>
      </c>
      <c r="B40" s="15"/>
      <c r="C40" s="15"/>
      <c r="E40" s="1" t="e">
        <f>IF(ISBLANK(DATA!#REF!),"",DATA!#REF!)</f>
        <v>#REF!</v>
      </c>
      <c r="F40" t="e">
        <f>IF(E40="","",IF(OR(ISBLANK(DATA!#REF!),DATA!#REF!="harmless",DATA!#REF!="undetected",DATA!#REF!="timeout"),DATA!#REF!,IF(DATA!#REF!="suspicious","(susp) ","")&amp;DATA!#REF!))</f>
        <v>#REF!</v>
      </c>
      <c r="H40" s="1" t="e">
        <f>IF(ISBLANK(DATA!#REF!),"",DATA!#REF!)</f>
        <v>#REF!</v>
      </c>
      <c r="I40" t="e">
        <f>IF(H40="","",IF(OR(ISBLANK(DATA!#REF!),DATA!#REF!="harmless",DATA!#REF!="undetected",DATA!#REF!="timeout"),DATA!#REF!,IF(DATA!#REF!="suspicious","(susp) ","")&amp;DATA!#REF!))</f>
        <v>#REF!</v>
      </c>
      <c r="K40" s="1" t="e">
        <f>IF(ISBLANK(DATA!#REF!),"",DATA!#REF!)</f>
        <v>#REF!</v>
      </c>
      <c r="L40" t="e">
        <f>IF(K40="","",IF(OR(ISBLANK(DATA!#REF!),DATA!#REF!="harmless",DATA!#REF!="undetected",DATA!#REF!="timeout"),DATA!#REF!,IF(DATA!#REF!="suspicious","(susp) ","")&amp;DATA!#REF!))</f>
        <v>#REF!</v>
      </c>
      <c r="N40" s="1" t="e">
        <f>IF(ISBLANK(DATA!#REF!),"",DATA!#REF!)</f>
        <v>#REF!</v>
      </c>
      <c r="O40" t="e">
        <f>IF(N40="","",IF(OR(ISBLANK(DATA!#REF!),DATA!#REF!="harmless",DATA!#REF!="undetected",DATA!#REF!="timeout"),DATA!#REF!,IF(DATA!#REF!="suspicious","(susp) ","")&amp;DATA!#REF!))</f>
        <v>#REF!</v>
      </c>
    </row>
    <row r="41" spans="1:15" ht="15" thickTop="1" x14ac:dyDescent="0.35">
      <c r="B41" s="1" t="e">
        <f>IF(ISBLANK(DATA!#REF!),"",DATA!#REF!)</f>
        <v>#REF!</v>
      </c>
      <c r="C41" s="10" t="e">
        <f>IF(ISBLANK(DATA!#REF!),"",DATA!#REF!)</f>
        <v>#REF!</v>
      </c>
    </row>
    <row r="42" spans="1:15" x14ac:dyDescent="0.35">
      <c r="B42" s="1" t="e">
        <f>IF(ISBLANK(DATA!#REF!),"",DATA!#REF!)</f>
        <v>#REF!</v>
      </c>
      <c r="C42" s="10" t="e">
        <f>IF(ISBLANK(DATA!#REF!),"",DATA!#REF!)</f>
        <v>#REF!</v>
      </c>
    </row>
    <row r="43" spans="1:15" x14ac:dyDescent="0.35">
      <c r="B43" s="1" t="e">
        <f>IF(ISBLANK(DATA!#REF!),"",DATA!#REF!)</f>
        <v>#REF!</v>
      </c>
      <c r="C43" s="10" t="e">
        <f>IF(ISBLANK(DATA!#REF!),"",DATA!#REF!)</f>
        <v>#REF!</v>
      </c>
    </row>
    <row r="44" spans="1:15" x14ac:dyDescent="0.35">
      <c r="B44" s="1" t="e">
        <f>IF(ISBLANK(DATA!#REF!),"",DATA!#REF!)</f>
        <v>#REF!</v>
      </c>
      <c r="C44" s="10" t="e">
        <f>IF(ISBLANK(DATA!#REF!),"",DATA!#REF!)</f>
        <v>#REF!</v>
      </c>
    </row>
    <row r="45" spans="1:15" x14ac:dyDescent="0.35">
      <c r="B45" s="1" t="e">
        <f>IF(ISBLANK(DATA!#REF!),"",DATA!#REF!)</f>
        <v>#REF!</v>
      </c>
      <c r="C45" s="10" t="e">
        <f>IF(ISBLANK(DATA!#REF!),"",DATA!#REF!)</f>
        <v>#REF!</v>
      </c>
    </row>
    <row r="46" spans="1:15" x14ac:dyDescent="0.35">
      <c r="B46" s="1" t="e">
        <f>IF(ISBLANK(DATA!#REF!),"",DATA!#REF!)</f>
        <v>#REF!</v>
      </c>
      <c r="C46" s="10" t="e">
        <f>IF(ISBLANK(DATA!#REF!),"",DATA!#REF!)</f>
        <v>#REF!</v>
      </c>
    </row>
    <row r="47" spans="1:15" x14ac:dyDescent="0.35">
      <c r="B47" s="1" t="e">
        <f>IF(ISBLANK(DATA!#REF!),"",DATA!#REF!)</f>
        <v>#REF!</v>
      </c>
      <c r="C47" s="10" t="e">
        <f>IF(ISBLANK(DATA!#REF!),"",DATA!#REF!)</f>
        <v>#REF!</v>
      </c>
    </row>
    <row r="48" spans="1:15" x14ac:dyDescent="0.35">
      <c r="B48" s="1" t="e">
        <f>IF(ISBLANK(DATA!#REF!),"",DATA!#REF!)</f>
        <v>#REF!</v>
      </c>
      <c r="C48" s="10" t="e">
        <f>IF(ISBLANK(DATA!#REF!),"",DATA!#REF!)</f>
        <v>#REF!</v>
      </c>
    </row>
    <row r="49" spans="2:3" x14ac:dyDescent="0.35">
      <c r="B49" s="1" t="e">
        <f>IF(ISBLANK(DATA!#REF!),"",DATA!#REF!)</f>
        <v>#REF!</v>
      </c>
      <c r="C49" s="10" t="e">
        <f>IF(ISBLANK(DATA!#REF!),"",DATA!#REF!)</f>
        <v>#REF!</v>
      </c>
    </row>
    <row r="50" spans="2:3" x14ac:dyDescent="0.35">
      <c r="B50" s="1" t="e">
        <f>IF(ISBLANK(DATA!#REF!),"",DATA!#REF!)</f>
        <v>#REF!</v>
      </c>
      <c r="C50" s="10" t="e">
        <f>IF(ISBLANK(DATA!#REF!),"",DATA!#REF!)</f>
        <v>#REF!</v>
      </c>
    </row>
    <row r="51" spans="2:3" x14ac:dyDescent="0.35">
      <c r="B51" s="1" t="e">
        <f>IF(ISBLANK(DATA!#REF!),"",DATA!#REF!)</f>
        <v>#REF!</v>
      </c>
      <c r="C51" s="10" t="e">
        <f>IF(ISBLANK(DATA!#REF!),"",DATA!#REF!)</f>
        <v>#REF!</v>
      </c>
    </row>
    <row r="52" spans="2:3" x14ac:dyDescent="0.35">
      <c r="B52" s="1" t="e">
        <f>IF(ISBLANK(DATA!#REF!),"",DATA!#REF!)</f>
        <v>#REF!</v>
      </c>
      <c r="C52" s="10" t="e">
        <f>IF(ISBLANK(DATA!#REF!),"",DATA!#REF!)</f>
        <v>#REF!</v>
      </c>
    </row>
    <row r="53" spans="2:3" x14ac:dyDescent="0.35">
      <c r="B53" s="1" t="e">
        <f>IF(ISBLANK(DATA!#REF!),"",DATA!#REF!)</f>
        <v>#REF!</v>
      </c>
      <c r="C53" s="10" t="e">
        <f>IF(ISBLANK(DATA!#REF!),"",DATA!#REF!)</f>
        <v>#REF!</v>
      </c>
    </row>
    <row r="54" spans="2:3" x14ac:dyDescent="0.35">
      <c r="B54" s="1" t="e">
        <f>IF(ISBLANK(DATA!#REF!),"",DATA!#REF!)</f>
        <v>#REF!</v>
      </c>
      <c r="C54" s="10" t="e">
        <f>IF(ISBLANK(DATA!#REF!),"",DATA!#REF!)</f>
        <v>#REF!</v>
      </c>
    </row>
    <row r="55" spans="2:3" x14ac:dyDescent="0.35">
      <c r="B55" s="1" t="e">
        <f>IF(ISBLANK(DATA!#REF!),"",DATA!#REF!)</f>
        <v>#REF!</v>
      </c>
      <c r="C55" s="10" t="e">
        <f>IF(ISBLANK(DATA!#REF!),"",DATA!#REF!)</f>
        <v>#REF!</v>
      </c>
    </row>
    <row r="56" spans="2:3" x14ac:dyDescent="0.35">
      <c r="B56" s="1" t="e">
        <f>IF(ISBLANK(DATA!#REF!),"",DATA!#REF!)</f>
        <v>#REF!</v>
      </c>
      <c r="C56" s="10" t="e">
        <f>IF(ISBLANK(DATA!#REF!),"",DATA!#REF!)</f>
        <v>#REF!</v>
      </c>
    </row>
    <row r="57" spans="2:3" x14ac:dyDescent="0.35">
      <c r="B57" s="1" t="e">
        <f>IF(ISBLANK(DATA!#REF!),"",DATA!#REF!)</f>
        <v>#REF!</v>
      </c>
      <c r="C57" s="10" t="e">
        <f>IF(ISBLANK(DATA!#REF!),"",DATA!#REF!)</f>
        <v>#REF!</v>
      </c>
    </row>
    <row r="58" spans="2:3" x14ac:dyDescent="0.35">
      <c r="B58" s="1" t="e">
        <f>IF(ISBLANK(DATA!#REF!),"",DATA!#REF!)</f>
        <v>#REF!</v>
      </c>
      <c r="C58" s="10" t="e">
        <f>IF(ISBLANK(DATA!#REF!),"",DATA!#REF!)</f>
        <v>#REF!</v>
      </c>
    </row>
    <row r="59" spans="2:3" x14ac:dyDescent="0.35">
      <c r="B59" s="1" t="e">
        <f>IF(ISBLANK(DATA!#REF!),"",DATA!#REF!)</f>
        <v>#REF!</v>
      </c>
      <c r="C59" s="10" t="e">
        <f>IF(ISBLANK(DATA!#REF!),"",DATA!#REF!)</f>
        <v>#REF!</v>
      </c>
    </row>
    <row r="60" spans="2:3" x14ac:dyDescent="0.35">
      <c r="B60" s="1" t="e">
        <f>IF(ISBLANK(DATA!#REF!),"",DATA!#REF!)</f>
        <v>#REF!</v>
      </c>
      <c r="C60" s="10" t="e">
        <f>IF(ISBLANK(DATA!#REF!),"",DATA!#REF!)</f>
        <v>#REF!</v>
      </c>
    </row>
    <row r="61" spans="2:3" x14ac:dyDescent="0.35">
      <c r="B61" s="1" t="e">
        <f>IF(ISBLANK(DATA!#REF!),"",DATA!#REF!)</f>
        <v>#REF!</v>
      </c>
      <c r="C61" s="10" t="e">
        <f>IF(ISBLANK(DATA!#REF!),"",DATA!#REF!)</f>
        <v>#REF!</v>
      </c>
    </row>
    <row r="62" spans="2:3" x14ac:dyDescent="0.35">
      <c r="B62" s="1" t="e">
        <f>IF(ISBLANK(DATA!#REF!),"",DATA!#REF!)</f>
        <v>#REF!</v>
      </c>
      <c r="C62" s="10" t="e">
        <f>IF(ISBLANK(DATA!#REF!),"",DATA!#REF!)</f>
        <v>#REF!</v>
      </c>
    </row>
    <row r="63" spans="2:3" x14ac:dyDescent="0.35">
      <c r="B63" s="1" t="e">
        <f>IF(ISBLANK(DATA!#REF!),"",DATA!#REF!)</f>
        <v>#REF!</v>
      </c>
      <c r="C63" s="10" t="e">
        <f>IF(ISBLANK(DATA!#REF!),"",DATA!#REF!)</f>
        <v>#REF!</v>
      </c>
    </row>
    <row r="64" spans="2:3" x14ac:dyDescent="0.35">
      <c r="B64" s="1" t="e">
        <f>IF(ISBLANK(DATA!#REF!),"",DATA!#REF!)</f>
        <v>#REF!</v>
      </c>
      <c r="C64" s="10" t="e">
        <f>IF(ISBLANK(DATA!#REF!),"",DATA!#REF!)</f>
        <v>#REF!</v>
      </c>
    </row>
    <row r="65" spans="2:3" x14ac:dyDescent="0.35">
      <c r="B65" s="1" t="e">
        <f>IF(ISBLANK(DATA!#REF!),"",DATA!#REF!)</f>
        <v>#REF!</v>
      </c>
      <c r="C65" s="10" t="e">
        <f>IF(ISBLANK(DATA!#REF!),"",DATA!#REF!)</f>
        <v>#REF!</v>
      </c>
    </row>
    <row r="66" spans="2:3" x14ac:dyDescent="0.35">
      <c r="B66" s="1" t="e">
        <f>IF(ISBLANK(DATA!#REF!),"",DATA!#REF!)</f>
        <v>#REF!</v>
      </c>
      <c r="C66" s="10" t="e">
        <f>IF(ISBLANK(DATA!#REF!),"",DATA!#REF!)</f>
        <v>#REF!</v>
      </c>
    </row>
    <row r="67" spans="2:3" x14ac:dyDescent="0.35">
      <c r="B67" s="1" t="e">
        <f>IF(ISBLANK(DATA!#REF!),"",DATA!#REF!)</f>
        <v>#REF!</v>
      </c>
      <c r="C67" s="10" t="e">
        <f>IF(ISBLANK(DATA!#REF!),"",DATA!#REF!)</f>
        <v>#REF!</v>
      </c>
    </row>
    <row r="68" spans="2:3" x14ac:dyDescent="0.35">
      <c r="B68" s="1" t="e">
        <f>IF(ISBLANK(DATA!#REF!),"",DATA!#REF!)</f>
        <v>#REF!</v>
      </c>
      <c r="C68" s="10" t="e">
        <f>IF(ISBLANK(DATA!#REF!),"",DATA!#REF!)</f>
        <v>#REF!</v>
      </c>
    </row>
    <row r="69" spans="2:3" x14ac:dyDescent="0.35">
      <c r="B69" s="1" t="e">
        <f>IF(ISBLANK(DATA!#REF!),"",DATA!#REF!)</f>
        <v>#REF!</v>
      </c>
      <c r="C69" s="10" t="e">
        <f>IF(ISBLANK(DATA!#REF!),"",DATA!#REF!)</f>
        <v>#REF!</v>
      </c>
    </row>
    <row r="70" spans="2:3" x14ac:dyDescent="0.35">
      <c r="B70" s="1" t="e">
        <f>IF(ISBLANK(DATA!#REF!),"",DATA!#REF!)</f>
        <v>#REF!</v>
      </c>
      <c r="C70" s="10" t="e">
        <f>IF(ISBLANK(DATA!#REF!),"",DATA!#REF!)</f>
        <v>#REF!</v>
      </c>
    </row>
    <row r="71" spans="2:3" x14ac:dyDescent="0.35">
      <c r="B71" s="1" t="e">
        <f>IF(ISBLANK(DATA!#REF!),"",DATA!#REF!)</f>
        <v>#REF!</v>
      </c>
      <c r="C71" s="10" t="e">
        <f>IF(ISBLANK(DATA!#REF!),"",DATA!#REF!)</f>
        <v>#REF!</v>
      </c>
    </row>
    <row r="72" spans="2:3" x14ac:dyDescent="0.35">
      <c r="B72" s="1" t="e">
        <f>IF(ISBLANK(DATA!#REF!),"",DATA!#REF!)</f>
        <v>#REF!</v>
      </c>
      <c r="C72" s="10" t="e">
        <f>IF(ISBLANK(DATA!#REF!),"",DATA!#REF!)</f>
        <v>#REF!</v>
      </c>
    </row>
    <row r="73" spans="2:3" x14ac:dyDescent="0.35">
      <c r="B73" s="1" t="e">
        <f>IF(ISBLANK(DATA!#REF!),"",DATA!#REF!)</f>
        <v>#REF!</v>
      </c>
      <c r="C73" s="10" t="e">
        <f>IF(ISBLANK(DATA!#REF!),"",DATA!#REF!)</f>
        <v>#REF!</v>
      </c>
    </row>
    <row r="74" spans="2:3" x14ac:dyDescent="0.35">
      <c r="B74" s="1" t="e">
        <f>IF(ISBLANK(DATA!#REF!),"",DATA!#REF!)</f>
        <v>#REF!</v>
      </c>
      <c r="C74" s="10" t="e">
        <f>IF(ISBLANK(DATA!#REF!),"",DATA!#REF!)</f>
        <v>#REF!</v>
      </c>
    </row>
    <row r="75" spans="2:3" x14ac:dyDescent="0.35">
      <c r="B75" s="1" t="e">
        <f>IF(ISBLANK(DATA!#REF!),"",DATA!#REF!)</f>
        <v>#REF!</v>
      </c>
      <c r="C75" s="10" t="e">
        <f>IF(ISBLANK(DATA!#REF!),"",DATA!#REF!)</f>
        <v>#REF!</v>
      </c>
    </row>
    <row r="76" spans="2:3" x14ac:dyDescent="0.35">
      <c r="B76" s="1" t="e">
        <f>IF(ISBLANK(DATA!#REF!),"",DATA!#REF!)</f>
        <v>#REF!</v>
      </c>
      <c r="C76" s="10" t="e">
        <f>IF(ISBLANK(DATA!#REF!),"",DATA!#REF!)</f>
        <v>#REF!</v>
      </c>
    </row>
    <row r="77" spans="2:3" x14ac:dyDescent="0.35">
      <c r="B77" s="1" t="e">
        <f>IF(ISBLANK(DATA!#REF!),"",DATA!#REF!)</f>
        <v>#REF!</v>
      </c>
      <c r="C77" s="10" t="e">
        <f>IF(ISBLANK(DATA!#REF!),"",DATA!#REF!)</f>
        <v>#REF!</v>
      </c>
    </row>
    <row r="78" spans="2:3" x14ac:dyDescent="0.35">
      <c r="B78" s="1" t="e">
        <f>IF(ISBLANK(DATA!#REF!),"",DATA!#REF!)</f>
        <v>#REF!</v>
      </c>
      <c r="C78" s="10" t="e">
        <f>IF(ISBLANK(DATA!#REF!),"",DATA!#REF!)</f>
        <v>#REF!</v>
      </c>
    </row>
    <row r="79" spans="2:3" x14ac:dyDescent="0.35">
      <c r="B79" s="1" t="e">
        <f>IF(ISBLANK(DATA!#REF!),"",DATA!#REF!)</f>
        <v>#REF!</v>
      </c>
      <c r="C79" s="10" t="e">
        <f>IF(ISBLANK(DATA!#REF!),"",DATA!#REF!)</f>
        <v>#REF!</v>
      </c>
    </row>
    <row r="80" spans="2:3" x14ac:dyDescent="0.35">
      <c r="B80" s="1" t="e">
        <f>IF(ISBLANK(DATA!#REF!),"",DATA!#REF!)</f>
        <v>#REF!</v>
      </c>
      <c r="C80" s="10" t="e">
        <f>IF(ISBLANK(DATA!#REF!),"",DATA!#REF!)</f>
        <v>#REF!</v>
      </c>
    </row>
    <row r="81" spans="2:3" x14ac:dyDescent="0.35">
      <c r="B81" s="1" t="e">
        <f>IF(ISBLANK(DATA!#REF!),"",DATA!#REF!)</f>
        <v>#REF!</v>
      </c>
      <c r="C81" s="10" t="e">
        <f>IF(ISBLANK(DATA!#REF!),"",DATA!#REF!)</f>
        <v>#REF!</v>
      </c>
    </row>
    <row r="82" spans="2:3" x14ac:dyDescent="0.35">
      <c r="B82" s="1" t="e">
        <f>IF(ISBLANK(DATA!#REF!),"",DATA!#REF!)</f>
        <v>#REF!</v>
      </c>
      <c r="C82" s="10" t="e">
        <f>IF(ISBLANK(DATA!#REF!),"",DATA!#REF!)</f>
        <v>#REF!</v>
      </c>
    </row>
    <row r="83" spans="2:3" x14ac:dyDescent="0.35">
      <c r="B83" s="1" t="e">
        <f>IF(ISBLANK(DATA!#REF!),"",DATA!#REF!)</f>
        <v>#REF!</v>
      </c>
      <c r="C83" s="10" t="e">
        <f>IF(ISBLANK(DATA!#REF!),"",DATA!#REF!)</f>
        <v>#REF!</v>
      </c>
    </row>
    <row r="84" spans="2:3" x14ac:dyDescent="0.35">
      <c r="B84" s="1" t="e">
        <f>IF(ISBLANK(DATA!#REF!),"",DATA!#REF!)</f>
        <v>#REF!</v>
      </c>
      <c r="C84" s="10" t="e">
        <f>IF(ISBLANK(DATA!#REF!),"",DATA!#REF!)</f>
        <v>#REF!</v>
      </c>
    </row>
    <row r="85" spans="2:3" x14ac:dyDescent="0.35">
      <c r="B85" s="1" t="e">
        <f>IF(ISBLANK(DATA!#REF!),"",DATA!#REF!)</f>
        <v>#REF!</v>
      </c>
      <c r="C85" s="10" t="e">
        <f>IF(ISBLANK(DATA!#REF!),"",DATA!#REF!)</f>
        <v>#REF!</v>
      </c>
    </row>
    <row r="86" spans="2:3" x14ac:dyDescent="0.35">
      <c r="B86" s="1" t="e">
        <f>IF(ISBLANK(DATA!#REF!),"",DATA!#REF!)</f>
        <v>#REF!</v>
      </c>
      <c r="C86" s="10" t="e">
        <f>IF(ISBLANK(DATA!#REF!),"",DATA!#REF!)</f>
        <v>#REF!</v>
      </c>
    </row>
    <row r="87" spans="2:3" x14ac:dyDescent="0.35">
      <c r="B87" s="1" t="e">
        <f>IF(ISBLANK(DATA!#REF!),"",DATA!#REF!)</f>
        <v>#REF!</v>
      </c>
      <c r="C87" s="10" t="e">
        <f>IF(ISBLANK(DATA!#REF!),"",DATA!#REF!)</f>
        <v>#REF!</v>
      </c>
    </row>
    <row r="88" spans="2:3" x14ac:dyDescent="0.35">
      <c r="B88" s="1" t="e">
        <f>IF(ISBLANK(DATA!#REF!),"",DATA!#REF!)</f>
        <v>#REF!</v>
      </c>
      <c r="C88" s="10" t="e">
        <f>IF(ISBLANK(DATA!#REF!),"",DATA!#REF!)</f>
        <v>#REF!</v>
      </c>
    </row>
    <row r="89" spans="2:3" x14ac:dyDescent="0.35">
      <c r="B89" s="1" t="e">
        <f>IF(ISBLANK(DATA!#REF!),"",DATA!#REF!)</f>
        <v>#REF!</v>
      </c>
      <c r="C89" s="10" t="e">
        <f>IF(ISBLANK(DATA!#REF!),"",DATA!#REF!)</f>
        <v>#REF!</v>
      </c>
    </row>
    <row r="90" spans="2:3" x14ac:dyDescent="0.35">
      <c r="B90" s="1" t="e">
        <f>IF(ISBLANK(DATA!#REF!),"",DATA!#REF!)</f>
        <v>#REF!</v>
      </c>
      <c r="C90" s="10" t="e">
        <f>IF(ISBLANK(DATA!#REF!),"",DATA!#REF!)</f>
        <v>#REF!</v>
      </c>
    </row>
    <row r="100" spans="2:3" x14ac:dyDescent="0.35">
      <c r="B100" s="8" t="e">
        <f t="shared" ref="B100:B105" si="0">IF(OR(ISBLANK(B10),C10&lt;1),NA(),B10)</f>
        <v>#REF!</v>
      </c>
      <c r="C100" s="8" t="e">
        <f t="shared" ref="C100:C105" si="1">IF(OR(B10="",ISBLANK(B10),C10&lt;1),NA(),C10)</f>
        <v>#REF!</v>
      </c>
    </row>
    <row r="101" spans="2:3" x14ac:dyDescent="0.35">
      <c r="B101" s="8" t="e">
        <f t="shared" si="0"/>
        <v>#REF!</v>
      </c>
      <c r="C101" s="8" t="e">
        <f t="shared" si="1"/>
        <v>#REF!</v>
      </c>
    </row>
    <row r="102" spans="2:3" x14ac:dyDescent="0.35">
      <c r="B102" s="8" t="e">
        <f t="shared" si="0"/>
        <v>#REF!</v>
      </c>
      <c r="C102" s="8" t="e">
        <f t="shared" si="1"/>
        <v>#REF!</v>
      </c>
    </row>
    <row r="103" spans="2:3" x14ac:dyDescent="0.35">
      <c r="B103" s="8" t="e">
        <f t="shared" si="0"/>
        <v>#REF!</v>
      </c>
      <c r="C103" s="8" t="e">
        <f t="shared" si="1"/>
        <v>#REF!</v>
      </c>
    </row>
    <row r="104" spans="2:3" x14ac:dyDescent="0.35">
      <c r="B104" s="8" t="e">
        <f t="shared" si="0"/>
        <v>#REF!</v>
      </c>
      <c r="C104" s="8" t="e">
        <f t="shared" si="1"/>
        <v>#REF!</v>
      </c>
    </row>
    <row r="105" spans="2:3" x14ac:dyDescent="0.35">
      <c r="B105" s="8" t="e">
        <f t="shared" si="0"/>
        <v>#REF!</v>
      </c>
      <c r="C105" s="8" t="e">
        <f t="shared" si="1"/>
        <v>#REF!</v>
      </c>
    </row>
    <row r="106" spans="2:3" x14ac:dyDescent="0.35">
      <c r="B106" s="9" t="s">
        <v>18</v>
      </c>
      <c r="C106" s="9">
        <f>_xlfn.AGGREGATE(9,6,$C$100:$C$105)</f>
        <v>0</v>
      </c>
    </row>
    <row r="107" spans="2:3" x14ac:dyDescent="0.35">
      <c r="B107" s="9" t="s">
        <v>19</v>
      </c>
      <c r="C107" s="9" t="s">
        <v>20</v>
      </c>
    </row>
    <row r="108" spans="2:3" x14ac:dyDescent="0.35">
      <c r="B108" s="8" t="s">
        <v>21</v>
      </c>
      <c r="C108" s="8">
        <v>0</v>
      </c>
    </row>
    <row r="109" spans="2:3" x14ac:dyDescent="0.35">
      <c r="B109" s="8" t="s">
        <v>22</v>
      </c>
      <c r="C109" s="8">
        <v>0.5</v>
      </c>
    </row>
    <row r="110" spans="2:3" x14ac:dyDescent="0.35">
      <c r="B110" s="8" t="s">
        <v>23</v>
      </c>
      <c r="C110" s="8">
        <v>0.5</v>
      </c>
    </row>
    <row r="111" spans="2:3" x14ac:dyDescent="0.35">
      <c r="B111" s="8" t="s">
        <v>24</v>
      </c>
      <c r="C111" s="8">
        <f>SUM(C108:C110)</f>
        <v>1</v>
      </c>
    </row>
    <row r="112" spans="2:3" x14ac:dyDescent="0.35">
      <c r="B112" s="9" t="s">
        <v>25</v>
      </c>
      <c r="C112" s="9" t="s">
        <v>20</v>
      </c>
    </row>
    <row r="113" spans="2:3" x14ac:dyDescent="0.35">
      <c r="B113" s="8" t="s">
        <v>26</v>
      </c>
      <c r="C113" s="8" t="e">
        <f>C116/($C$117*2)</f>
        <v>#REF!</v>
      </c>
    </row>
    <row r="114" spans="2:3" x14ac:dyDescent="0.35">
      <c r="B114" s="8" t="s">
        <v>27</v>
      </c>
      <c r="C114" s="8">
        <v>0.02</v>
      </c>
    </row>
    <row r="115" spans="2:3" x14ac:dyDescent="0.35">
      <c r="B115" s="8" t="s">
        <v>28</v>
      </c>
      <c r="C115" s="8" t="e">
        <f>SUM(C108:C111)-SUM(C113:C114)</f>
        <v>#REF!</v>
      </c>
    </row>
    <row r="116" spans="2:3" x14ac:dyDescent="0.35">
      <c r="B116" s="8" t="s">
        <v>29</v>
      </c>
      <c r="C116" s="8" t="e">
        <f>IF(C22&gt;0,MIN(C22,$C$117),MAX(C22,-$C$117))+$C$117</f>
        <v>#REF!</v>
      </c>
    </row>
    <row r="117" spans="2:3" x14ac:dyDescent="0.35">
      <c r="B117" s="8" t="s">
        <v>30</v>
      </c>
      <c r="C117" s="8">
        <v>100</v>
      </c>
    </row>
  </sheetData>
  <mergeCells count="7">
    <mergeCell ref="A16:C16"/>
    <mergeCell ref="A21:C21"/>
    <mergeCell ref="A40:C40"/>
    <mergeCell ref="B1:I1"/>
    <mergeCell ref="A4:C4"/>
    <mergeCell ref="E4:I4"/>
    <mergeCell ref="A9:C9"/>
  </mergeCells>
  <conditionalFormatting sqref="F16:F40 I16:I40 L16:L40 O16:O40">
    <cfRule type="containsText" dxfId="23" priority="1" stopIfTrue="1" operator="containsText" text="failure">
      <formula>NOT(ISERROR(SEARCH("failure",F16)))</formula>
    </cfRule>
    <cfRule type="containsText" dxfId="22" priority="2" stopIfTrue="1" operator="containsText" text="timeout">
      <formula>NOT(ISERROR(SEARCH("timeout",F16)))</formula>
    </cfRule>
    <cfRule type="containsText" dxfId="21" priority="3" stopIfTrue="1" operator="containsText" text="type-unsupported">
      <formula>NOT(ISERROR(SEARCH("type-unsupported",F16)))</formula>
    </cfRule>
    <cfRule type="containsText" dxfId="20" priority="4" stopIfTrue="1" operator="containsText" text="clean">
      <formula>NOT(ISERROR(SEARCH("clean",F16)))</formula>
    </cfRule>
    <cfRule type="containsText" dxfId="19" priority="5" stopIfTrue="1" operator="containsText" text="harmless">
      <formula>NOT(ISERROR(SEARCH("harmless",F16)))</formula>
    </cfRule>
    <cfRule type="containsText" dxfId="18" priority="6" stopIfTrue="1" operator="containsText" text="undetected">
      <formula>NOT(ISERROR(SEARCH("undetected",F16)))</formula>
    </cfRule>
    <cfRule type="notContainsBlanks" dxfId="16" priority="8">
      <formula>LEN(TRIM(F16))&gt;0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stopIfTrue="1" operator="containsText" text="susp" id="{EBDA3037-E776-4065-8AF5-BCAE5D2B9FD3}">
            <xm:f>NOT(ISERROR(SEARCH("susp",'DOMAIN SUMMARY'!F16)))</xm:f>
            <x14:dxf>
              <font>
                <b val="0"/>
                <i val="0"/>
                <strike val="0"/>
                <color rgb="FFE8A836"/>
              </font>
              <numFmt numFmtId="168" formatCode="\!\ @"/>
              <fill>
                <patternFill patternType="none">
                  <bgColor auto="1"/>
                </patternFill>
              </fill>
            </x14:dxf>
          </x14:cfRule>
          <xm:sqref>F16:F40 I16:I40 L16:L40 O16:O40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7D05-EDBD-460F-B96F-AF20CB6EB8CE}">
  <dimension ref="A1:P122"/>
  <sheetViews>
    <sheetView zoomScaleNormal="100" workbookViewId="0">
      <selection activeCell="B1" sqref="B1:I1"/>
    </sheetView>
  </sheetViews>
  <sheetFormatPr defaultRowHeight="14.5" x14ac:dyDescent="0.35"/>
  <cols>
    <col min="2" max="2" width="17.36328125" customWidth="1"/>
    <col min="3" max="3" width="22.08984375" customWidth="1"/>
    <col min="5" max="5" width="11.54296875" customWidth="1"/>
    <col min="6" max="6" width="17.36328125" customWidth="1"/>
    <col min="7" max="7" width="4.6328125" customWidth="1"/>
    <col min="8" max="8" width="11.54296875" customWidth="1"/>
    <col min="9" max="9" width="17.36328125" customWidth="1"/>
    <col min="10" max="10" width="4.6328125" customWidth="1"/>
    <col min="11" max="11" width="11.54296875" customWidth="1"/>
    <col min="12" max="12" width="17.36328125" customWidth="1"/>
    <col min="13" max="13" width="4.6328125" customWidth="1"/>
    <col min="14" max="14" width="11.54296875" customWidth="1"/>
    <col min="15" max="15" width="17.36328125" customWidth="1"/>
  </cols>
  <sheetData>
    <row r="1" spans="1:16" ht="26.5" customHeight="1" thickBot="1" x14ac:dyDescent="0.65">
      <c r="B1" s="14" t="e">
        <f>UPPER(DATA!#REF!)&amp;" ANALYSIS SUMMARY"</f>
        <v>#REF!</v>
      </c>
      <c r="C1" s="14"/>
      <c r="D1" s="14"/>
      <c r="E1" s="14"/>
      <c r="F1" s="14"/>
      <c r="G1" s="14"/>
      <c r="H1" s="14"/>
      <c r="I1" s="14"/>
    </row>
    <row r="2" spans="1:16" ht="15" thickTop="1" x14ac:dyDescent="0.35">
      <c r="B2" s="4" t="e">
        <f>"ID: "&amp;DATA!#REF!</f>
        <v>#REF!</v>
      </c>
    </row>
    <row r="4" spans="1:16" ht="17.5" thickBot="1" x14ac:dyDescent="0.45">
      <c r="A4" s="15" t="s">
        <v>0</v>
      </c>
      <c r="B4" s="15"/>
      <c r="C4" s="15"/>
      <c r="E4" s="15" t="s">
        <v>7</v>
      </c>
      <c r="F4" s="15"/>
      <c r="G4" s="15"/>
      <c r="H4" s="15"/>
      <c r="I4" s="15"/>
    </row>
    <row r="5" spans="1:16" ht="15" thickTop="1" x14ac:dyDescent="0.35">
      <c r="B5" s="1" t="s">
        <v>42</v>
      </c>
      <c r="C5" t="e">
        <f>DATA!#REF!</f>
        <v>#REF!</v>
      </c>
    </row>
    <row r="6" spans="1:16" x14ac:dyDescent="0.35">
      <c r="B6" s="1" t="s">
        <v>43</v>
      </c>
      <c r="C6" t="e">
        <f>IF(DATA!#REF!="file",IF(DATA!#REF!&gt;1048576,ROUND(DATA!#REF!/1024/1024,2)&amp;" MB",IF(DATA!#REF!&gt;1024,ROUND(DATA!#REF!/1024,2)&amp;" KB",DATA!#REF!&amp;" bytes")), DATA!#REF!)</f>
        <v>#REF!</v>
      </c>
      <c r="P6" t="s">
        <v>9</v>
      </c>
    </row>
    <row r="7" spans="1:16" x14ac:dyDescent="0.35">
      <c r="B7" s="1" t="s">
        <v>44</v>
      </c>
      <c r="C7" s="12" t="e">
        <f>IF(ISBLANK(DATA!#REF!),"None",DATA!#REF!)</f>
        <v>#REF!</v>
      </c>
      <c r="P7" t="s">
        <v>9</v>
      </c>
    </row>
    <row r="8" spans="1:16" x14ac:dyDescent="0.35">
      <c r="B8" s="1" t="s">
        <v>45</v>
      </c>
      <c r="C8" s="3" t="e">
        <f>DATA!#REF!</f>
        <v>#REF!</v>
      </c>
      <c r="P8" t="s">
        <v>9</v>
      </c>
    </row>
    <row r="9" spans="1:16" x14ac:dyDescent="0.35">
      <c r="P9" t="s">
        <v>9</v>
      </c>
    </row>
    <row r="10" spans="1:16" ht="17.5" thickBot="1" x14ac:dyDescent="0.45">
      <c r="A10" s="15" t="s">
        <v>10</v>
      </c>
      <c r="B10" s="15"/>
      <c r="C10" s="15"/>
      <c r="P10" t="s">
        <v>9</v>
      </c>
    </row>
    <row r="11" spans="1:16" ht="15" thickTop="1" x14ac:dyDescent="0.35">
      <c r="B11" s="1" t="s">
        <v>12</v>
      </c>
      <c r="C11" s="3" t="e">
        <f>DATA!#REF!</f>
        <v>#REF!</v>
      </c>
      <c r="P11" t="s">
        <v>9</v>
      </c>
    </row>
    <row r="12" spans="1:16" x14ac:dyDescent="0.35">
      <c r="B12" s="1" t="s">
        <v>11</v>
      </c>
      <c r="C12" s="3" t="e">
        <f>DATA!#REF!</f>
        <v>#REF!</v>
      </c>
      <c r="P12" t="s">
        <v>9</v>
      </c>
    </row>
    <row r="13" spans="1:16" x14ac:dyDescent="0.35">
      <c r="B13" s="1" t="s">
        <v>13</v>
      </c>
      <c r="C13" s="3" t="e">
        <f>DATA!#REF!</f>
        <v>#REF!</v>
      </c>
      <c r="P13" t="s">
        <v>9</v>
      </c>
    </row>
    <row r="14" spans="1:16" x14ac:dyDescent="0.35">
      <c r="B14" s="1" t="s">
        <v>14</v>
      </c>
      <c r="C14" s="3" t="e">
        <f>DATA!#REF!</f>
        <v>#REF!</v>
      </c>
      <c r="P14" t="s">
        <v>9</v>
      </c>
    </row>
    <row r="15" spans="1:16" x14ac:dyDescent="0.35">
      <c r="B15" s="1" t="s">
        <v>15</v>
      </c>
      <c r="C15" s="3" t="e">
        <f>DATA!#REF!</f>
        <v>#REF!</v>
      </c>
      <c r="P15" t="s">
        <v>9</v>
      </c>
    </row>
    <row r="16" spans="1:16" x14ac:dyDescent="0.35">
      <c r="E16" s="1" t="e">
        <f>IF(ISBLANK(DATA!#REF!),"",DATA!#REF!)</f>
        <v>#REF!</v>
      </c>
      <c r="F16" t="e">
        <f>IF(E16="","",IF(OR(ISBLANK(DATA!#REF!),DATA!#REF!="harmless",DATA!#REF!="undetected",DATA!#REF!="timeout"),DATA!#REF!,IF(DATA!#REF!="suspicious","(susp) ","")&amp;DATA!#REF!))</f>
        <v>#REF!</v>
      </c>
      <c r="G16" t="s">
        <v>9</v>
      </c>
      <c r="H16" s="1" t="e">
        <f>IF(ISBLANK(DATA!#REF!),"",DATA!#REF!)</f>
        <v>#REF!</v>
      </c>
      <c r="I16" t="e">
        <f>IF(H16="","",IF(OR(ISBLANK(DATA!#REF!),DATA!#REF!="harmless",DATA!#REF!="undetected",DATA!#REF!="timeout"),DATA!#REF!,IF(DATA!#REF!="suspicious","(susp) ","")&amp;DATA!#REF!))</f>
        <v>#REF!</v>
      </c>
      <c r="J16" t="s">
        <v>9</v>
      </c>
      <c r="K16" s="1" t="e">
        <f>IF(ISBLANK(DATA!#REF!),"",DATA!#REF!)</f>
        <v>#REF!</v>
      </c>
      <c r="L16" t="e">
        <f>IF(K16="","",IF(OR(ISBLANK(DATA!#REF!),DATA!#REF!="harmless",DATA!#REF!="undetected",DATA!#REF!="timeout"),DATA!#REF!,IF(DATA!#REF!="suspicious","(susp) ","")&amp;DATA!#REF!))</f>
        <v>#REF!</v>
      </c>
      <c r="M16" t="s">
        <v>9</v>
      </c>
      <c r="N16" s="1" t="e">
        <f>IF(ISBLANK(DATA!#REF!),"",DATA!#REF!)</f>
        <v>#REF!</v>
      </c>
      <c r="O16" t="e">
        <f>IF(N16="","",IF(OR(ISBLANK(DATA!#REF!),DATA!#REF!="harmless",DATA!#REF!="undetected",DATA!#REF!="timeout"),DATA!#REF!,IF(DATA!#REF!="suspicious","(susp) ","")&amp;DATA!#REF!))</f>
        <v>#REF!</v>
      </c>
      <c r="P16" t="s">
        <v>9</v>
      </c>
    </row>
    <row r="17" spans="1:16" ht="17.5" thickBot="1" x14ac:dyDescent="0.45">
      <c r="A17" s="15" t="s">
        <v>1</v>
      </c>
      <c r="B17" s="15"/>
      <c r="C17" s="15"/>
      <c r="E17" s="1" t="e">
        <f>IF(ISBLANK(DATA!#REF!),"",DATA!#REF!)</f>
        <v>#REF!</v>
      </c>
      <c r="F17" t="e">
        <f>IF(E17="","",IF(OR(ISBLANK(DATA!#REF!),DATA!#REF!="harmless",DATA!#REF!="undetected",DATA!#REF!="timeout"),DATA!#REF!,IF(DATA!#REF!="suspicious","(susp) ","")&amp;DATA!#REF!))</f>
        <v>#REF!</v>
      </c>
      <c r="G17" t="s">
        <v>9</v>
      </c>
      <c r="H17" s="1" t="e">
        <f>IF(ISBLANK(DATA!#REF!),"",DATA!#REF!)</f>
        <v>#REF!</v>
      </c>
      <c r="I17" t="e">
        <f>IF(H17="","",IF(OR(ISBLANK(DATA!#REF!),DATA!#REF!="harmless",DATA!#REF!="undetected",DATA!#REF!="timeout"),DATA!#REF!,IF(DATA!#REF!="suspicious","(susp) ","")&amp;DATA!#REF!))</f>
        <v>#REF!</v>
      </c>
      <c r="J17" t="s">
        <v>9</v>
      </c>
      <c r="K17" s="1" t="e">
        <f>IF(ISBLANK(DATA!#REF!),"",DATA!#REF!)</f>
        <v>#REF!</v>
      </c>
      <c r="L17" t="e">
        <f>IF(K17="","",IF(OR(ISBLANK(DATA!#REF!),DATA!#REF!="harmless",DATA!#REF!="undetected",DATA!#REF!="timeout"),DATA!#REF!,IF(DATA!#REF!="suspicious","(susp) ","")&amp;DATA!#REF!))</f>
        <v>#REF!</v>
      </c>
      <c r="M17" t="s">
        <v>9</v>
      </c>
      <c r="N17" s="1" t="e">
        <f>IF(ISBLANK(DATA!#REF!),"",DATA!#REF!)</f>
        <v>#REF!</v>
      </c>
      <c r="O17" t="e">
        <f>IF(N17="","",IF(OR(ISBLANK(DATA!#REF!),DATA!#REF!="harmless",DATA!#REF!="undetected",DATA!#REF!="timeout"),DATA!#REF!,IF(DATA!#REF!="suspicious","(susp) ","")&amp;DATA!#REF!))</f>
        <v>#REF!</v>
      </c>
      <c r="P17" t="s">
        <v>9</v>
      </c>
    </row>
    <row r="18" spans="1:16" ht="15" thickTop="1" x14ac:dyDescent="0.35">
      <c r="B18" s="1" t="s">
        <v>41</v>
      </c>
      <c r="C18" s="5" t="e">
        <f>(((DATA!#REF!/60)/60)/24)+DATE(1970,1,1)</f>
        <v>#REF!</v>
      </c>
      <c r="E18" s="1" t="e">
        <f>IF(ISBLANK(DATA!#REF!),"",DATA!#REF!)</f>
        <v>#REF!</v>
      </c>
      <c r="F18" t="e">
        <f>IF(E18="","",IF(OR(ISBLANK(DATA!#REF!),DATA!#REF!="harmless",DATA!#REF!="undetected",DATA!#REF!="timeout"),DATA!#REF!,IF(DATA!#REF!="suspicious","(susp) ","")&amp;DATA!#REF!))</f>
        <v>#REF!</v>
      </c>
      <c r="G18" t="s">
        <v>9</v>
      </c>
      <c r="H18" s="1" t="e">
        <f>IF(ISBLANK(DATA!#REF!),"",DATA!#REF!)</f>
        <v>#REF!</v>
      </c>
      <c r="I18" t="e">
        <f>IF(H18="","",IF(OR(ISBLANK(DATA!#REF!),DATA!#REF!="harmless",DATA!#REF!="undetected",DATA!#REF!="timeout"),DATA!#REF!,IF(DATA!#REF!="suspicious","(susp) ","")&amp;DATA!#REF!))</f>
        <v>#REF!</v>
      </c>
      <c r="J18" t="s">
        <v>9</v>
      </c>
      <c r="K18" s="1" t="e">
        <f>IF(ISBLANK(DATA!#REF!),"",DATA!#REF!)</f>
        <v>#REF!</v>
      </c>
      <c r="L18" t="e">
        <f>IF(K18="","",IF(OR(ISBLANK(DATA!#REF!),DATA!#REF!="harmless",DATA!#REF!="undetected",DATA!#REF!="timeout"),DATA!#REF!,IF(DATA!#REF!="suspicious","(susp) ","")&amp;DATA!#REF!))</f>
        <v>#REF!</v>
      </c>
      <c r="M18" t="s">
        <v>9</v>
      </c>
      <c r="N18" s="1" t="e">
        <f>IF(ISBLANK(DATA!#REF!),"",DATA!#REF!)</f>
        <v>#REF!</v>
      </c>
      <c r="O18" t="e">
        <f>IF(N18="","",IF(OR(ISBLANK(DATA!#REF!),DATA!#REF!="harmless",DATA!#REF!="undetected",DATA!#REF!="timeout"),DATA!#REF!,IF(DATA!#REF!="suspicious","(susp) ","")&amp;DATA!#REF!))</f>
        <v>#REF!</v>
      </c>
      <c r="P18" t="s">
        <v>9</v>
      </c>
    </row>
    <row r="19" spans="1:16" x14ac:dyDescent="0.35">
      <c r="B19" s="1" t="s">
        <v>4</v>
      </c>
      <c r="C19" s="5" t="e">
        <f>(((DATA!#REF!/60)/60)/24)+DATE(1970,1,1)</f>
        <v>#REF!</v>
      </c>
      <c r="E19" s="1" t="e">
        <f>IF(ISBLANK(DATA!#REF!),"",DATA!#REF!)</f>
        <v>#REF!</v>
      </c>
      <c r="F19" t="e">
        <f>IF(E19="","",IF(OR(ISBLANK(DATA!#REF!),DATA!#REF!="harmless",DATA!#REF!="undetected",DATA!#REF!="timeout"),DATA!#REF!,IF(DATA!#REF!="suspicious","(susp) ","")&amp;DATA!#REF!))</f>
        <v>#REF!</v>
      </c>
      <c r="G19" t="s">
        <v>9</v>
      </c>
      <c r="H19" s="1" t="e">
        <f>IF(ISBLANK(DATA!#REF!),"",DATA!#REF!)</f>
        <v>#REF!</v>
      </c>
      <c r="I19" t="e">
        <f>IF(H19="","",IF(OR(ISBLANK(DATA!#REF!),DATA!#REF!="harmless",DATA!#REF!="undetected",DATA!#REF!="timeout"),DATA!#REF!,IF(DATA!#REF!="suspicious","(susp) ","")&amp;DATA!#REF!))</f>
        <v>#REF!</v>
      </c>
      <c r="J19" t="s">
        <v>9</v>
      </c>
      <c r="K19" s="1" t="e">
        <f>IF(ISBLANK(DATA!#REF!),"",DATA!#REF!)</f>
        <v>#REF!</v>
      </c>
      <c r="L19" t="e">
        <f>IF(K19="","",IF(OR(ISBLANK(DATA!#REF!),DATA!#REF!="harmless",DATA!#REF!="undetected",DATA!#REF!="timeout"),DATA!#REF!,IF(DATA!#REF!="suspicious","(susp) ","")&amp;DATA!#REF!))</f>
        <v>#REF!</v>
      </c>
      <c r="M19" t="s">
        <v>9</v>
      </c>
      <c r="N19" s="1" t="e">
        <f>IF(ISBLANK(DATA!#REF!),"",DATA!#REF!)</f>
        <v>#REF!</v>
      </c>
      <c r="O19" t="e">
        <f>IF(N19="","",IF(OR(ISBLANK(DATA!#REF!),DATA!#REF!="harmless",DATA!#REF!="undetected",DATA!#REF!="timeout"),DATA!#REF!,IF(DATA!#REF!="suspicious","(susp) ","")&amp;DATA!#REF!))</f>
        <v>#REF!</v>
      </c>
      <c r="P19" t="s">
        <v>9</v>
      </c>
    </row>
    <row r="20" spans="1:16" x14ac:dyDescent="0.35">
      <c r="E20" s="1" t="e">
        <f>IF(ISBLANK(DATA!#REF!),"",DATA!#REF!)</f>
        <v>#REF!</v>
      </c>
      <c r="F20" t="e">
        <f>IF(E20="","",IF(OR(ISBLANK(DATA!#REF!),DATA!#REF!="harmless",DATA!#REF!="undetected",DATA!#REF!="timeout"),DATA!#REF!,IF(DATA!#REF!="suspicious","(susp) ","")&amp;DATA!#REF!))</f>
        <v>#REF!</v>
      </c>
      <c r="G20" t="s">
        <v>9</v>
      </c>
      <c r="H20" s="1" t="e">
        <f>IF(ISBLANK(DATA!#REF!),"",DATA!#REF!)</f>
        <v>#REF!</v>
      </c>
      <c r="I20" t="e">
        <f>IF(H20="","",IF(OR(ISBLANK(DATA!#REF!),DATA!#REF!="harmless",DATA!#REF!="undetected",DATA!#REF!="timeout"),DATA!#REF!,IF(DATA!#REF!="suspicious","(susp) ","")&amp;DATA!#REF!))</f>
        <v>#REF!</v>
      </c>
      <c r="J20" t="s">
        <v>9</v>
      </c>
      <c r="K20" s="1" t="e">
        <f>IF(ISBLANK(DATA!#REF!),"",DATA!#REF!)</f>
        <v>#REF!</v>
      </c>
      <c r="L20" t="e">
        <f>IF(K20="","",IF(OR(ISBLANK(DATA!#REF!),DATA!#REF!="harmless",DATA!#REF!="undetected",DATA!#REF!="timeout"),DATA!#REF!,IF(DATA!#REF!="suspicious","(susp) ","")&amp;DATA!#REF!))</f>
        <v>#REF!</v>
      </c>
      <c r="M20" t="s">
        <v>9</v>
      </c>
      <c r="N20" s="1" t="e">
        <f>IF(ISBLANK(DATA!#REF!),"",DATA!#REF!)</f>
        <v>#REF!</v>
      </c>
      <c r="O20" t="e">
        <f>IF(N20="","",IF(OR(ISBLANK(DATA!#REF!),DATA!#REF!="harmless",DATA!#REF!="undetected",DATA!#REF!="timeout"),DATA!#REF!,IF(DATA!#REF!="suspicious","(susp) ","")&amp;DATA!#REF!))</f>
        <v>#REF!</v>
      </c>
      <c r="P20" t="s">
        <v>9</v>
      </c>
    </row>
    <row r="21" spans="1:16" ht="17.5" thickBot="1" x14ac:dyDescent="0.45">
      <c r="A21" s="15" t="s">
        <v>5</v>
      </c>
      <c r="B21" s="15"/>
      <c r="C21" s="15"/>
      <c r="E21" s="1" t="e">
        <f>IF(ISBLANK(DATA!#REF!),"",DATA!#REF!)</f>
        <v>#REF!</v>
      </c>
      <c r="F21" t="e">
        <f>IF(E21="","",IF(OR(ISBLANK(DATA!#REF!),DATA!#REF!="harmless",DATA!#REF!="undetected",DATA!#REF!="timeout"),DATA!#REF!,IF(DATA!#REF!="suspicious","(susp) ","")&amp;DATA!#REF!))</f>
        <v>#REF!</v>
      </c>
      <c r="G21" t="s">
        <v>9</v>
      </c>
      <c r="H21" s="1" t="e">
        <f>IF(ISBLANK(DATA!#REF!),"",DATA!#REF!)</f>
        <v>#REF!</v>
      </c>
      <c r="I21" t="e">
        <f>IF(H21="","",IF(OR(ISBLANK(DATA!#REF!),DATA!#REF!="harmless",DATA!#REF!="undetected",DATA!#REF!="timeout"),DATA!#REF!,IF(DATA!#REF!="suspicious","(susp) ","")&amp;DATA!#REF!))</f>
        <v>#REF!</v>
      </c>
      <c r="J21" t="s">
        <v>9</v>
      </c>
      <c r="K21" s="1" t="e">
        <f>IF(ISBLANK(DATA!#REF!),"",DATA!#REF!)</f>
        <v>#REF!</v>
      </c>
      <c r="L21" t="e">
        <f>IF(K21="","",IF(OR(ISBLANK(DATA!#REF!),DATA!#REF!="harmless",DATA!#REF!="undetected",DATA!#REF!="timeout"),DATA!#REF!,IF(DATA!#REF!="suspicious","(susp) ","")&amp;DATA!#REF!))</f>
        <v>#REF!</v>
      </c>
      <c r="M21" t="s">
        <v>9</v>
      </c>
      <c r="N21" s="1" t="e">
        <f>IF(ISBLANK(DATA!#REF!),"",DATA!#REF!)</f>
        <v>#REF!</v>
      </c>
      <c r="O21" t="e">
        <f>IF(N21="","",IF(OR(ISBLANK(DATA!#REF!),DATA!#REF!="harmless",DATA!#REF!="undetected",DATA!#REF!="timeout"),DATA!#REF!,IF(DATA!#REF!="suspicious","(susp) ","")&amp;DATA!#REF!))</f>
        <v>#REF!</v>
      </c>
      <c r="P21" t="s">
        <v>9</v>
      </c>
    </row>
    <row r="22" spans="1:16" ht="15" thickTop="1" x14ac:dyDescent="0.35">
      <c r="B22" s="1" t="s">
        <v>6</v>
      </c>
      <c r="C22" s="6" t="e">
        <f>DATA!#REF!</f>
        <v>#REF!</v>
      </c>
      <c r="E22" s="1" t="e">
        <f>IF(ISBLANK(DATA!#REF!),"",DATA!#REF!)</f>
        <v>#REF!</v>
      </c>
      <c r="F22" t="e">
        <f>IF(E22="","",IF(OR(ISBLANK(DATA!#REF!),DATA!#REF!="harmless",DATA!#REF!="undetected",DATA!#REF!="timeout"),DATA!#REF!,IF(DATA!#REF!="suspicious","(susp) ","")&amp;DATA!#REF!))</f>
        <v>#REF!</v>
      </c>
      <c r="G22" t="s">
        <v>9</v>
      </c>
      <c r="H22" s="1" t="e">
        <f>IF(ISBLANK(DATA!#REF!),"",DATA!#REF!)</f>
        <v>#REF!</v>
      </c>
      <c r="I22" t="e">
        <f>IF(H22="","",IF(OR(ISBLANK(DATA!#REF!),DATA!#REF!="harmless",DATA!#REF!="undetected",DATA!#REF!="timeout"),DATA!#REF!,IF(DATA!#REF!="suspicious","(susp) ","")&amp;DATA!#REF!))</f>
        <v>#REF!</v>
      </c>
      <c r="J22" t="s">
        <v>9</v>
      </c>
      <c r="K22" s="1" t="e">
        <f>IF(ISBLANK(DATA!#REF!),"",DATA!#REF!)</f>
        <v>#REF!</v>
      </c>
      <c r="L22" t="e">
        <f>IF(K22="","",IF(OR(ISBLANK(DATA!#REF!),DATA!#REF!="harmless",DATA!#REF!="undetected",DATA!#REF!="timeout"),DATA!#REF!,IF(DATA!#REF!="suspicious","(susp) ","")&amp;DATA!#REF!))</f>
        <v>#REF!</v>
      </c>
      <c r="M22" t="s">
        <v>9</v>
      </c>
      <c r="N22" s="1" t="e">
        <f>IF(ISBLANK(DATA!#REF!),"",DATA!#REF!)</f>
        <v>#REF!</v>
      </c>
      <c r="O22" t="e">
        <f>IF(N22="","",IF(OR(ISBLANK(DATA!#REF!),DATA!#REF!="harmless",DATA!#REF!="undetected",DATA!#REF!="timeout"),DATA!#REF!,IF(DATA!#REF!="suspicious","(susp) ","")&amp;DATA!#REF!))</f>
        <v>#REF!</v>
      </c>
      <c r="P22" t="s">
        <v>9</v>
      </c>
    </row>
    <row r="23" spans="1:16" x14ac:dyDescent="0.35">
      <c r="B23" s="7" t="s">
        <v>31</v>
      </c>
      <c r="C23" s="3" t="e">
        <f>DATA!#REF!</f>
        <v>#REF!</v>
      </c>
      <c r="E23" s="1" t="e">
        <f>IF(ISBLANK(DATA!#REF!),"",DATA!#REF!)</f>
        <v>#REF!</v>
      </c>
      <c r="F23" t="e">
        <f>IF(E23="","",IF(OR(ISBLANK(DATA!#REF!),DATA!#REF!="harmless",DATA!#REF!="undetected",DATA!#REF!="timeout"),DATA!#REF!,IF(DATA!#REF!="suspicious","(susp) ","")&amp;DATA!#REF!))</f>
        <v>#REF!</v>
      </c>
      <c r="G23" t="s">
        <v>9</v>
      </c>
      <c r="H23" s="1" t="e">
        <f>IF(ISBLANK(DATA!#REF!),"",DATA!#REF!)</f>
        <v>#REF!</v>
      </c>
      <c r="I23" t="e">
        <f>IF(H23="","",IF(OR(ISBLANK(DATA!#REF!),DATA!#REF!="harmless",DATA!#REF!="undetected",DATA!#REF!="timeout"),DATA!#REF!,IF(DATA!#REF!="suspicious","(susp) ","")&amp;DATA!#REF!))</f>
        <v>#REF!</v>
      </c>
      <c r="J23" t="s">
        <v>9</v>
      </c>
      <c r="K23" s="1" t="e">
        <f>IF(ISBLANK(DATA!#REF!),"",DATA!#REF!)</f>
        <v>#REF!</v>
      </c>
      <c r="L23" t="e">
        <f>IF(K23="","",IF(OR(ISBLANK(DATA!#REF!),DATA!#REF!="harmless",DATA!#REF!="undetected",DATA!#REF!="timeout"),DATA!#REF!,IF(DATA!#REF!="suspicious","(susp) ","")&amp;DATA!#REF!))</f>
        <v>#REF!</v>
      </c>
      <c r="M23" t="s">
        <v>9</v>
      </c>
      <c r="N23" s="1" t="e">
        <f>IF(ISBLANK(DATA!#REF!),"",DATA!#REF!)</f>
        <v>#REF!</v>
      </c>
      <c r="O23" t="e">
        <f>IF(N23="","",IF(OR(ISBLANK(DATA!#REF!),DATA!#REF!="harmless",DATA!#REF!="undetected",DATA!#REF!="timeout"),DATA!#REF!,IF(DATA!#REF!="suspicious","(susp) ","")&amp;DATA!#REF!))</f>
        <v>#REF!</v>
      </c>
      <c r="P23" t="s">
        <v>9</v>
      </c>
    </row>
    <row r="24" spans="1:16" x14ac:dyDescent="0.35">
      <c r="B24" s="7" t="s">
        <v>32</v>
      </c>
      <c r="C24" s="3" t="e">
        <f>DATA!#REF!</f>
        <v>#REF!</v>
      </c>
      <c r="E24" s="1" t="e">
        <f>IF(ISBLANK(DATA!#REF!),"",DATA!#REF!)</f>
        <v>#REF!</v>
      </c>
      <c r="F24" t="e">
        <f>IF(E24="","",IF(OR(ISBLANK(DATA!#REF!),DATA!#REF!="harmless",DATA!#REF!="undetected",DATA!#REF!="timeout"),DATA!#REF!,IF(DATA!#REF!="suspicious","(susp) ","")&amp;DATA!#REF!))</f>
        <v>#REF!</v>
      </c>
      <c r="G24" t="s">
        <v>9</v>
      </c>
      <c r="H24" s="1" t="e">
        <f>IF(ISBLANK(DATA!#REF!),"",DATA!#REF!)</f>
        <v>#REF!</v>
      </c>
      <c r="I24" t="e">
        <f>IF(H24="","",IF(OR(ISBLANK(DATA!#REF!),DATA!#REF!="harmless",DATA!#REF!="undetected",DATA!#REF!="timeout"),DATA!#REF!,IF(DATA!#REF!="suspicious","(susp) ","")&amp;DATA!#REF!))</f>
        <v>#REF!</v>
      </c>
      <c r="J24" t="s">
        <v>9</v>
      </c>
      <c r="K24" s="1" t="e">
        <f>IF(ISBLANK(DATA!#REF!),"",DATA!#REF!)</f>
        <v>#REF!</v>
      </c>
      <c r="L24" t="e">
        <f>IF(K24="","",IF(OR(ISBLANK(DATA!#REF!),DATA!#REF!="harmless",DATA!#REF!="undetected",DATA!#REF!="timeout"),DATA!#REF!,IF(DATA!#REF!="suspicious","(susp) ","")&amp;DATA!#REF!))</f>
        <v>#REF!</v>
      </c>
      <c r="M24" t="s">
        <v>9</v>
      </c>
      <c r="N24" s="1" t="e">
        <f>IF(ISBLANK(DATA!#REF!),"",DATA!#REF!)</f>
        <v>#REF!</v>
      </c>
      <c r="O24" t="e">
        <f>IF(N24="","",IF(OR(ISBLANK(DATA!#REF!),DATA!#REF!="harmless",DATA!#REF!="undetected",DATA!#REF!="timeout"),DATA!#REF!,IF(DATA!#REF!="suspicious","(susp) ","")&amp;DATA!#REF!))</f>
        <v>#REF!</v>
      </c>
      <c r="P24" t="s">
        <v>9</v>
      </c>
    </row>
    <row r="25" spans="1:16" x14ac:dyDescent="0.35">
      <c r="E25" s="1" t="e">
        <f>IF(ISBLANK(DATA!#REF!),"",DATA!#REF!)</f>
        <v>#REF!</v>
      </c>
      <c r="F25" t="e">
        <f>IF(E25="","",IF(OR(ISBLANK(DATA!#REF!),DATA!#REF!="harmless",DATA!#REF!="undetected",DATA!#REF!="timeout"),DATA!#REF!,IF(DATA!#REF!="suspicious","(susp) ","")&amp;DATA!#REF!))</f>
        <v>#REF!</v>
      </c>
      <c r="G25" t="s">
        <v>9</v>
      </c>
      <c r="H25" s="1" t="e">
        <f>IF(ISBLANK(DATA!#REF!),"",DATA!#REF!)</f>
        <v>#REF!</v>
      </c>
      <c r="I25" t="e">
        <f>IF(H25="","",IF(OR(ISBLANK(DATA!#REF!),DATA!#REF!="harmless",DATA!#REF!="undetected",DATA!#REF!="timeout"),DATA!#REF!,IF(DATA!#REF!="suspicious","(susp) ","")&amp;DATA!#REF!))</f>
        <v>#REF!</v>
      </c>
      <c r="J25" t="s">
        <v>9</v>
      </c>
      <c r="K25" s="1" t="e">
        <f>IF(ISBLANK(DATA!#REF!),"",DATA!#REF!)</f>
        <v>#REF!</v>
      </c>
      <c r="L25" t="e">
        <f>IF(K25="","",IF(OR(ISBLANK(DATA!#REF!),DATA!#REF!="harmless",DATA!#REF!="undetected",DATA!#REF!="timeout"),DATA!#REF!,IF(DATA!#REF!="suspicious","(susp) ","")&amp;DATA!#REF!))</f>
        <v>#REF!</v>
      </c>
      <c r="M25" t="s">
        <v>9</v>
      </c>
      <c r="N25" s="1" t="e">
        <f>IF(ISBLANK(DATA!#REF!),"",DATA!#REF!)</f>
        <v>#REF!</v>
      </c>
      <c r="O25" t="e">
        <f>IF(N25="","",IF(OR(ISBLANK(DATA!#REF!),DATA!#REF!="harmless",DATA!#REF!="undetected",DATA!#REF!="timeout"),DATA!#REF!,IF(DATA!#REF!="suspicious","(susp) ","")&amp;DATA!#REF!))</f>
        <v>#REF!</v>
      </c>
      <c r="P25" t="s">
        <v>9</v>
      </c>
    </row>
    <row r="26" spans="1:16" x14ac:dyDescent="0.35">
      <c r="E26" s="1" t="e">
        <f>IF(ISBLANK(DATA!#REF!),"",DATA!#REF!)</f>
        <v>#REF!</v>
      </c>
      <c r="F26" t="e">
        <f>IF(E26="","",IF(OR(ISBLANK(DATA!#REF!),DATA!#REF!="harmless",DATA!#REF!="undetected",DATA!#REF!="timeout"),DATA!#REF!,IF(DATA!#REF!="suspicious","(susp) ","")&amp;DATA!#REF!))</f>
        <v>#REF!</v>
      </c>
      <c r="G26" t="s">
        <v>9</v>
      </c>
      <c r="H26" s="1" t="e">
        <f>IF(ISBLANK(DATA!#REF!),"",DATA!#REF!)</f>
        <v>#REF!</v>
      </c>
      <c r="I26" t="e">
        <f>IF(H26="","",IF(OR(ISBLANK(DATA!#REF!),DATA!#REF!="harmless",DATA!#REF!="undetected",DATA!#REF!="timeout"),DATA!#REF!,IF(DATA!#REF!="suspicious","(susp) ","")&amp;DATA!#REF!))</f>
        <v>#REF!</v>
      </c>
      <c r="J26" t="s">
        <v>9</v>
      </c>
      <c r="K26" s="1" t="e">
        <f>IF(ISBLANK(DATA!#REF!),"",DATA!#REF!)</f>
        <v>#REF!</v>
      </c>
      <c r="L26" t="e">
        <f>IF(K26="","",IF(OR(ISBLANK(DATA!#REF!),DATA!#REF!="harmless",DATA!#REF!="undetected",DATA!#REF!="timeout"),DATA!#REF!,IF(DATA!#REF!="suspicious","(susp) ","")&amp;DATA!#REF!))</f>
        <v>#REF!</v>
      </c>
      <c r="M26" t="s">
        <v>9</v>
      </c>
      <c r="N26" s="1" t="e">
        <f>IF(ISBLANK(DATA!#REF!),"",DATA!#REF!)</f>
        <v>#REF!</v>
      </c>
      <c r="O26" t="e">
        <f>IF(N26="","",IF(OR(ISBLANK(DATA!#REF!),DATA!#REF!="harmless",DATA!#REF!="undetected",DATA!#REF!="timeout"),DATA!#REF!,IF(DATA!#REF!="suspicious","(susp) ","")&amp;DATA!#REF!))</f>
        <v>#REF!</v>
      </c>
    </row>
    <row r="27" spans="1:16" x14ac:dyDescent="0.35">
      <c r="E27" s="1" t="e">
        <f>IF(ISBLANK(DATA!#REF!),"",DATA!#REF!)</f>
        <v>#REF!</v>
      </c>
      <c r="F27" t="e">
        <f>IF(E27="","",IF(OR(ISBLANK(DATA!#REF!),DATA!#REF!="harmless",DATA!#REF!="undetected",DATA!#REF!="timeout"),DATA!#REF!,IF(DATA!#REF!="suspicious","(susp) ","")&amp;DATA!#REF!))</f>
        <v>#REF!</v>
      </c>
      <c r="G27" t="s">
        <v>9</v>
      </c>
      <c r="H27" s="1" t="e">
        <f>IF(ISBLANK(DATA!#REF!),"",DATA!#REF!)</f>
        <v>#REF!</v>
      </c>
      <c r="I27" t="e">
        <f>IF(H27="","",IF(OR(ISBLANK(DATA!#REF!),DATA!#REF!="harmless",DATA!#REF!="undetected",DATA!#REF!="timeout"),DATA!#REF!,IF(DATA!#REF!="suspicious","(susp) ","")&amp;DATA!#REF!))</f>
        <v>#REF!</v>
      </c>
      <c r="J27" t="s">
        <v>9</v>
      </c>
      <c r="K27" s="1" t="e">
        <f>IF(ISBLANK(DATA!#REF!),"",DATA!#REF!)</f>
        <v>#REF!</v>
      </c>
      <c r="L27" t="e">
        <f>IF(K27="","",IF(OR(ISBLANK(DATA!#REF!),DATA!#REF!="harmless",DATA!#REF!="undetected",DATA!#REF!="timeout"),DATA!#REF!,IF(DATA!#REF!="suspicious","(susp) ","")&amp;DATA!#REF!))</f>
        <v>#REF!</v>
      </c>
      <c r="M27" t="s">
        <v>9</v>
      </c>
      <c r="N27" s="1" t="e">
        <f>IF(ISBLANK(DATA!#REF!),"",DATA!#REF!)</f>
        <v>#REF!</v>
      </c>
      <c r="O27" t="e">
        <f>IF(N27="","",IF(OR(ISBLANK(DATA!#REF!),DATA!#REF!="harmless",DATA!#REF!="undetected",DATA!#REF!="timeout"),DATA!#REF!,IF(DATA!#REF!="suspicious","(susp) ","")&amp;DATA!#REF!))</f>
        <v>#REF!</v>
      </c>
    </row>
    <row r="28" spans="1:16" x14ac:dyDescent="0.35">
      <c r="E28" s="1" t="e">
        <f>IF(ISBLANK(DATA!#REF!),"",DATA!#REF!)</f>
        <v>#REF!</v>
      </c>
      <c r="F28" t="e">
        <f>IF(E28="","",IF(OR(ISBLANK(DATA!#REF!),DATA!#REF!="harmless",DATA!#REF!="undetected",DATA!#REF!="timeout"),DATA!#REF!,IF(DATA!#REF!="suspicious","(susp) ","")&amp;DATA!#REF!))</f>
        <v>#REF!</v>
      </c>
      <c r="G28" t="s">
        <v>9</v>
      </c>
      <c r="H28" s="1" t="e">
        <f>IF(ISBLANK(DATA!#REF!),"",DATA!#REF!)</f>
        <v>#REF!</v>
      </c>
      <c r="I28" t="e">
        <f>IF(H28="","",IF(OR(ISBLANK(DATA!#REF!),DATA!#REF!="harmless",DATA!#REF!="undetected",DATA!#REF!="timeout"),DATA!#REF!,IF(DATA!#REF!="suspicious","(susp) ","")&amp;DATA!#REF!))</f>
        <v>#REF!</v>
      </c>
      <c r="J28" t="s">
        <v>9</v>
      </c>
      <c r="K28" s="1" t="e">
        <f>IF(ISBLANK(DATA!#REF!),"",DATA!#REF!)</f>
        <v>#REF!</v>
      </c>
      <c r="L28" t="e">
        <f>IF(K28="","",IF(OR(ISBLANK(DATA!#REF!),DATA!#REF!="harmless",DATA!#REF!="undetected",DATA!#REF!="timeout"),DATA!#REF!,IF(DATA!#REF!="suspicious","(susp) ","")&amp;DATA!#REF!))</f>
        <v>#REF!</v>
      </c>
      <c r="M28" t="s">
        <v>9</v>
      </c>
      <c r="N28" s="1" t="e">
        <f>IF(ISBLANK(DATA!#REF!),"",DATA!#REF!)</f>
        <v>#REF!</v>
      </c>
      <c r="O28" t="e">
        <f>IF(N28="","",IF(OR(ISBLANK(DATA!#REF!),DATA!#REF!="harmless",DATA!#REF!="undetected",DATA!#REF!="timeout"),DATA!#REF!,IF(DATA!#REF!="suspicious","(susp) ","")&amp;DATA!#REF!))</f>
        <v>#REF!</v>
      </c>
    </row>
    <row r="29" spans="1:16" x14ac:dyDescent="0.35">
      <c r="E29" s="1" t="e">
        <f>IF(ISBLANK(DATA!#REF!),"",DATA!#REF!)</f>
        <v>#REF!</v>
      </c>
      <c r="F29" t="e">
        <f>IF(E29="","",IF(OR(ISBLANK(DATA!#REF!),DATA!#REF!="harmless",DATA!#REF!="undetected",DATA!#REF!="timeout"),DATA!#REF!,IF(DATA!#REF!="suspicious","(susp) ","")&amp;DATA!#REF!))</f>
        <v>#REF!</v>
      </c>
      <c r="G29" t="s">
        <v>9</v>
      </c>
      <c r="H29" s="1" t="e">
        <f>IF(ISBLANK(DATA!#REF!),"",DATA!#REF!)</f>
        <v>#REF!</v>
      </c>
      <c r="I29" t="e">
        <f>IF(H29="","",IF(OR(ISBLANK(DATA!#REF!),DATA!#REF!="harmless",DATA!#REF!="undetected",DATA!#REF!="timeout"),DATA!#REF!,IF(DATA!#REF!="suspicious","(susp) ","")&amp;DATA!#REF!))</f>
        <v>#REF!</v>
      </c>
      <c r="J29" t="s">
        <v>9</v>
      </c>
      <c r="K29" s="1" t="e">
        <f>IF(ISBLANK(DATA!#REF!),"",DATA!#REF!)</f>
        <v>#REF!</v>
      </c>
      <c r="L29" t="e">
        <f>IF(K29="","",IF(OR(ISBLANK(DATA!#REF!),DATA!#REF!="harmless",DATA!#REF!="undetected",DATA!#REF!="timeout"),DATA!#REF!,IF(DATA!#REF!="suspicious","(susp) ","")&amp;DATA!#REF!))</f>
        <v>#REF!</v>
      </c>
      <c r="M29" t="s">
        <v>9</v>
      </c>
      <c r="N29" s="1" t="e">
        <f>IF(ISBLANK(DATA!#REF!),"",DATA!#REF!)</f>
        <v>#REF!</v>
      </c>
      <c r="O29" t="e">
        <f>IF(N29="","",IF(OR(ISBLANK(DATA!#REF!),DATA!#REF!="harmless",DATA!#REF!="undetected",DATA!#REF!="timeout"),DATA!#REF!,IF(DATA!#REF!="suspicious","(susp) ","")&amp;DATA!#REF!))</f>
        <v>#REF!</v>
      </c>
    </row>
    <row r="30" spans="1:16" x14ac:dyDescent="0.35">
      <c r="E30" s="1" t="e">
        <f>IF(ISBLANK(DATA!#REF!),"",DATA!#REF!)</f>
        <v>#REF!</v>
      </c>
      <c r="F30" t="e">
        <f>IF(E30="","",IF(OR(ISBLANK(DATA!#REF!),DATA!#REF!="harmless",DATA!#REF!="undetected",DATA!#REF!="timeout"),DATA!#REF!,IF(DATA!#REF!="suspicious","(susp) ","")&amp;DATA!#REF!))</f>
        <v>#REF!</v>
      </c>
      <c r="G30" t="s">
        <v>9</v>
      </c>
      <c r="H30" s="1" t="e">
        <f>IF(ISBLANK(DATA!#REF!),"",DATA!#REF!)</f>
        <v>#REF!</v>
      </c>
      <c r="I30" t="e">
        <f>IF(H30="","",IF(OR(ISBLANK(DATA!#REF!),DATA!#REF!="harmless",DATA!#REF!="undetected",DATA!#REF!="timeout"),DATA!#REF!,IF(DATA!#REF!="suspicious","(susp) ","")&amp;DATA!#REF!))</f>
        <v>#REF!</v>
      </c>
      <c r="J30" t="s">
        <v>9</v>
      </c>
      <c r="K30" s="1" t="e">
        <f>IF(ISBLANK(DATA!#REF!),"",DATA!#REF!)</f>
        <v>#REF!</v>
      </c>
      <c r="L30" t="e">
        <f>IF(K30="","",IF(OR(ISBLANK(DATA!#REF!),DATA!#REF!="harmless",DATA!#REF!="undetected",DATA!#REF!="timeout"),DATA!#REF!,IF(DATA!#REF!="suspicious","(susp) ","")&amp;DATA!#REF!))</f>
        <v>#REF!</v>
      </c>
      <c r="M30" t="s">
        <v>9</v>
      </c>
      <c r="N30" s="1" t="e">
        <f>IF(ISBLANK(DATA!#REF!),"",DATA!#REF!)</f>
        <v>#REF!</v>
      </c>
      <c r="O30" t="e">
        <f>IF(N30="","",IF(OR(ISBLANK(DATA!#REF!),DATA!#REF!="harmless",DATA!#REF!="undetected",DATA!#REF!="timeout"),DATA!#REF!,IF(DATA!#REF!="suspicious","(susp) ","")&amp;DATA!#REF!))</f>
        <v>#REF!</v>
      </c>
    </row>
    <row r="31" spans="1:16" x14ac:dyDescent="0.35">
      <c r="E31" s="1" t="e">
        <f>IF(ISBLANK(DATA!#REF!),"",DATA!#REF!)</f>
        <v>#REF!</v>
      </c>
      <c r="F31" t="e">
        <f>IF(E31="","",IF(OR(ISBLANK(DATA!#REF!),DATA!#REF!="harmless",DATA!#REF!="undetected",DATA!#REF!="timeout"),DATA!#REF!,IF(DATA!#REF!="suspicious","(susp) ","")&amp;DATA!#REF!))</f>
        <v>#REF!</v>
      </c>
      <c r="G31" t="s">
        <v>9</v>
      </c>
      <c r="H31" s="1" t="e">
        <f>IF(ISBLANK(DATA!#REF!),"",DATA!#REF!)</f>
        <v>#REF!</v>
      </c>
      <c r="I31" t="e">
        <f>IF(H31="","",IF(OR(ISBLANK(DATA!#REF!),DATA!#REF!="harmless",DATA!#REF!="undetected",DATA!#REF!="timeout"),DATA!#REF!,IF(DATA!#REF!="suspicious","(susp) ","")&amp;DATA!#REF!))</f>
        <v>#REF!</v>
      </c>
      <c r="J31" t="s">
        <v>9</v>
      </c>
      <c r="K31" s="1" t="e">
        <f>IF(ISBLANK(DATA!#REF!),"",DATA!#REF!)</f>
        <v>#REF!</v>
      </c>
      <c r="L31" t="e">
        <f>IF(K31="","",IF(OR(ISBLANK(DATA!#REF!),DATA!#REF!="harmless",DATA!#REF!="undetected",DATA!#REF!="timeout"),DATA!#REF!,IF(DATA!#REF!="suspicious","(susp) ","")&amp;DATA!#REF!))</f>
        <v>#REF!</v>
      </c>
      <c r="M31" t="s">
        <v>9</v>
      </c>
      <c r="N31" s="1" t="e">
        <f>IF(ISBLANK(DATA!#REF!),"",DATA!#REF!)</f>
        <v>#REF!</v>
      </c>
      <c r="O31" t="e">
        <f>IF(N31="","",IF(OR(ISBLANK(DATA!#REF!),DATA!#REF!="harmless",DATA!#REF!="undetected",DATA!#REF!="timeout"),DATA!#REF!,IF(DATA!#REF!="suspicious","(susp) ","")&amp;DATA!#REF!))</f>
        <v>#REF!</v>
      </c>
    </row>
    <row r="32" spans="1:16" x14ac:dyDescent="0.35">
      <c r="E32" s="1" t="e">
        <f>IF(ISBLANK(DATA!#REF!),"",DATA!#REF!)</f>
        <v>#REF!</v>
      </c>
      <c r="F32" t="e">
        <f>IF(E32="","",IF(OR(ISBLANK(DATA!#REF!),DATA!#REF!="harmless",DATA!#REF!="undetected",DATA!#REF!="timeout"),DATA!#REF!,IF(DATA!#REF!="suspicious","(susp) ","")&amp;DATA!#REF!))</f>
        <v>#REF!</v>
      </c>
      <c r="G32" t="s">
        <v>9</v>
      </c>
      <c r="H32" s="1" t="e">
        <f>IF(ISBLANK(DATA!#REF!),"",DATA!#REF!)</f>
        <v>#REF!</v>
      </c>
      <c r="I32" t="e">
        <f>IF(H32="","",IF(OR(ISBLANK(DATA!#REF!),DATA!#REF!="harmless",DATA!#REF!="undetected",DATA!#REF!="timeout"),DATA!#REF!,IF(DATA!#REF!="suspicious","(susp) ","")&amp;DATA!#REF!))</f>
        <v>#REF!</v>
      </c>
      <c r="J32" t="s">
        <v>9</v>
      </c>
      <c r="K32" s="1" t="e">
        <f>IF(ISBLANK(DATA!#REF!),"",DATA!#REF!)</f>
        <v>#REF!</v>
      </c>
      <c r="L32" t="e">
        <f>IF(K32="","",IF(OR(ISBLANK(DATA!#REF!),DATA!#REF!="harmless",DATA!#REF!="undetected",DATA!#REF!="timeout"),DATA!#REF!,IF(DATA!#REF!="suspicious","(susp) ","")&amp;DATA!#REF!))</f>
        <v>#REF!</v>
      </c>
      <c r="M32" t="s">
        <v>9</v>
      </c>
      <c r="N32" s="1" t="e">
        <f>IF(ISBLANK(DATA!#REF!),"",DATA!#REF!)</f>
        <v>#REF!</v>
      </c>
      <c r="O32" t="e">
        <f>IF(N32="","",IF(OR(ISBLANK(DATA!#REF!),DATA!#REF!="harmless",DATA!#REF!="undetected",DATA!#REF!="timeout"),DATA!#REF!,IF(DATA!#REF!="suspicious","(susp) ","")&amp;DATA!#REF!))</f>
        <v>#REF!</v>
      </c>
    </row>
    <row r="33" spans="1:15" x14ac:dyDescent="0.35">
      <c r="E33" s="1" t="e">
        <f>IF(ISBLANK(DATA!#REF!),"",DATA!#REF!)</f>
        <v>#REF!</v>
      </c>
      <c r="F33" t="e">
        <f>IF(E33="","",IF(OR(ISBLANK(DATA!#REF!),DATA!#REF!="harmless",DATA!#REF!="undetected",DATA!#REF!="timeout"),DATA!#REF!,IF(DATA!#REF!="suspicious","(susp) ","")&amp;DATA!#REF!))</f>
        <v>#REF!</v>
      </c>
      <c r="G33" t="s">
        <v>9</v>
      </c>
      <c r="H33" s="1" t="e">
        <f>IF(ISBLANK(DATA!#REF!),"",DATA!#REF!)</f>
        <v>#REF!</v>
      </c>
      <c r="I33" t="e">
        <f>IF(H33="","",IF(OR(ISBLANK(DATA!#REF!),DATA!#REF!="harmless",DATA!#REF!="undetected",DATA!#REF!="timeout"),DATA!#REF!,IF(DATA!#REF!="suspicious","(susp) ","")&amp;DATA!#REF!))</f>
        <v>#REF!</v>
      </c>
      <c r="J33" t="s">
        <v>9</v>
      </c>
      <c r="K33" s="1" t="e">
        <f>IF(ISBLANK(DATA!#REF!),"",DATA!#REF!)</f>
        <v>#REF!</v>
      </c>
      <c r="L33" t="e">
        <f>IF(K33="","",IF(OR(ISBLANK(DATA!#REF!),DATA!#REF!="harmless",DATA!#REF!="undetected",DATA!#REF!="timeout"),DATA!#REF!,IF(DATA!#REF!="suspicious","(susp) ","")&amp;DATA!#REF!))</f>
        <v>#REF!</v>
      </c>
      <c r="M33" t="s">
        <v>9</v>
      </c>
      <c r="N33" s="1" t="e">
        <f>IF(ISBLANK(DATA!#REF!),"",DATA!#REF!)</f>
        <v>#REF!</v>
      </c>
      <c r="O33" t="e">
        <f>IF(N33="","",IF(OR(ISBLANK(DATA!#REF!),DATA!#REF!="harmless",DATA!#REF!="undetected",DATA!#REF!="timeout"),DATA!#REF!,IF(DATA!#REF!="suspicious","(susp) ","")&amp;DATA!#REF!))</f>
        <v>#REF!</v>
      </c>
    </row>
    <row r="34" spans="1:15" x14ac:dyDescent="0.35">
      <c r="E34" s="1" t="e">
        <f>IF(ISBLANK(DATA!#REF!),"",DATA!#REF!)</f>
        <v>#REF!</v>
      </c>
      <c r="F34" t="e">
        <f>IF(E34="","",IF(OR(ISBLANK(DATA!#REF!),DATA!#REF!="harmless",DATA!#REF!="undetected",DATA!#REF!="timeout"),DATA!#REF!,IF(DATA!#REF!="suspicious","(susp) ","")&amp;DATA!#REF!))</f>
        <v>#REF!</v>
      </c>
      <c r="G34" t="s">
        <v>9</v>
      </c>
      <c r="H34" s="1" t="e">
        <f>IF(ISBLANK(DATA!#REF!),"",DATA!#REF!)</f>
        <v>#REF!</v>
      </c>
      <c r="I34" t="e">
        <f>IF(H34="","",IF(OR(ISBLANK(DATA!#REF!),DATA!#REF!="harmless",DATA!#REF!="undetected",DATA!#REF!="timeout"),DATA!#REF!,IF(DATA!#REF!="suspicious","(susp) ","")&amp;DATA!#REF!))</f>
        <v>#REF!</v>
      </c>
      <c r="J34" t="s">
        <v>9</v>
      </c>
      <c r="K34" s="1" t="e">
        <f>IF(ISBLANK(DATA!#REF!),"",DATA!#REF!)</f>
        <v>#REF!</v>
      </c>
      <c r="L34" t="e">
        <f>IF(K34="","",IF(OR(ISBLANK(DATA!#REF!),DATA!#REF!="harmless",DATA!#REF!="undetected",DATA!#REF!="timeout"),DATA!#REF!,IF(DATA!#REF!="suspicious","(susp) ","")&amp;DATA!#REF!))</f>
        <v>#REF!</v>
      </c>
      <c r="M34" t="s">
        <v>9</v>
      </c>
      <c r="N34" s="1" t="e">
        <f>IF(ISBLANK(DATA!#REF!),"",DATA!#REF!)</f>
        <v>#REF!</v>
      </c>
      <c r="O34" t="e">
        <f>IF(N34="","",IF(OR(ISBLANK(DATA!#REF!),DATA!#REF!="harmless",DATA!#REF!="undetected",DATA!#REF!="timeout"),DATA!#REF!,IF(DATA!#REF!="suspicious","(susp) ","")&amp;DATA!#REF!))</f>
        <v>#REF!</v>
      </c>
    </row>
    <row r="35" spans="1:15" x14ac:dyDescent="0.35">
      <c r="E35" s="1" t="e">
        <f>IF(ISBLANK(DATA!#REF!),"",DATA!#REF!)</f>
        <v>#REF!</v>
      </c>
      <c r="F35" t="e">
        <f>IF(E35="","",IF(OR(ISBLANK(DATA!#REF!),DATA!#REF!="harmless",DATA!#REF!="undetected",DATA!#REF!="timeout"),DATA!#REF!,IF(DATA!#REF!="suspicious","(susp) ","")&amp;DATA!#REF!))</f>
        <v>#REF!</v>
      </c>
      <c r="G35" t="s">
        <v>9</v>
      </c>
      <c r="H35" s="1" t="e">
        <f>IF(ISBLANK(DATA!#REF!),"",DATA!#REF!)</f>
        <v>#REF!</v>
      </c>
      <c r="I35" t="e">
        <f>IF(H35="","",IF(OR(ISBLANK(DATA!#REF!),DATA!#REF!="harmless",DATA!#REF!="undetected",DATA!#REF!="timeout"),DATA!#REF!,IF(DATA!#REF!="suspicious","(susp) ","")&amp;DATA!#REF!))</f>
        <v>#REF!</v>
      </c>
      <c r="J35" t="s">
        <v>9</v>
      </c>
      <c r="K35" s="1" t="e">
        <f>IF(ISBLANK(DATA!#REF!),"",DATA!#REF!)</f>
        <v>#REF!</v>
      </c>
      <c r="L35" t="e">
        <f>IF(K35="","",IF(OR(ISBLANK(DATA!#REF!),DATA!#REF!="harmless",DATA!#REF!="undetected",DATA!#REF!="timeout"),DATA!#REF!,IF(DATA!#REF!="suspicious","(susp) ","")&amp;DATA!#REF!))</f>
        <v>#REF!</v>
      </c>
      <c r="N35" s="1" t="e">
        <f>IF(ISBLANK(DATA!#REF!),"",DATA!#REF!)</f>
        <v>#REF!</v>
      </c>
      <c r="O35" t="e">
        <f>IF(N35="","",IF(OR(ISBLANK(DATA!#REF!),DATA!#REF!="harmless",DATA!#REF!="undetected",DATA!#REF!="timeout"),DATA!#REF!,IF(DATA!#REF!="suspicious","(susp) ","")&amp;DATA!#REF!))</f>
        <v>#REF!</v>
      </c>
    </row>
    <row r="36" spans="1:15" x14ac:dyDescent="0.35">
      <c r="E36" s="1" t="e">
        <f>IF(ISBLANK(DATA!#REF!),"",DATA!#REF!)</f>
        <v>#REF!</v>
      </c>
      <c r="F36" t="e">
        <f>IF(E36="","",IF(OR(ISBLANK(DATA!#REF!),DATA!#REF!="harmless",DATA!#REF!="undetected",DATA!#REF!="timeout"),DATA!#REF!,IF(DATA!#REF!="suspicious","(susp) ","")&amp;DATA!#REF!))</f>
        <v>#REF!</v>
      </c>
      <c r="H36" s="1" t="e">
        <f>IF(ISBLANK(DATA!#REF!),"",DATA!#REF!)</f>
        <v>#REF!</v>
      </c>
      <c r="I36" t="e">
        <f>IF(H36="","",IF(OR(ISBLANK(DATA!#REF!),DATA!#REF!="harmless",DATA!#REF!="undetected",DATA!#REF!="timeout"),DATA!#REF!,IF(DATA!#REF!="suspicious","(susp) ","")&amp;DATA!#REF!))</f>
        <v>#REF!</v>
      </c>
      <c r="K36" s="1" t="e">
        <f>IF(ISBLANK(DATA!#REF!),"",DATA!#REF!)</f>
        <v>#REF!</v>
      </c>
      <c r="L36" t="e">
        <f>IF(K36="","",IF(OR(ISBLANK(DATA!#REF!),DATA!#REF!="harmless",DATA!#REF!="undetected",DATA!#REF!="timeout"),DATA!#REF!,IF(DATA!#REF!="suspicious","(susp) ","")&amp;DATA!#REF!))</f>
        <v>#REF!</v>
      </c>
      <c r="N36" s="1" t="e">
        <f>IF(ISBLANK(DATA!#REF!),"",DATA!#REF!)</f>
        <v>#REF!</v>
      </c>
      <c r="O36" t="e">
        <f>IF(N36="","",IF(OR(ISBLANK(DATA!#REF!),DATA!#REF!="harmless",DATA!#REF!="undetected",DATA!#REF!="timeout"),DATA!#REF!,IF(DATA!#REF!="suspicious","(susp) ","")&amp;DATA!#REF!))</f>
        <v>#REF!</v>
      </c>
    </row>
    <row r="37" spans="1:15" x14ac:dyDescent="0.35">
      <c r="E37" s="1" t="e">
        <f>IF(ISBLANK(DATA!#REF!),"",DATA!#REF!)</f>
        <v>#REF!</v>
      </c>
      <c r="F37" t="e">
        <f>IF(E37="","",IF(OR(ISBLANK(DATA!#REF!),DATA!#REF!="harmless",DATA!#REF!="undetected",DATA!#REF!="timeout"),DATA!#REF!,IF(DATA!#REF!="suspicious","(susp) ","")&amp;DATA!#REF!))</f>
        <v>#REF!</v>
      </c>
      <c r="H37" s="1" t="e">
        <f>IF(ISBLANK(DATA!#REF!),"",DATA!#REF!)</f>
        <v>#REF!</v>
      </c>
      <c r="I37" t="e">
        <f>IF(H37="","",IF(OR(ISBLANK(DATA!#REF!),DATA!#REF!="harmless",DATA!#REF!="undetected",DATA!#REF!="timeout"),DATA!#REF!,IF(DATA!#REF!="suspicious","(susp) ","")&amp;DATA!#REF!))</f>
        <v>#REF!</v>
      </c>
      <c r="K37" s="1" t="e">
        <f>IF(ISBLANK(DATA!#REF!),"",DATA!#REF!)</f>
        <v>#REF!</v>
      </c>
      <c r="L37" t="e">
        <f>IF(K37="","",IF(OR(ISBLANK(DATA!#REF!),DATA!#REF!="harmless",DATA!#REF!="undetected",DATA!#REF!="timeout"),DATA!#REF!,IF(DATA!#REF!="suspicious","(susp) ","")&amp;DATA!#REF!))</f>
        <v>#REF!</v>
      </c>
      <c r="N37" s="1" t="e">
        <f>IF(ISBLANK(DATA!#REF!),"",DATA!#REF!)</f>
        <v>#REF!</v>
      </c>
      <c r="O37" t="e">
        <f>IF(N37="","",IF(OR(ISBLANK(DATA!#REF!),DATA!#REF!="harmless",DATA!#REF!="undetected",DATA!#REF!="timeout"),DATA!#REF!,IF(DATA!#REF!="suspicious","(susp) ","")&amp;DATA!#REF!))</f>
        <v>#REF!</v>
      </c>
    </row>
    <row r="38" spans="1:15" x14ac:dyDescent="0.35">
      <c r="E38" s="1" t="e">
        <f>IF(ISBLANK(DATA!#REF!),"",DATA!#REF!)</f>
        <v>#REF!</v>
      </c>
      <c r="F38" t="e">
        <f>IF(E38="","",IF(OR(ISBLANK(DATA!#REF!),DATA!#REF!="harmless",DATA!#REF!="undetected",DATA!#REF!="timeout"),DATA!#REF!,IF(DATA!#REF!="suspicious","(susp) ","")&amp;DATA!#REF!))</f>
        <v>#REF!</v>
      </c>
      <c r="H38" s="1" t="e">
        <f>IF(ISBLANK(DATA!#REF!),"",DATA!#REF!)</f>
        <v>#REF!</v>
      </c>
      <c r="I38" t="e">
        <f>IF(H38="","",IF(OR(ISBLANK(DATA!#REF!),DATA!#REF!="harmless",DATA!#REF!="undetected",DATA!#REF!="timeout"),DATA!#REF!,IF(DATA!#REF!="suspicious","(susp) ","")&amp;DATA!#REF!))</f>
        <v>#REF!</v>
      </c>
      <c r="K38" s="1" t="e">
        <f>IF(ISBLANK(DATA!#REF!),"",DATA!#REF!)</f>
        <v>#REF!</v>
      </c>
      <c r="L38" t="e">
        <f>IF(K38="","",IF(OR(ISBLANK(DATA!#REF!),DATA!#REF!="harmless",DATA!#REF!="undetected",DATA!#REF!="timeout"),DATA!#REF!,IF(DATA!#REF!="suspicious","(susp) ","")&amp;DATA!#REF!))</f>
        <v>#REF!</v>
      </c>
      <c r="N38" s="1" t="e">
        <f>IF(ISBLANK(DATA!#REF!),"",DATA!#REF!)</f>
        <v>#REF!</v>
      </c>
      <c r="O38" t="e">
        <f>IF(N38="","",IF(OR(ISBLANK(DATA!#REF!),DATA!#REF!="harmless",DATA!#REF!="undetected",DATA!#REF!="timeout"),DATA!#REF!,IF(DATA!#REF!="suspicious","(susp) ","")&amp;DATA!#REF!))</f>
        <v>#REF!</v>
      </c>
    </row>
    <row r="39" spans="1:15" x14ac:dyDescent="0.35">
      <c r="E39" s="1" t="e">
        <f>IF(ISBLANK(DATA!#REF!),"",DATA!#REF!)</f>
        <v>#REF!</v>
      </c>
      <c r="F39" t="e">
        <f>IF(E39="","",IF(OR(ISBLANK(DATA!#REF!),DATA!#REF!="harmless",DATA!#REF!="undetected",DATA!#REF!="timeout"),DATA!#REF!,IF(DATA!#REF!="suspicious","(susp) ","")&amp;DATA!#REF!))</f>
        <v>#REF!</v>
      </c>
      <c r="H39" s="1" t="e">
        <f>IF(ISBLANK(DATA!#REF!),"",DATA!#REF!)</f>
        <v>#REF!</v>
      </c>
      <c r="I39" t="e">
        <f>IF(H39="","",IF(OR(ISBLANK(DATA!#REF!),DATA!#REF!="harmless",DATA!#REF!="undetected",DATA!#REF!="timeout"),DATA!#REF!,IF(DATA!#REF!="suspicious","(susp) ","")&amp;DATA!#REF!))</f>
        <v>#REF!</v>
      </c>
      <c r="K39" s="1" t="e">
        <f>IF(ISBLANK(DATA!#REF!),"",DATA!#REF!)</f>
        <v>#REF!</v>
      </c>
      <c r="L39" t="e">
        <f>IF(K39="","",IF(OR(ISBLANK(DATA!#REF!),DATA!#REF!="harmless",DATA!#REF!="undetected",DATA!#REF!="timeout"),DATA!#REF!,IF(DATA!#REF!="suspicious","(susp) ","")&amp;DATA!#REF!))</f>
        <v>#REF!</v>
      </c>
      <c r="N39" s="1" t="e">
        <f>IF(ISBLANK(DATA!#REF!),"",DATA!#REF!)</f>
        <v>#REF!</v>
      </c>
      <c r="O39" t="e">
        <f>IF(N39="","",IF(OR(ISBLANK(DATA!#REF!),DATA!#REF!="harmless",DATA!#REF!="undetected",DATA!#REF!="timeout"),DATA!#REF!,IF(DATA!#REF!="suspicious","(susp) ","")&amp;DATA!#REF!))</f>
        <v>#REF!</v>
      </c>
    </row>
    <row r="40" spans="1:15" ht="17.5" thickBot="1" x14ac:dyDescent="0.45">
      <c r="A40" s="15" t="s">
        <v>39</v>
      </c>
      <c r="B40" s="15"/>
      <c r="C40" s="15"/>
      <c r="E40" s="1" t="e">
        <f>IF(ISBLANK(DATA!#REF!),"",DATA!#REF!)</f>
        <v>#REF!</v>
      </c>
      <c r="F40" t="e">
        <f>IF(E40="","",IF(OR(ISBLANK(DATA!#REF!),DATA!#REF!="harmless",DATA!#REF!="undetected",DATA!#REF!="timeout"),DATA!#REF!,IF(DATA!#REF!="suspicious","(susp) ","")&amp;DATA!#REF!))</f>
        <v>#REF!</v>
      </c>
      <c r="H40" s="1" t="e">
        <f>IF(ISBLANK(DATA!#REF!),"",DATA!#REF!)</f>
        <v>#REF!</v>
      </c>
      <c r="I40" t="e">
        <f>IF(H40="","",IF(OR(ISBLANK(DATA!#REF!),DATA!#REF!="harmless",DATA!#REF!="undetected",DATA!#REF!="timeout"),DATA!#REF!,IF(DATA!#REF!="suspicious","(susp) ","")&amp;DATA!#REF!))</f>
        <v>#REF!</v>
      </c>
      <c r="K40" s="1" t="e">
        <f>IF(ISBLANK(DATA!#REF!),"",DATA!#REF!)</f>
        <v>#REF!</v>
      </c>
      <c r="L40" t="e">
        <f>IF(K40="","",IF(OR(ISBLANK(DATA!#REF!),DATA!#REF!="harmless",DATA!#REF!="undetected",DATA!#REF!="timeout"),DATA!#REF!,IF(DATA!#REF!="suspicious","(susp) ","")&amp;DATA!#REF!))</f>
        <v>#REF!</v>
      </c>
      <c r="N40" s="1" t="e">
        <f>IF(ISBLANK(DATA!#REF!),"",DATA!#REF!)</f>
        <v>#REF!</v>
      </c>
      <c r="O40" t="e">
        <f>IF(N40="","",IF(OR(ISBLANK(DATA!#REF!),DATA!#REF!="harmless",DATA!#REF!="undetected",DATA!#REF!="timeout"),DATA!#REF!,IF(DATA!#REF!="suspicious","(susp) ","")&amp;DATA!#REF!))</f>
        <v>#REF!</v>
      </c>
    </row>
    <row r="41" spans="1:15" ht="15" thickTop="1" x14ac:dyDescent="0.35">
      <c r="A41" s="10" t="e" cm="1">
        <f t="array" ref="A41">IFERROR(_xlfn.UNIQUE(_xlfn.TEXTSPLIT(DATA!#REF!,": ","\n"),FALSE),DATA!#REF!)</f>
        <v>#REF!</v>
      </c>
      <c r="C41" s="11"/>
    </row>
    <row r="42" spans="1:15" x14ac:dyDescent="0.35">
      <c r="B42" s="10"/>
      <c r="C42" s="11"/>
    </row>
    <row r="43" spans="1:15" x14ac:dyDescent="0.35">
      <c r="B43" s="1"/>
      <c r="C43" s="11"/>
    </row>
    <row r="44" spans="1:15" x14ac:dyDescent="0.35">
      <c r="B44" s="1"/>
      <c r="C44" s="11"/>
    </row>
    <row r="45" spans="1:15" x14ac:dyDescent="0.35">
      <c r="B45" s="1"/>
      <c r="C45" s="11"/>
    </row>
    <row r="46" spans="1:15" x14ac:dyDescent="0.35">
      <c r="B46" s="1"/>
      <c r="C46" s="11"/>
    </row>
    <row r="47" spans="1:15" x14ac:dyDescent="0.35">
      <c r="B47" s="1"/>
      <c r="C47" s="11"/>
    </row>
    <row r="48" spans="1:15" x14ac:dyDescent="0.35">
      <c r="B48" s="1"/>
      <c r="C48" s="11"/>
    </row>
    <row r="49" spans="2:3" x14ac:dyDescent="0.35">
      <c r="B49" s="1"/>
      <c r="C49" s="11"/>
    </row>
    <row r="50" spans="2:3" x14ac:dyDescent="0.35">
      <c r="B50" s="1"/>
      <c r="C50" s="11"/>
    </row>
    <row r="51" spans="2:3" x14ac:dyDescent="0.35">
      <c r="B51" s="1"/>
      <c r="C51" s="11"/>
    </row>
    <row r="52" spans="2:3" x14ac:dyDescent="0.35">
      <c r="B52" s="1"/>
      <c r="C52" s="11"/>
    </row>
    <row r="53" spans="2:3" x14ac:dyDescent="0.35">
      <c r="B53" s="1"/>
      <c r="C53" s="11"/>
    </row>
    <row r="54" spans="2:3" x14ac:dyDescent="0.35">
      <c r="B54" s="1"/>
      <c r="C54" s="11"/>
    </row>
    <row r="55" spans="2:3" x14ac:dyDescent="0.35">
      <c r="B55" s="1"/>
      <c r="C55" s="11"/>
    </row>
    <row r="56" spans="2:3" x14ac:dyDescent="0.35">
      <c r="B56" s="1"/>
      <c r="C56" s="11"/>
    </row>
    <row r="57" spans="2:3" x14ac:dyDescent="0.35">
      <c r="B57" s="1"/>
      <c r="C57" s="11"/>
    </row>
    <row r="58" spans="2:3" x14ac:dyDescent="0.35">
      <c r="B58" s="1"/>
      <c r="C58" s="11"/>
    </row>
    <row r="59" spans="2:3" x14ac:dyDescent="0.35">
      <c r="B59" s="1"/>
      <c r="C59" s="11"/>
    </row>
    <row r="60" spans="2:3" x14ac:dyDescent="0.35">
      <c r="B60" s="1"/>
      <c r="C60" s="11"/>
    </row>
    <row r="61" spans="2:3" x14ac:dyDescent="0.35">
      <c r="B61" s="1"/>
      <c r="C61" s="11"/>
    </row>
    <row r="62" spans="2:3" x14ac:dyDescent="0.35">
      <c r="B62" s="1"/>
      <c r="C62" s="11"/>
    </row>
    <row r="63" spans="2:3" x14ac:dyDescent="0.35">
      <c r="B63" s="1"/>
      <c r="C63" s="11"/>
    </row>
    <row r="64" spans="2:3" x14ac:dyDescent="0.35">
      <c r="B64" s="1"/>
      <c r="C64" s="11"/>
    </row>
    <row r="65" spans="2:3" x14ac:dyDescent="0.35">
      <c r="B65" s="1"/>
      <c r="C65" s="11"/>
    </row>
    <row r="66" spans="2:3" x14ac:dyDescent="0.35">
      <c r="B66" s="1"/>
      <c r="C66" s="11"/>
    </row>
    <row r="67" spans="2:3" x14ac:dyDescent="0.35">
      <c r="B67" s="1"/>
      <c r="C67" s="11"/>
    </row>
    <row r="68" spans="2:3" x14ac:dyDescent="0.35">
      <c r="B68" s="1"/>
      <c r="C68" s="11"/>
    </row>
    <row r="69" spans="2:3" x14ac:dyDescent="0.35">
      <c r="B69" s="1"/>
      <c r="C69" s="11"/>
    </row>
    <row r="70" spans="2:3" x14ac:dyDescent="0.35">
      <c r="B70" s="1"/>
      <c r="C70" s="11"/>
    </row>
    <row r="71" spans="2:3" x14ac:dyDescent="0.35">
      <c r="B71" s="1"/>
      <c r="C71" s="11"/>
    </row>
    <row r="72" spans="2:3" x14ac:dyDescent="0.35">
      <c r="B72" s="1"/>
      <c r="C72" s="11"/>
    </row>
    <row r="73" spans="2:3" x14ac:dyDescent="0.35">
      <c r="B73" s="1"/>
      <c r="C73" s="11"/>
    </row>
    <row r="74" spans="2:3" x14ac:dyDescent="0.35">
      <c r="B74" s="1"/>
      <c r="C74" s="11"/>
    </row>
    <row r="75" spans="2:3" x14ac:dyDescent="0.35">
      <c r="B75" s="1"/>
      <c r="C75" s="11"/>
    </row>
    <row r="76" spans="2:3" x14ac:dyDescent="0.35">
      <c r="B76" s="1"/>
      <c r="C76" s="11"/>
    </row>
    <row r="77" spans="2:3" x14ac:dyDescent="0.35">
      <c r="B77" s="1"/>
      <c r="C77" s="11"/>
    </row>
    <row r="78" spans="2:3" x14ac:dyDescent="0.35">
      <c r="B78" s="1"/>
      <c r="C78" s="11"/>
    </row>
    <row r="79" spans="2:3" x14ac:dyDescent="0.35">
      <c r="B79" s="1"/>
      <c r="C79" s="11"/>
    </row>
    <row r="80" spans="2:3" x14ac:dyDescent="0.35">
      <c r="B80" s="1"/>
      <c r="C80" s="11"/>
    </row>
    <row r="81" spans="2:3" x14ac:dyDescent="0.35">
      <c r="B81" s="1"/>
      <c r="C81" s="11"/>
    </row>
    <row r="82" spans="2:3" x14ac:dyDescent="0.35">
      <c r="B82" s="1"/>
      <c r="C82" s="11"/>
    </row>
    <row r="83" spans="2:3" x14ac:dyDescent="0.35">
      <c r="B83" s="1"/>
      <c r="C83" s="11"/>
    </row>
    <row r="84" spans="2:3" x14ac:dyDescent="0.35">
      <c r="B84" s="1"/>
      <c r="C84" s="11"/>
    </row>
    <row r="85" spans="2:3" x14ac:dyDescent="0.35">
      <c r="B85" s="1"/>
      <c r="C85" s="11"/>
    </row>
    <row r="86" spans="2:3" x14ac:dyDescent="0.35">
      <c r="B86" s="1"/>
      <c r="C86" s="11"/>
    </row>
    <row r="87" spans="2:3" x14ac:dyDescent="0.35">
      <c r="B87" s="1"/>
      <c r="C87" s="11"/>
    </row>
    <row r="88" spans="2:3" x14ac:dyDescent="0.35">
      <c r="B88" s="1"/>
      <c r="C88" s="11"/>
    </row>
    <row r="89" spans="2:3" x14ac:dyDescent="0.35">
      <c r="B89" s="1"/>
      <c r="C89" s="11"/>
    </row>
    <row r="90" spans="2:3" x14ac:dyDescent="0.35">
      <c r="B90" s="1"/>
      <c r="C90" s="11"/>
    </row>
    <row r="91" spans="2:3" x14ac:dyDescent="0.35">
      <c r="B91" s="1"/>
      <c r="C91" s="11"/>
    </row>
    <row r="92" spans="2:3" x14ac:dyDescent="0.35">
      <c r="B92" s="1"/>
      <c r="C92" s="11"/>
    </row>
    <row r="93" spans="2:3" x14ac:dyDescent="0.35">
      <c r="B93" s="1"/>
      <c r="C93" s="11"/>
    </row>
    <row r="94" spans="2:3" x14ac:dyDescent="0.35">
      <c r="B94" s="1"/>
      <c r="C94" s="11"/>
    </row>
    <row r="95" spans="2:3" x14ac:dyDescent="0.35">
      <c r="B95" s="1"/>
      <c r="C95" s="11"/>
    </row>
    <row r="96" spans="2:3" x14ac:dyDescent="0.35">
      <c r="B96" s="1"/>
      <c r="C96" s="11"/>
    </row>
    <row r="97" spans="2:3" x14ac:dyDescent="0.35">
      <c r="B97" s="1"/>
      <c r="C97" s="11"/>
    </row>
    <row r="98" spans="2:3" x14ac:dyDescent="0.35">
      <c r="B98" s="1"/>
      <c r="C98" s="11"/>
    </row>
    <row r="99" spans="2:3" x14ac:dyDescent="0.35">
      <c r="B99" s="13"/>
      <c r="C99" s="13"/>
    </row>
    <row r="100" spans="2:3" x14ac:dyDescent="0.35">
      <c r="B100" s="13"/>
      <c r="C100" s="13"/>
    </row>
    <row r="101" spans="2:3" x14ac:dyDescent="0.35">
      <c r="B101" s="13"/>
      <c r="C101" s="13"/>
    </row>
    <row r="102" spans="2:3" x14ac:dyDescent="0.35">
      <c r="B102" s="8"/>
      <c r="C102" s="8"/>
    </row>
    <row r="103" spans="2:3" x14ac:dyDescent="0.35">
      <c r="B103" s="8"/>
      <c r="C103" s="8"/>
    </row>
    <row r="104" spans="2:3" x14ac:dyDescent="0.35">
      <c r="B104" s="8"/>
      <c r="C104" s="8"/>
    </row>
    <row r="105" spans="2:3" x14ac:dyDescent="0.35">
      <c r="B105" s="8" t="e">
        <f t="shared" ref="B105:B110" si="0">IF(OR(ISBLANK(B11),C11&lt;1),NA(),B11)</f>
        <v>#REF!</v>
      </c>
      <c r="C105" s="8" t="e">
        <f t="shared" ref="C105:C110" si="1">IF(OR(B11="",ISBLANK(B11),C11&lt;1),NA(),C11)</f>
        <v>#REF!</v>
      </c>
    </row>
    <row r="106" spans="2:3" x14ac:dyDescent="0.35">
      <c r="B106" s="8" t="e">
        <f t="shared" si="0"/>
        <v>#REF!</v>
      </c>
      <c r="C106" s="8" t="e">
        <f t="shared" si="1"/>
        <v>#REF!</v>
      </c>
    </row>
    <row r="107" spans="2:3" x14ac:dyDescent="0.35">
      <c r="B107" s="8" t="e">
        <f t="shared" si="0"/>
        <v>#REF!</v>
      </c>
      <c r="C107" s="8" t="e">
        <f t="shared" si="1"/>
        <v>#REF!</v>
      </c>
    </row>
    <row r="108" spans="2:3" x14ac:dyDescent="0.35">
      <c r="B108" s="8" t="e">
        <f t="shared" si="0"/>
        <v>#REF!</v>
      </c>
      <c r="C108" s="8" t="e">
        <f t="shared" si="1"/>
        <v>#REF!</v>
      </c>
    </row>
    <row r="109" spans="2:3" x14ac:dyDescent="0.35">
      <c r="B109" s="8" t="e">
        <f t="shared" si="0"/>
        <v>#REF!</v>
      </c>
      <c r="C109" s="8" t="e">
        <f t="shared" si="1"/>
        <v>#REF!</v>
      </c>
    </row>
    <row r="110" spans="2:3" x14ac:dyDescent="0.35">
      <c r="B110" s="8" t="e">
        <f t="shared" si="0"/>
        <v>#N/A</v>
      </c>
      <c r="C110" s="8" t="e">
        <f t="shared" si="1"/>
        <v>#N/A</v>
      </c>
    </row>
    <row r="111" spans="2:3" x14ac:dyDescent="0.35">
      <c r="B111" s="9" t="s">
        <v>18</v>
      </c>
      <c r="C111" s="9">
        <f>_xlfn.AGGREGATE(9,6,$C$105:$C$110)</f>
        <v>0</v>
      </c>
    </row>
    <row r="112" spans="2:3" x14ac:dyDescent="0.35">
      <c r="B112" s="9" t="s">
        <v>19</v>
      </c>
      <c r="C112" s="9" t="s">
        <v>20</v>
      </c>
    </row>
    <row r="113" spans="2:3" x14ac:dyDescent="0.35">
      <c r="B113" s="8" t="s">
        <v>21</v>
      </c>
      <c r="C113" s="8">
        <v>0</v>
      </c>
    </row>
    <row r="114" spans="2:3" x14ac:dyDescent="0.35">
      <c r="B114" s="8" t="s">
        <v>22</v>
      </c>
      <c r="C114" s="8">
        <v>0.5</v>
      </c>
    </row>
    <row r="115" spans="2:3" x14ac:dyDescent="0.35">
      <c r="B115" s="8" t="s">
        <v>23</v>
      </c>
      <c r="C115" s="8">
        <v>0.5</v>
      </c>
    </row>
    <row r="116" spans="2:3" x14ac:dyDescent="0.35">
      <c r="B116" s="8" t="s">
        <v>24</v>
      </c>
      <c r="C116" s="8">
        <f>SUM(C113:C115)</f>
        <v>1</v>
      </c>
    </row>
    <row r="117" spans="2:3" x14ac:dyDescent="0.35">
      <c r="B117" s="9" t="s">
        <v>25</v>
      </c>
      <c r="C117" s="9" t="s">
        <v>20</v>
      </c>
    </row>
    <row r="118" spans="2:3" x14ac:dyDescent="0.35">
      <c r="B118" s="8" t="s">
        <v>26</v>
      </c>
      <c r="C118" s="8" t="e">
        <f>C121/($C$122*2)</f>
        <v>#REF!</v>
      </c>
    </row>
    <row r="119" spans="2:3" x14ac:dyDescent="0.35">
      <c r="B119" s="8" t="s">
        <v>27</v>
      </c>
      <c r="C119" s="8">
        <v>0.02</v>
      </c>
    </row>
    <row r="120" spans="2:3" x14ac:dyDescent="0.35">
      <c r="B120" s="8" t="s">
        <v>28</v>
      </c>
      <c r="C120" s="8" t="e">
        <f>SUM(C113:C116)-SUM(C118:C119)</f>
        <v>#REF!</v>
      </c>
    </row>
    <row r="121" spans="2:3" x14ac:dyDescent="0.35">
      <c r="B121" s="8" t="s">
        <v>29</v>
      </c>
      <c r="C121" s="8" t="e">
        <f>IF(C22&gt;0,MIN(C22,$C$122),MAX(C22,-$C$122))+$C$122</f>
        <v>#REF!</v>
      </c>
    </row>
    <row r="122" spans="2:3" x14ac:dyDescent="0.35">
      <c r="B122" s="8" t="s">
        <v>30</v>
      </c>
      <c r="C122" s="8">
        <v>100</v>
      </c>
    </row>
  </sheetData>
  <mergeCells count="7">
    <mergeCell ref="A40:C40"/>
    <mergeCell ref="A21:C21"/>
    <mergeCell ref="B1:I1"/>
    <mergeCell ref="A4:C4"/>
    <mergeCell ref="E4:I4"/>
    <mergeCell ref="A10:C10"/>
    <mergeCell ref="A17:C17"/>
  </mergeCells>
  <conditionalFormatting sqref="F16:F40 I16:I40 L16:L40 O16:O40">
    <cfRule type="containsText" dxfId="15" priority="1" stopIfTrue="1" operator="containsText" text="susp">
      <formula>NOT(ISERROR(SEARCH("susp",F16)))</formula>
    </cfRule>
    <cfRule type="containsText" dxfId="14" priority="2" stopIfTrue="1" operator="containsText" text="failure">
      <formula>NOT(ISERROR(SEARCH("failure",F16)))</formula>
    </cfRule>
    <cfRule type="containsText" dxfId="13" priority="3" stopIfTrue="1" operator="containsText" text="timeout">
      <formula>NOT(ISERROR(SEARCH("timeout",F16)))</formula>
    </cfRule>
    <cfRule type="containsText" dxfId="12" priority="4" stopIfTrue="1" operator="containsText" text="type-unsupported">
      <formula>NOT(ISERROR(SEARCH("type-unsupported",F16)))</formula>
    </cfRule>
    <cfRule type="containsText" dxfId="11" priority="5" stopIfTrue="1" operator="containsText" text="clean">
      <formula>NOT(ISERROR(SEARCH("clean",F16)))</formula>
    </cfRule>
    <cfRule type="containsText" dxfId="10" priority="6" stopIfTrue="1" operator="containsText" text="harmless">
      <formula>NOT(ISERROR(SEARCH("harmless",F16)))</formula>
    </cfRule>
    <cfRule type="containsText" dxfId="9" priority="7" stopIfTrue="1" operator="containsText" text="undetected">
      <formula>NOT(ISERROR(SEARCH("undetected",F16)))</formula>
    </cfRule>
    <cfRule type="notContainsBlanks" dxfId="8" priority="8">
      <formula>LEN(TRIM(F16))&gt;0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1375-2F4E-4045-AFDE-625FF77FF31D}">
  <dimension ref="A1:P134"/>
  <sheetViews>
    <sheetView zoomScaleNormal="100" workbookViewId="0">
      <selection activeCell="B1" sqref="B1:I1"/>
    </sheetView>
  </sheetViews>
  <sheetFormatPr defaultRowHeight="14.5" x14ac:dyDescent="0.35"/>
  <cols>
    <col min="2" max="2" width="17.36328125" customWidth="1"/>
    <col min="3" max="3" width="20.81640625" bestFit="1" customWidth="1"/>
    <col min="5" max="5" width="11.54296875" customWidth="1"/>
    <col min="6" max="6" width="17.36328125" customWidth="1"/>
    <col min="7" max="7" width="4.6328125" customWidth="1"/>
    <col min="8" max="8" width="11.54296875" customWidth="1"/>
    <col min="9" max="9" width="17.36328125" customWidth="1"/>
    <col min="10" max="10" width="4.6328125" customWidth="1"/>
    <col min="11" max="11" width="11.54296875" customWidth="1"/>
    <col min="12" max="12" width="17.36328125" customWidth="1"/>
    <col min="13" max="13" width="4.6328125" customWidth="1"/>
    <col min="14" max="14" width="11.54296875" customWidth="1"/>
    <col min="15" max="15" width="17.36328125" customWidth="1"/>
  </cols>
  <sheetData>
    <row r="1" spans="1:16" ht="26.5" customHeight="1" thickBot="1" x14ac:dyDescent="0.65">
      <c r="B1" s="14" t="e">
        <f>UPPER(DATA!#REF!)&amp;" ANALYSIS SUMMARY"</f>
        <v>#REF!</v>
      </c>
      <c r="C1" s="14"/>
      <c r="D1" s="14"/>
      <c r="E1" s="14"/>
      <c r="F1" s="14"/>
      <c r="G1" s="14"/>
      <c r="H1" s="14"/>
      <c r="I1" s="14"/>
    </row>
    <row r="2" spans="1:16" ht="15" thickTop="1" x14ac:dyDescent="0.35">
      <c r="B2" s="4" t="e">
        <f>"ID: "&amp;DATA!#REF!</f>
        <v>#REF!</v>
      </c>
    </row>
    <row r="4" spans="1:16" ht="17.5" thickBot="1" x14ac:dyDescent="0.45">
      <c r="A4" s="15" t="s">
        <v>0</v>
      </c>
      <c r="B4" s="15"/>
      <c r="C4" s="15"/>
      <c r="E4" s="15" t="s">
        <v>7</v>
      </c>
      <c r="F4" s="15"/>
      <c r="G4" s="15"/>
      <c r="H4" s="15"/>
      <c r="I4" s="15"/>
    </row>
    <row r="5" spans="1:16" ht="15" thickTop="1" x14ac:dyDescent="0.35">
      <c r="B5" s="1" t="s">
        <v>8</v>
      </c>
      <c r="C5" t="e">
        <f>DATA!#REF!</f>
        <v>#REF!</v>
      </c>
    </row>
    <row r="6" spans="1:16" x14ac:dyDescent="0.35">
      <c r="B6" s="1" t="s">
        <v>37</v>
      </c>
      <c r="C6" t="e">
        <f>IF(DATA!#REF!="file",IF(DATA!#REF!&gt;1048576,ROUND(DATA!#REF!/1024/1024,2)&amp;" MB",IF(DATA!#REF!&gt;1024,ROUND(DATA!#REF!/1024,2)&amp;" KB",DATA!#REF!&amp;" bytes")), DATA!#REF!)</f>
        <v>#REF!</v>
      </c>
      <c r="P6" t="s">
        <v>9</v>
      </c>
    </row>
    <row r="7" spans="1:16" ht="26.5" x14ac:dyDescent="0.35">
      <c r="B7" s="1" t="s">
        <v>38</v>
      </c>
      <c r="C7" s="12" t="e">
        <f>IF(ISBLANK(DATA!#REF!),"None",DATA!#REF!)</f>
        <v>#REF!</v>
      </c>
      <c r="P7" t="s">
        <v>9</v>
      </c>
    </row>
    <row r="8" spans="1:16" x14ac:dyDescent="0.35">
      <c r="P8" t="s">
        <v>9</v>
      </c>
    </row>
    <row r="9" spans="1:16" ht="17.5" thickBot="1" x14ac:dyDescent="0.45">
      <c r="A9" s="15" t="s">
        <v>10</v>
      </c>
      <c r="B9" s="15"/>
      <c r="C9" s="15"/>
      <c r="P9" t="s">
        <v>9</v>
      </c>
    </row>
    <row r="10" spans="1:16" ht="15" thickTop="1" x14ac:dyDescent="0.35">
      <c r="B10" s="1" t="s">
        <v>12</v>
      </c>
      <c r="C10" s="3" t="e">
        <f>DATA!#REF!</f>
        <v>#REF!</v>
      </c>
      <c r="P10" t="s">
        <v>9</v>
      </c>
    </row>
    <row r="11" spans="1:16" x14ac:dyDescent="0.35">
      <c r="B11" s="1" t="s">
        <v>11</v>
      </c>
      <c r="C11" s="3" t="e">
        <f>DATA!#REF!</f>
        <v>#REF!</v>
      </c>
      <c r="P11" t="s">
        <v>9</v>
      </c>
    </row>
    <row r="12" spans="1:16" x14ac:dyDescent="0.35">
      <c r="B12" s="1" t="s">
        <v>13</v>
      </c>
      <c r="C12" s="3" t="e">
        <f>DATA!#REF!</f>
        <v>#REF!</v>
      </c>
      <c r="P12" t="s">
        <v>9</v>
      </c>
    </row>
    <row r="13" spans="1:16" x14ac:dyDescent="0.35">
      <c r="B13" s="1" t="s">
        <v>14</v>
      </c>
      <c r="C13" s="3" t="e">
        <f>DATA!#REF!</f>
        <v>#REF!</v>
      </c>
      <c r="P13" t="s">
        <v>9</v>
      </c>
    </row>
    <row r="14" spans="1:16" x14ac:dyDescent="0.35">
      <c r="B14" s="1" t="s">
        <v>15</v>
      </c>
      <c r="C14" s="3" t="e">
        <f>DATA!#REF!</f>
        <v>#REF!</v>
      </c>
      <c r="P14" t="s">
        <v>9</v>
      </c>
    </row>
    <row r="15" spans="1:16" x14ac:dyDescent="0.35">
      <c r="B15" s="1" t="e">
        <f>IF(DATA!#REF!="file", "Unsupported", "")</f>
        <v>#REF!</v>
      </c>
      <c r="C15" s="3" t="e">
        <f>IF(DATA!#REF!="file", DATA!#REF!, "")</f>
        <v>#REF!</v>
      </c>
      <c r="P15" t="s">
        <v>9</v>
      </c>
    </row>
    <row r="16" spans="1:16" ht="17.5" thickBot="1" x14ac:dyDescent="0.45">
      <c r="A16" s="15" t="s">
        <v>1</v>
      </c>
      <c r="B16" s="15"/>
      <c r="C16" s="15"/>
      <c r="E16" s="1" t="e">
        <f>IF(ISBLANK(DATA!#REF!),"",DATA!#REF!)</f>
        <v>#REF!</v>
      </c>
      <c r="F16" t="e">
        <f>IF(E16="","",IF(OR(ISBLANK(DATA!#REF!),DATA!#REF!="harmless",DATA!#REF!="undetected",DATA!#REF!="timeout"),DATA!#REF!,IF(DATA!#REF!="suspicious","(susp) ","")&amp;DATA!#REF!))</f>
        <v>#REF!</v>
      </c>
      <c r="G16" t="s">
        <v>9</v>
      </c>
      <c r="H16" s="1" t="e">
        <f>IF(ISBLANK(DATA!#REF!),"",DATA!#REF!)</f>
        <v>#REF!</v>
      </c>
      <c r="I16" t="e">
        <f>IF(H16="","",IF(OR(ISBLANK(DATA!#REF!),DATA!#REF!="harmless",DATA!#REF!="undetected",DATA!#REF!="timeout"),DATA!#REF!,IF(DATA!#REF!="suspicious","(susp) ","")&amp;DATA!#REF!))</f>
        <v>#REF!</v>
      </c>
      <c r="J16" t="s">
        <v>9</v>
      </c>
      <c r="K16" s="1" t="e">
        <f>IF(ISBLANK(DATA!#REF!),"",DATA!#REF!)</f>
        <v>#REF!</v>
      </c>
      <c r="L16" t="e">
        <f>IF(K16="","",IF(OR(ISBLANK(DATA!#REF!),DATA!#REF!="harmless",DATA!#REF!="undetected",DATA!#REF!="timeout"),DATA!#REF!,IF(DATA!#REF!="suspicious","(susp) ","")&amp;DATA!#REF!))</f>
        <v>#REF!</v>
      </c>
      <c r="M16" t="s">
        <v>9</v>
      </c>
      <c r="N16" s="1" t="e">
        <f>IF(ISBLANK(DATA!#REF!),"",DATA!#REF!)</f>
        <v>#REF!</v>
      </c>
      <c r="O16" t="e">
        <f>IF(N16="","",IF(OR(ISBLANK(DATA!#REF!),DATA!#REF!="harmless",DATA!#REF!="undetected",DATA!#REF!="timeout"),DATA!#REF!,IF(DATA!#REF!="suspicious","(susp) ","")&amp;DATA!#REF!))</f>
        <v>#REF!</v>
      </c>
      <c r="P16" t="s">
        <v>9</v>
      </c>
    </row>
    <row r="17" spans="1:16" ht="15" thickTop="1" x14ac:dyDescent="0.35">
      <c r="B17" s="1" t="s">
        <v>40</v>
      </c>
      <c r="C17" s="5" t="e">
        <f>(((DATA!#REF!/60)/60)/24)+DATE(1970,1,1)</f>
        <v>#REF!</v>
      </c>
      <c r="E17" s="1" t="e">
        <f>IF(ISBLANK(DATA!#REF!),"",DATA!#REF!)</f>
        <v>#REF!</v>
      </c>
      <c r="F17" t="e">
        <f>IF(E17="","",IF(OR(ISBLANK(DATA!#REF!),DATA!#REF!="harmless",DATA!#REF!="undetected",DATA!#REF!="timeout"),DATA!#REF!,IF(DATA!#REF!="suspicious","(susp) ","")&amp;DATA!#REF!))</f>
        <v>#REF!</v>
      </c>
      <c r="G17" t="s">
        <v>9</v>
      </c>
      <c r="H17" s="1" t="e">
        <f>IF(ISBLANK(DATA!#REF!),"",DATA!#REF!)</f>
        <v>#REF!</v>
      </c>
      <c r="I17" t="e">
        <f>IF(H17="","",IF(OR(ISBLANK(DATA!#REF!),DATA!#REF!="harmless",DATA!#REF!="undetected",DATA!#REF!="timeout"),DATA!#REF!,IF(DATA!#REF!="suspicious","(susp) ","")&amp;DATA!#REF!))</f>
        <v>#REF!</v>
      </c>
      <c r="J17" t="s">
        <v>9</v>
      </c>
      <c r="K17" s="1" t="e">
        <f>IF(ISBLANK(DATA!#REF!),"",DATA!#REF!)</f>
        <v>#REF!</v>
      </c>
      <c r="L17" t="e">
        <f>IF(K17="","",IF(OR(ISBLANK(DATA!#REF!),DATA!#REF!="harmless",DATA!#REF!="undetected",DATA!#REF!="timeout"),DATA!#REF!,IF(DATA!#REF!="suspicious","(susp) ","")&amp;DATA!#REF!))</f>
        <v>#REF!</v>
      </c>
      <c r="M17" t="s">
        <v>9</v>
      </c>
      <c r="N17" s="1" t="e">
        <f>IF(ISBLANK(DATA!#REF!),"",DATA!#REF!)</f>
        <v>#REF!</v>
      </c>
      <c r="O17" t="e">
        <f>IF(N17="","",IF(OR(ISBLANK(DATA!#REF!),DATA!#REF!="harmless",DATA!#REF!="undetected",DATA!#REF!="timeout"),DATA!#REF!,IF(DATA!#REF!="suspicious","(susp) ","")&amp;DATA!#REF!))</f>
        <v>#REF!</v>
      </c>
      <c r="P17" t="s">
        <v>9</v>
      </c>
    </row>
    <row r="18" spans="1:16" x14ac:dyDescent="0.35">
      <c r="B18" s="1" t="s">
        <v>41</v>
      </c>
      <c r="C18" s="5" t="e">
        <f>(((DATA!#REF!/60)/60)/24)+DATE(1970,1,1)</f>
        <v>#REF!</v>
      </c>
      <c r="E18" s="1" t="e">
        <f>IF(ISBLANK(DATA!#REF!),"",DATA!#REF!)</f>
        <v>#REF!</v>
      </c>
      <c r="F18" t="e">
        <f>IF(E18="","",IF(OR(ISBLANK(DATA!#REF!),DATA!#REF!="harmless",DATA!#REF!="undetected",DATA!#REF!="timeout"),DATA!#REF!,IF(DATA!#REF!="suspicious","(susp) ","")&amp;DATA!#REF!))</f>
        <v>#REF!</v>
      </c>
      <c r="G18" t="s">
        <v>9</v>
      </c>
      <c r="H18" s="1" t="e">
        <f>IF(ISBLANK(DATA!#REF!),"",DATA!#REF!)</f>
        <v>#REF!</v>
      </c>
      <c r="I18" t="e">
        <f>IF(H18="","",IF(OR(ISBLANK(DATA!#REF!),DATA!#REF!="harmless",DATA!#REF!="undetected",DATA!#REF!="timeout"),DATA!#REF!,IF(DATA!#REF!="suspicious","(susp) ","")&amp;DATA!#REF!))</f>
        <v>#REF!</v>
      </c>
      <c r="J18" t="s">
        <v>9</v>
      </c>
      <c r="K18" s="1" t="e">
        <f>IF(ISBLANK(DATA!#REF!),"",DATA!#REF!)</f>
        <v>#REF!</v>
      </c>
      <c r="L18" t="e">
        <f>IF(K18="","",IF(OR(ISBLANK(DATA!#REF!),DATA!#REF!="harmless",DATA!#REF!="undetected",DATA!#REF!="timeout"),DATA!#REF!,IF(DATA!#REF!="suspicious","(susp) ","")&amp;DATA!#REF!))</f>
        <v>#REF!</v>
      </c>
      <c r="M18" t="s">
        <v>9</v>
      </c>
      <c r="N18" s="1" t="e">
        <f>IF(ISBLANK(DATA!#REF!),"",DATA!#REF!)</f>
        <v>#REF!</v>
      </c>
      <c r="O18" t="e">
        <f>IF(N18="","",IF(OR(ISBLANK(DATA!#REF!),DATA!#REF!="harmless",DATA!#REF!="undetected",DATA!#REF!="timeout"),DATA!#REF!,IF(DATA!#REF!="suspicious","(susp) ","")&amp;DATA!#REF!))</f>
        <v>#REF!</v>
      </c>
      <c r="P18" t="s">
        <v>9</v>
      </c>
    </row>
    <row r="19" spans="1:16" x14ac:dyDescent="0.35">
      <c r="B19" s="1" t="s">
        <v>4</v>
      </c>
      <c r="C19" s="5" t="e">
        <f>(((DATA!#REF!/60)/60)/24)+DATE(1970,1,1)</f>
        <v>#REF!</v>
      </c>
      <c r="E19" s="1" t="e">
        <f>IF(ISBLANK(DATA!#REF!),"",DATA!#REF!)</f>
        <v>#REF!</v>
      </c>
      <c r="F19" t="e">
        <f>IF(E19="","",IF(OR(ISBLANK(DATA!#REF!),DATA!#REF!="harmless",DATA!#REF!="undetected",DATA!#REF!="timeout"),DATA!#REF!,IF(DATA!#REF!="suspicious","(susp) ","")&amp;DATA!#REF!))</f>
        <v>#REF!</v>
      </c>
      <c r="G19" t="s">
        <v>9</v>
      </c>
      <c r="H19" s="1" t="e">
        <f>IF(ISBLANK(DATA!#REF!),"",DATA!#REF!)</f>
        <v>#REF!</v>
      </c>
      <c r="I19" t="e">
        <f>IF(H19="","",IF(OR(ISBLANK(DATA!#REF!),DATA!#REF!="harmless",DATA!#REF!="undetected",DATA!#REF!="timeout"),DATA!#REF!,IF(DATA!#REF!="suspicious","(susp) ","")&amp;DATA!#REF!))</f>
        <v>#REF!</v>
      </c>
      <c r="J19" t="s">
        <v>9</v>
      </c>
      <c r="K19" s="1" t="e">
        <f>IF(ISBLANK(DATA!#REF!),"",DATA!#REF!)</f>
        <v>#REF!</v>
      </c>
      <c r="L19" t="e">
        <f>IF(K19="","",IF(OR(ISBLANK(DATA!#REF!),DATA!#REF!="harmless",DATA!#REF!="undetected",DATA!#REF!="timeout"),DATA!#REF!,IF(DATA!#REF!="suspicious","(susp) ","")&amp;DATA!#REF!))</f>
        <v>#REF!</v>
      </c>
      <c r="M19" t="s">
        <v>9</v>
      </c>
      <c r="N19" s="1" t="e">
        <f>IF(ISBLANK(DATA!#REF!),"",DATA!#REF!)</f>
        <v>#REF!</v>
      </c>
      <c r="O19" t="e">
        <f>IF(N19="","",IF(OR(ISBLANK(DATA!#REF!),DATA!#REF!="harmless",DATA!#REF!="undetected",DATA!#REF!="timeout"),DATA!#REF!,IF(DATA!#REF!="suspicious","(susp) ","")&amp;DATA!#REF!))</f>
        <v>#REF!</v>
      </c>
      <c r="P19" t="s">
        <v>9</v>
      </c>
    </row>
    <row r="20" spans="1:16" x14ac:dyDescent="0.35">
      <c r="E20" s="1" t="e">
        <f>IF(ISBLANK(DATA!#REF!),"",DATA!#REF!)</f>
        <v>#REF!</v>
      </c>
      <c r="F20" t="e">
        <f>IF(E20="","",IF(OR(ISBLANK(DATA!#REF!),DATA!#REF!="harmless",DATA!#REF!="undetected",DATA!#REF!="timeout"),DATA!#REF!,IF(DATA!#REF!="suspicious","(susp) ","")&amp;DATA!#REF!))</f>
        <v>#REF!</v>
      </c>
      <c r="G20" t="s">
        <v>9</v>
      </c>
      <c r="H20" s="1" t="e">
        <f>IF(ISBLANK(DATA!#REF!),"",DATA!#REF!)</f>
        <v>#REF!</v>
      </c>
      <c r="I20" t="e">
        <f>IF(H20="","",IF(OR(ISBLANK(DATA!#REF!),DATA!#REF!="harmless",DATA!#REF!="undetected",DATA!#REF!="timeout"),DATA!#REF!,IF(DATA!#REF!="suspicious","(susp) ","")&amp;DATA!#REF!))</f>
        <v>#REF!</v>
      </c>
      <c r="J20" t="s">
        <v>9</v>
      </c>
      <c r="K20" s="1" t="e">
        <f>IF(ISBLANK(DATA!#REF!),"",DATA!#REF!)</f>
        <v>#REF!</v>
      </c>
      <c r="L20" t="e">
        <f>IF(K20="","",IF(OR(ISBLANK(DATA!#REF!),DATA!#REF!="harmless",DATA!#REF!="undetected",DATA!#REF!="timeout"),DATA!#REF!,IF(DATA!#REF!="suspicious","(susp) ","")&amp;DATA!#REF!))</f>
        <v>#REF!</v>
      </c>
      <c r="M20" t="s">
        <v>9</v>
      </c>
      <c r="N20" s="1" t="e">
        <f>IF(ISBLANK(DATA!#REF!),"",DATA!#REF!)</f>
        <v>#REF!</v>
      </c>
      <c r="O20" t="e">
        <f>IF(N20="","",IF(OR(ISBLANK(DATA!#REF!),DATA!#REF!="harmless",DATA!#REF!="undetected",DATA!#REF!="timeout"),DATA!#REF!,IF(DATA!#REF!="suspicious","(susp) ","")&amp;DATA!#REF!))</f>
        <v>#REF!</v>
      </c>
      <c r="P20" t="s">
        <v>9</v>
      </c>
    </row>
    <row r="21" spans="1:16" ht="17.5" thickBot="1" x14ac:dyDescent="0.45">
      <c r="A21" s="15" t="s">
        <v>5</v>
      </c>
      <c r="B21" s="15"/>
      <c r="C21" s="15"/>
      <c r="E21" s="1" t="e">
        <f>IF(ISBLANK(DATA!#REF!),"",DATA!#REF!)</f>
        <v>#REF!</v>
      </c>
      <c r="F21" t="e">
        <f>IF(E21="","",IF(OR(ISBLANK(DATA!#REF!),DATA!#REF!="harmless",DATA!#REF!="undetected",DATA!#REF!="timeout"),DATA!#REF!,IF(DATA!#REF!="suspicious","(susp) ","")&amp;DATA!#REF!))</f>
        <v>#REF!</v>
      </c>
      <c r="G21" t="s">
        <v>9</v>
      </c>
      <c r="H21" s="1" t="e">
        <f>IF(ISBLANK(DATA!#REF!),"",DATA!#REF!)</f>
        <v>#REF!</v>
      </c>
      <c r="I21" t="e">
        <f>IF(H21="","",IF(OR(ISBLANK(DATA!#REF!),DATA!#REF!="harmless",DATA!#REF!="undetected",DATA!#REF!="timeout"),DATA!#REF!,IF(DATA!#REF!="suspicious","(susp) ","")&amp;DATA!#REF!))</f>
        <v>#REF!</v>
      </c>
      <c r="J21" t="s">
        <v>9</v>
      </c>
      <c r="K21" s="1" t="e">
        <f>IF(ISBLANK(DATA!#REF!),"",DATA!#REF!)</f>
        <v>#REF!</v>
      </c>
      <c r="L21" t="e">
        <f>IF(K21="","",IF(OR(ISBLANK(DATA!#REF!),DATA!#REF!="harmless",DATA!#REF!="undetected",DATA!#REF!="timeout"),DATA!#REF!,IF(DATA!#REF!="suspicious","(susp) ","")&amp;DATA!#REF!))</f>
        <v>#REF!</v>
      </c>
      <c r="M21" t="s">
        <v>9</v>
      </c>
      <c r="N21" s="1" t="e">
        <f>IF(ISBLANK(DATA!#REF!),"",DATA!#REF!)</f>
        <v>#REF!</v>
      </c>
      <c r="O21" t="e">
        <f>IF(N21="","",IF(OR(ISBLANK(DATA!#REF!),DATA!#REF!="harmless",DATA!#REF!="undetected",DATA!#REF!="timeout"),DATA!#REF!,IF(DATA!#REF!="suspicious","(susp) ","")&amp;DATA!#REF!))</f>
        <v>#REF!</v>
      </c>
      <c r="P21" t="s">
        <v>9</v>
      </c>
    </row>
    <row r="22" spans="1:16" ht="15" thickTop="1" x14ac:dyDescent="0.35">
      <c r="B22" s="1" t="s">
        <v>6</v>
      </c>
      <c r="C22" s="6" t="e">
        <f>DATA!#REF!</f>
        <v>#REF!</v>
      </c>
      <c r="E22" s="1" t="e">
        <f>IF(ISBLANK(DATA!#REF!),"",DATA!#REF!)</f>
        <v>#REF!</v>
      </c>
      <c r="F22" t="e">
        <f>IF(E22="","",IF(OR(ISBLANK(DATA!#REF!),DATA!#REF!="harmless",DATA!#REF!="undetected",DATA!#REF!="timeout"),DATA!#REF!,IF(DATA!#REF!="suspicious","(susp) ","")&amp;DATA!#REF!))</f>
        <v>#REF!</v>
      </c>
      <c r="G22" t="s">
        <v>9</v>
      </c>
      <c r="H22" s="1" t="e">
        <f>IF(ISBLANK(DATA!#REF!),"",DATA!#REF!)</f>
        <v>#REF!</v>
      </c>
      <c r="I22" t="e">
        <f>IF(H22="","",IF(OR(ISBLANK(DATA!#REF!),DATA!#REF!="harmless",DATA!#REF!="undetected",DATA!#REF!="timeout"),DATA!#REF!,IF(DATA!#REF!="suspicious","(susp) ","")&amp;DATA!#REF!))</f>
        <v>#REF!</v>
      </c>
      <c r="J22" t="s">
        <v>9</v>
      </c>
      <c r="K22" s="1" t="e">
        <f>IF(ISBLANK(DATA!#REF!),"",DATA!#REF!)</f>
        <v>#REF!</v>
      </c>
      <c r="L22" t="e">
        <f>IF(K22="","",IF(OR(ISBLANK(DATA!#REF!),DATA!#REF!="harmless",DATA!#REF!="undetected",DATA!#REF!="timeout"),DATA!#REF!,IF(DATA!#REF!="suspicious","(susp) ","")&amp;DATA!#REF!))</f>
        <v>#REF!</v>
      </c>
      <c r="M22" t="s">
        <v>9</v>
      </c>
      <c r="N22" s="1" t="e">
        <f>IF(ISBLANK(DATA!#REF!),"",DATA!#REF!)</f>
        <v>#REF!</v>
      </c>
      <c r="O22" t="e">
        <f>IF(N22="","",IF(OR(ISBLANK(DATA!#REF!),DATA!#REF!="harmless",DATA!#REF!="undetected",DATA!#REF!="timeout"),DATA!#REF!,IF(DATA!#REF!="suspicious","(susp) ","")&amp;DATA!#REF!))</f>
        <v>#REF!</v>
      </c>
      <c r="P22" t="s">
        <v>9</v>
      </c>
    </row>
    <row r="23" spans="1:16" x14ac:dyDescent="0.35">
      <c r="B23" s="7" t="s">
        <v>31</v>
      </c>
      <c r="C23" s="3" t="e">
        <f>DATA!#REF!</f>
        <v>#REF!</v>
      </c>
      <c r="E23" s="1" t="e">
        <f>IF(ISBLANK(DATA!#REF!),"",DATA!#REF!)</f>
        <v>#REF!</v>
      </c>
      <c r="F23" t="e">
        <f>IF(E23="","",IF(OR(ISBLANK(DATA!#REF!),DATA!#REF!="harmless",DATA!#REF!="undetected",DATA!#REF!="timeout"),DATA!#REF!,IF(DATA!#REF!="suspicious","(susp) ","")&amp;DATA!#REF!))</f>
        <v>#REF!</v>
      </c>
      <c r="G23" t="s">
        <v>9</v>
      </c>
      <c r="H23" s="1" t="e">
        <f>IF(ISBLANK(DATA!#REF!),"",DATA!#REF!)</f>
        <v>#REF!</v>
      </c>
      <c r="I23" t="e">
        <f>IF(H23="","",IF(OR(ISBLANK(DATA!#REF!),DATA!#REF!="harmless",DATA!#REF!="undetected",DATA!#REF!="timeout"),DATA!#REF!,IF(DATA!#REF!="suspicious","(susp) ","")&amp;DATA!#REF!))</f>
        <v>#REF!</v>
      </c>
      <c r="J23" t="s">
        <v>9</v>
      </c>
      <c r="K23" s="1" t="e">
        <f>IF(ISBLANK(DATA!#REF!),"",DATA!#REF!)</f>
        <v>#REF!</v>
      </c>
      <c r="L23" t="e">
        <f>IF(K23="","",IF(OR(ISBLANK(DATA!#REF!),DATA!#REF!="harmless",DATA!#REF!="undetected",DATA!#REF!="timeout"),DATA!#REF!,IF(DATA!#REF!="suspicious","(susp) ","")&amp;DATA!#REF!))</f>
        <v>#REF!</v>
      </c>
      <c r="M23" t="s">
        <v>9</v>
      </c>
      <c r="N23" s="1" t="e">
        <f>IF(ISBLANK(DATA!#REF!),"",DATA!#REF!)</f>
        <v>#REF!</v>
      </c>
      <c r="O23" t="e">
        <f>IF(N23="","",IF(OR(ISBLANK(DATA!#REF!),DATA!#REF!="harmless",DATA!#REF!="undetected",DATA!#REF!="timeout"),DATA!#REF!,IF(DATA!#REF!="suspicious","(susp) ","")&amp;DATA!#REF!))</f>
        <v>#REF!</v>
      </c>
      <c r="P23" t="s">
        <v>9</v>
      </c>
    </row>
    <row r="24" spans="1:16" x14ac:dyDescent="0.35">
      <c r="B24" s="7" t="s">
        <v>32</v>
      </c>
      <c r="C24" s="3" t="e">
        <f>DATA!#REF!</f>
        <v>#REF!</v>
      </c>
      <c r="E24" s="1" t="e">
        <f>IF(ISBLANK(DATA!#REF!),"",DATA!#REF!)</f>
        <v>#REF!</v>
      </c>
      <c r="F24" t="e">
        <f>IF(E24="","",IF(OR(ISBLANK(DATA!#REF!),DATA!#REF!="harmless",DATA!#REF!="undetected",DATA!#REF!="timeout"),DATA!#REF!,IF(DATA!#REF!="suspicious","(susp) ","")&amp;DATA!#REF!))</f>
        <v>#REF!</v>
      </c>
      <c r="G24" t="s">
        <v>9</v>
      </c>
      <c r="H24" s="1" t="e">
        <f>IF(ISBLANK(DATA!#REF!),"",DATA!#REF!)</f>
        <v>#REF!</v>
      </c>
      <c r="I24" t="e">
        <f>IF(H24="","",IF(OR(ISBLANK(DATA!#REF!),DATA!#REF!="harmless",DATA!#REF!="undetected",DATA!#REF!="timeout"),DATA!#REF!,IF(DATA!#REF!="suspicious","(susp) ","")&amp;DATA!#REF!))</f>
        <v>#REF!</v>
      </c>
      <c r="J24" t="s">
        <v>9</v>
      </c>
      <c r="K24" s="1" t="e">
        <f>IF(ISBLANK(DATA!#REF!),"",DATA!#REF!)</f>
        <v>#REF!</v>
      </c>
      <c r="L24" t="e">
        <f>IF(K24="","",IF(OR(ISBLANK(DATA!#REF!),DATA!#REF!="harmless",DATA!#REF!="undetected",DATA!#REF!="timeout"),DATA!#REF!,IF(DATA!#REF!="suspicious","(susp) ","")&amp;DATA!#REF!))</f>
        <v>#REF!</v>
      </c>
      <c r="M24" t="s">
        <v>9</v>
      </c>
      <c r="N24" s="1" t="e">
        <f>IF(ISBLANK(DATA!#REF!),"",DATA!#REF!)</f>
        <v>#REF!</v>
      </c>
      <c r="O24" t="e">
        <f>IF(N24="","",IF(OR(ISBLANK(DATA!#REF!),DATA!#REF!="harmless",DATA!#REF!="undetected",DATA!#REF!="timeout"),DATA!#REF!,IF(DATA!#REF!="suspicious","(susp) ","")&amp;DATA!#REF!))</f>
        <v>#REF!</v>
      </c>
      <c r="P24" t="s">
        <v>9</v>
      </c>
    </row>
    <row r="25" spans="1:16" x14ac:dyDescent="0.35">
      <c r="E25" s="1" t="e">
        <f>IF(ISBLANK(DATA!#REF!),"",DATA!#REF!)</f>
        <v>#REF!</v>
      </c>
      <c r="F25" t="e">
        <f>IF(E25="","",IF(OR(ISBLANK(DATA!#REF!),DATA!#REF!="harmless",DATA!#REF!="undetected",DATA!#REF!="timeout"),DATA!#REF!,IF(DATA!#REF!="suspicious","(susp) ","")&amp;DATA!#REF!))</f>
        <v>#REF!</v>
      </c>
      <c r="G25" t="s">
        <v>9</v>
      </c>
      <c r="H25" s="1" t="e">
        <f>IF(ISBLANK(DATA!#REF!),"",DATA!#REF!)</f>
        <v>#REF!</v>
      </c>
      <c r="I25" t="e">
        <f>IF(H25="","",IF(OR(ISBLANK(DATA!#REF!),DATA!#REF!="harmless",DATA!#REF!="undetected",DATA!#REF!="timeout"),DATA!#REF!,IF(DATA!#REF!="suspicious","(susp) ","")&amp;DATA!#REF!))</f>
        <v>#REF!</v>
      </c>
      <c r="J25" t="s">
        <v>9</v>
      </c>
      <c r="K25" s="1" t="e">
        <f>IF(ISBLANK(DATA!#REF!),"",DATA!#REF!)</f>
        <v>#REF!</v>
      </c>
      <c r="L25" t="e">
        <f>IF(K25="","",IF(OR(ISBLANK(DATA!#REF!),DATA!#REF!="harmless",DATA!#REF!="undetected",DATA!#REF!="timeout"),DATA!#REF!,IF(DATA!#REF!="suspicious","(susp) ","")&amp;DATA!#REF!))</f>
        <v>#REF!</v>
      </c>
      <c r="M25" t="s">
        <v>9</v>
      </c>
      <c r="N25" s="1" t="e">
        <f>IF(ISBLANK(DATA!#REF!),"",DATA!#REF!)</f>
        <v>#REF!</v>
      </c>
      <c r="O25" t="e">
        <f>IF(N25="","",IF(OR(ISBLANK(DATA!#REF!),DATA!#REF!="harmless",DATA!#REF!="undetected",DATA!#REF!="timeout"),DATA!#REF!,IF(DATA!#REF!="suspicious","(susp) ","")&amp;DATA!#REF!))</f>
        <v>#REF!</v>
      </c>
      <c r="P25" t="s">
        <v>9</v>
      </c>
    </row>
    <row r="26" spans="1:16" x14ac:dyDescent="0.35">
      <c r="E26" s="1" t="e">
        <f>IF(ISBLANK(DATA!#REF!),"",DATA!#REF!)</f>
        <v>#REF!</v>
      </c>
      <c r="F26" t="e">
        <f>IF(E26="","",IF(OR(ISBLANK(DATA!#REF!),DATA!#REF!="harmless",DATA!#REF!="undetected",DATA!#REF!="timeout"),DATA!#REF!,IF(DATA!#REF!="suspicious","(susp) ","")&amp;DATA!#REF!))</f>
        <v>#REF!</v>
      </c>
      <c r="G26" t="s">
        <v>9</v>
      </c>
      <c r="H26" s="1" t="e">
        <f>IF(ISBLANK(DATA!#REF!),"",DATA!#REF!)</f>
        <v>#REF!</v>
      </c>
      <c r="I26" t="e">
        <f>IF(H26="","",IF(OR(ISBLANK(DATA!#REF!),DATA!#REF!="harmless",DATA!#REF!="undetected",DATA!#REF!="timeout"),DATA!#REF!,IF(DATA!#REF!="suspicious","(susp) ","")&amp;DATA!#REF!))</f>
        <v>#REF!</v>
      </c>
      <c r="J26" t="s">
        <v>9</v>
      </c>
      <c r="K26" s="1" t="e">
        <f>IF(ISBLANK(DATA!#REF!),"",DATA!#REF!)</f>
        <v>#REF!</v>
      </c>
      <c r="L26" t="e">
        <f>IF(K26="","",IF(OR(ISBLANK(DATA!#REF!),DATA!#REF!="harmless",DATA!#REF!="undetected",DATA!#REF!="timeout"),DATA!#REF!,IF(DATA!#REF!="suspicious","(susp) ","")&amp;DATA!#REF!))</f>
        <v>#REF!</v>
      </c>
      <c r="M26" t="s">
        <v>9</v>
      </c>
      <c r="N26" s="1" t="e">
        <f>IF(ISBLANK(DATA!#REF!),"",DATA!#REF!)</f>
        <v>#REF!</v>
      </c>
      <c r="O26" t="e">
        <f>IF(N26="","",IF(OR(ISBLANK(DATA!#REF!),DATA!#REF!="harmless",DATA!#REF!="undetected",DATA!#REF!="timeout"),DATA!#REF!,IF(DATA!#REF!="suspicious","(susp) ","")&amp;DATA!#REF!))</f>
        <v>#REF!</v>
      </c>
    </row>
    <row r="27" spans="1:16" x14ac:dyDescent="0.35">
      <c r="E27" s="1" t="e">
        <f>IF(ISBLANK(DATA!#REF!),"",DATA!#REF!)</f>
        <v>#REF!</v>
      </c>
      <c r="F27" t="e">
        <f>IF(E27="","",IF(OR(ISBLANK(DATA!#REF!),DATA!#REF!="harmless",DATA!#REF!="undetected",DATA!#REF!="timeout"),DATA!#REF!,IF(DATA!#REF!="suspicious","(susp) ","")&amp;DATA!#REF!))</f>
        <v>#REF!</v>
      </c>
      <c r="G27" t="s">
        <v>9</v>
      </c>
      <c r="H27" s="1" t="e">
        <f>IF(ISBLANK(DATA!#REF!),"",DATA!#REF!)</f>
        <v>#REF!</v>
      </c>
      <c r="I27" t="e">
        <f>IF(H27="","",IF(OR(ISBLANK(DATA!#REF!),DATA!#REF!="harmless",DATA!#REF!="undetected",DATA!#REF!="timeout"),DATA!#REF!,IF(DATA!#REF!="suspicious","(susp) ","")&amp;DATA!#REF!))</f>
        <v>#REF!</v>
      </c>
      <c r="J27" t="s">
        <v>9</v>
      </c>
      <c r="K27" s="1" t="e">
        <f>IF(ISBLANK(DATA!#REF!),"",DATA!#REF!)</f>
        <v>#REF!</v>
      </c>
      <c r="L27" t="e">
        <f>IF(K27="","",IF(OR(ISBLANK(DATA!#REF!),DATA!#REF!="harmless",DATA!#REF!="undetected",DATA!#REF!="timeout"),DATA!#REF!,IF(DATA!#REF!="suspicious","(susp) ","")&amp;DATA!#REF!))</f>
        <v>#REF!</v>
      </c>
      <c r="M27" t="s">
        <v>9</v>
      </c>
      <c r="N27" s="1" t="e">
        <f>IF(ISBLANK(DATA!#REF!),"",DATA!#REF!)</f>
        <v>#REF!</v>
      </c>
      <c r="O27" t="e">
        <f>IF(N27="","",IF(OR(ISBLANK(DATA!#REF!),DATA!#REF!="harmless",DATA!#REF!="undetected",DATA!#REF!="timeout"),DATA!#REF!,IF(DATA!#REF!="suspicious","(susp) ","")&amp;DATA!#REF!))</f>
        <v>#REF!</v>
      </c>
    </row>
    <row r="28" spans="1:16" x14ac:dyDescent="0.35">
      <c r="E28" s="1" t="e">
        <f>IF(ISBLANK(DATA!#REF!),"",DATA!#REF!)</f>
        <v>#REF!</v>
      </c>
      <c r="F28" t="e">
        <f>IF(E28="","",IF(OR(ISBLANK(DATA!#REF!),DATA!#REF!="harmless",DATA!#REF!="undetected",DATA!#REF!="timeout"),DATA!#REF!,IF(DATA!#REF!="suspicious","(susp) ","")&amp;DATA!#REF!))</f>
        <v>#REF!</v>
      </c>
      <c r="G28" t="s">
        <v>9</v>
      </c>
      <c r="H28" s="1" t="e">
        <f>IF(ISBLANK(DATA!#REF!),"",DATA!#REF!)</f>
        <v>#REF!</v>
      </c>
      <c r="I28" t="e">
        <f>IF(H28="","",IF(OR(ISBLANK(DATA!#REF!),DATA!#REF!="harmless",DATA!#REF!="undetected",DATA!#REF!="timeout"),DATA!#REF!,IF(DATA!#REF!="suspicious","(susp) ","")&amp;DATA!#REF!))</f>
        <v>#REF!</v>
      </c>
      <c r="J28" t="s">
        <v>9</v>
      </c>
      <c r="K28" s="1" t="e">
        <f>IF(ISBLANK(DATA!#REF!),"",DATA!#REF!)</f>
        <v>#REF!</v>
      </c>
      <c r="L28" t="e">
        <f>IF(K28="","",IF(OR(ISBLANK(DATA!#REF!),DATA!#REF!="harmless",DATA!#REF!="undetected",DATA!#REF!="timeout"),DATA!#REF!,IF(DATA!#REF!="suspicious","(susp) ","")&amp;DATA!#REF!))</f>
        <v>#REF!</v>
      </c>
      <c r="M28" t="s">
        <v>9</v>
      </c>
      <c r="N28" s="1" t="e">
        <f>IF(ISBLANK(DATA!#REF!),"",DATA!#REF!)</f>
        <v>#REF!</v>
      </c>
      <c r="O28" t="e">
        <f>IF(N28="","",IF(OR(ISBLANK(DATA!#REF!),DATA!#REF!="harmless",DATA!#REF!="undetected",DATA!#REF!="timeout"),DATA!#REF!,IF(DATA!#REF!="suspicious","(susp) ","")&amp;DATA!#REF!))</f>
        <v>#REF!</v>
      </c>
    </row>
    <row r="29" spans="1:16" x14ac:dyDescent="0.35">
      <c r="E29" s="1" t="e">
        <f>IF(ISBLANK(DATA!#REF!),"",DATA!#REF!)</f>
        <v>#REF!</v>
      </c>
      <c r="F29" t="e">
        <f>IF(E29="","",IF(OR(ISBLANK(DATA!#REF!),DATA!#REF!="harmless",DATA!#REF!="undetected",DATA!#REF!="timeout"),DATA!#REF!,IF(DATA!#REF!="suspicious","(susp) ","")&amp;DATA!#REF!))</f>
        <v>#REF!</v>
      </c>
      <c r="G29" t="s">
        <v>9</v>
      </c>
      <c r="H29" s="1" t="e">
        <f>IF(ISBLANK(DATA!#REF!),"",DATA!#REF!)</f>
        <v>#REF!</v>
      </c>
      <c r="I29" t="e">
        <f>IF(H29="","",IF(OR(ISBLANK(DATA!#REF!),DATA!#REF!="harmless",DATA!#REF!="undetected",DATA!#REF!="timeout"),DATA!#REF!,IF(DATA!#REF!="suspicious","(susp) ","")&amp;DATA!#REF!))</f>
        <v>#REF!</v>
      </c>
      <c r="J29" t="s">
        <v>9</v>
      </c>
      <c r="K29" s="1" t="e">
        <f>IF(ISBLANK(DATA!#REF!),"",DATA!#REF!)</f>
        <v>#REF!</v>
      </c>
      <c r="L29" t="e">
        <f>IF(K29="","",IF(OR(ISBLANK(DATA!#REF!),DATA!#REF!="harmless",DATA!#REF!="undetected",DATA!#REF!="timeout"),DATA!#REF!,IF(DATA!#REF!="suspicious","(susp) ","")&amp;DATA!#REF!))</f>
        <v>#REF!</v>
      </c>
      <c r="M29" t="s">
        <v>9</v>
      </c>
      <c r="N29" s="1" t="e">
        <f>IF(ISBLANK(DATA!#REF!),"",DATA!#REF!)</f>
        <v>#REF!</v>
      </c>
      <c r="O29" t="e">
        <f>IF(N29="","",IF(OR(ISBLANK(DATA!#REF!),DATA!#REF!="harmless",DATA!#REF!="undetected",DATA!#REF!="timeout"),DATA!#REF!,IF(DATA!#REF!="suspicious","(susp) ","")&amp;DATA!#REF!))</f>
        <v>#REF!</v>
      </c>
    </row>
    <row r="30" spans="1:16" x14ac:dyDescent="0.35">
      <c r="E30" s="1" t="e">
        <f>IF(ISBLANK(DATA!#REF!),"",DATA!#REF!)</f>
        <v>#REF!</v>
      </c>
      <c r="F30" t="e">
        <f>IF(E30="","",IF(OR(ISBLANK(DATA!#REF!),DATA!#REF!="harmless",DATA!#REF!="undetected",DATA!#REF!="timeout"),DATA!#REF!,IF(DATA!#REF!="suspicious","(susp) ","")&amp;DATA!#REF!))</f>
        <v>#REF!</v>
      </c>
      <c r="G30" t="s">
        <v>9</v>
      </c>
      <c r="H30" s="1" t="e">
        <f>IF(ISBLANK(DATA!#REF!),"",DATA!#REF!)</f>
        <v>#REF!</v>
      </c>
      <c r="I30" t="e">
        <f>IF(H30="","",IF(OR(ISBLANK(DATA!#REF!),DATA!#REF!="harmless",DATA!#REF!="undetected",DATA!#REF!="timeout"),DATA!#REF!,IF(DATA!#REF!="suspicious","(susp) ","")&amp;DATA!#REF!))</f>
        <v>#REF!</v>
      </c>
      <c r="J30" t="s">
        <v>9</v>
      </c>
      <c r="K30" s="1" t="e">
        <f>IF(ISBLANK(DATA!#REF!),"",DATA!#REF!)</f>
        <v>#REF!</v>
      </c>
      <c r="L30" t="e">
        <f>IF(K30="","",IF(OR(ISBLANK(DATA!#REF!),DATA!#REF!="harmless",DATA!#REF!="undetected",DATA!#REF!="timeout"),DATA!#REF!,IF(DATA!#REF!="suspicious","(susp) ","")&amp;DATA!#REF!))</f>
        <v>#REF!</v>
      </c>
      <c r="M30" t="s">
        <v>9</v>
      </c>
      <c r="N30" s="1" t="e">
        <f>IF(ISBLANK(DATA!#REF!),"",DATA!#REF!)</f>
        <v>#REF!</v>
      </c>
      <c r="O30" t="e">
        <f>IF(N30="","",IF(OR(ISBLANK(DATA!#REF!),DATA!#REF!="harmless",DATA!#REF!="undetected",DATA!#REF!="timeout"),DATA!#REF!,IF(DATA!#REF!="suspicious","(susp) ","")&amp;DATA!#REF!))</f>
        <v>#REF!</v>
      </c>
    </row>
    <row r="31" spans="1:16" x14ac:dyDescent="0.35">
      <c r="E31" s="1" t="e">
        <f>IF(ISBLANK(DATA!#REF!),"",DATA!#REF!)</f>
        <v>#REF!</v>
      </c>
      <c r="F31" t="e">
        <f>IF(E31="","",IF(OR(ISBLANK(DATA!#REF!),DATA!#REF!="harmless",DATA!#REF!="undetected",DATA!#REF!="timeout"),DATA!#REF!,IF(DATA!#REF!="suspicious","(susp) ","")&amp;DATA!#REF!))</f>
        <v>#REF!</v>
      </c>
      <c r="G31" t="s">
        <v>9</v>
      </c>
      <c r="H31" s="1" t="e">
        <f>IF(ISBLANK(DATA!#REF!),"",DATA!#REF!)</f>
        <v>#REF!</v>
      </c>
      <c r="I31" t="e">
        <f>IF(H31="","",IF(OR(ISBLANK(DATA!#REF!),DATA!#REF!="harmless",DATA!#REF!="undetected",DATA!#REF!="timeout"),DATA!#REF!,IF(DATA!#REF!="suspicious","(susp) ","")&amp;DATA!#REF!))</f>
        <v>#REF!</v>
      </c>
      <c r="J31" t="s">
        <v>9</v>
      </c>
      <c r="K31" s="1" t="e">
        <f>IF(ISBLANK(DATA!#REF!),"",DATA!#REF!)</f>
        <v>#REF!</v>
      </c>
      <c r="L31" t="e">
        <f>IF(K31="","",IF(OR(ISBLANK(DATA!#REF!),DATA!#REF!="harmless",DATA!#REF!="undetected",DATA!#REF!="timeout"),DATA!#REF!,IF(DATA!#REF!="suspicious","(susp) ","")&amp;DATA!#REF!))</f>
        <v>#REF!</v>
      </c>
      <c r="M31" t="s">
        <v>9</v>
      </c>
      <c r="N31" s="1" t="e">
        <f>IF(ISBLANK(DATA!#REF!),"",DATA!#REF!)</f>
        <v>#REF!</v>
      </c>
      <c r="O31" t="e">
        <f>IF(N31="","",IF(OR(ISBLANK(DATA!#REF!),DATA!#REF!="harmless",DATA!#REF!="undetected",DATA!#REF!="timeout"),DATA!#REF!,IF(DATA!#REF!="suspicious","(susp) ","")&amp;DATA!#REF!))</f>
        <v>#REF!</v>
      </c>
    </row>
    <row r="32" spans="1:16" x14ac:dyDescent="0.35">
      <c r="E32" s="1" t="e">
        <f>IF(ISBLANK(DATA!#REF!),"",DATA!#REF!)</f>
        <v>#REF!</v>
      </c>
      <c r="F32" t="e">
        <f>IF(E32="","",IF(OR(ISBLANK(DATA!#REF!),DATA!#REF!="harmless",DATA!#REF!="undetected",DATA!#REF!="timeout"),DATA!#REF!,IF(DATA!#REF!="suspicious","(susp) ","")&amp;DATA!#REF!))</f>
        <v>#REF!</v>
      </c>
      <c r="G32" t="s">
        <v>9</v>
      </c>
      <c r="H32" s="1" t="e">
        <f>IF(ISBLANK(DATA!#REF!),"",DATA!#REF!)</f>
        <v>#REF!</v>
      </c>
      <c r="I32" t="e">
        <f>IF(H32="","",IF(OR(ISBLANK(DATA!#REF!),DATA!#REF!="harmless",DATA!#REF!="undetected",DATA!#REF!="timeout"),DATA!#REF!,IF(DATA!#REF!="suspicious","(susp) ","")&amp;DATA!#REF!))</f>
        <v>#REF!</v>
      </c>
      <c r="J32" t="s">
        <v>9</v>
      </c>
      <c r="K32" s="1" t="e">
        <f>IF(ISBLANK(DATA!#REF!),"",DATA!#REF!)</f>
        <v>#REF!</v>
      </c>
      <c r="L32" t="e">
        <f>IF(K32="","",IF(OR(ISBLANK(DATA!#REF!),DATA!#REF!="harmless",DATA!#REF!="undetected",DATA!#REF!="timeout"),DATA!#REF!,IF(DATA!#REF!="suspicious","(susp) ","")&amp;DATA!#REF!))</f>
        <v>#REF!</v>
      </c>
      <c r="M32" t="s">
        <v>9</v>
      </c>
      <c r="N32" s="1" t="e">
        <f>IF(ISBLANK(DATA!#REF!),"",DATA!#REF!)</f>
        <v>#REF!</v>
      </c>
      <c r="O32" t="e">
        <f>IF(N32="","",IF(OR(ISBLANK(DATA!#REF!),DATA!#REF!="harmless",DATA!#REF!="undetected",DATA!#REF!="timeout"),DATA!#REF!,IF(DATA!#REF!="suspicious","(susp) ","")&amp;DATA!#REF!))</f>
        <v>#REF!</v>
      </c>
    </row>
    <row r="33" spans="1:15" x14ac:dyDescent="0.35">
      <c r="E33" s="1" t="e">
        <f>IF(ISBLANK(DATA!#REF!),"",DATA!#REF!)</f>
        <v>#REF!</v>
      </c>
      <c r="F33" t="e">
        <f>IF(E33="","",IF(OR(ISBLANK(DATA!#REF!),DATA!#REF!="harmless",DATA!#REF!="undetected",DATA!#REF!="timeout"),DATA!#REF!,IF(DATA!#REF!="suspicious","(susp) ","")&amp;DATA!#REF!))</f>
        <v>#REF!</v>
      </c>
      <c r="G33" t="s">
        <v>9</v>
      </c>
      <c r="H33" s="1" t="e">
        <f>IF(ISBLANK(DATA!#REF!),"",DATA!#REF!)</f>
        <v>#REF!</v>
      </c>
      <c r="I33" t="e">
        <f>IF(H33="","",IF(OR(ISBLANK(DATA!#REF!),DATA!#REF!="harmless",DATA!#REF!="undetected",DATA!#REF!="timeout"),DATA!#REF!,IF(DATA!#REF!="suspicious","(susp) ","")&amp;DATA!#REF!))</f>
        <v>#REF!</v>
      </c>
      <c r="J33" t="s">
        <v>9</v>
      </c>
      <c r="K33" s="1" t="e">
        <f>IF(ISBLANK(DATA!#REF!),"",DATA!#REF!)</f>
        <v>#REF!</v>
      </c>
      <c r="L33" t="e">
        <f>IF(K33="","",IF(OR(ISBLANK(DATA!#REF!),DATA!#REF!="harmless",DATA!#REF!="undetected",DATA!#REF!="timeout"),DATA!#REF!,IF(DATA!#REF!="suspicious","(susp) ","")&amp;DATA!#REF!))</f>
        <v>#REF!</v>
      </c>
      <c r="M33" t="s">
        <v>9</v>
      </c>
      <c r="N33" s="1" t="e">
        <f>IF(ISBLANK(DATA!#REF!),"",DATA!#REF!)</f>
        <v>#REF!</v>
      </c>
      <c r="O33" t="e">
        <f>IF(N33="","",IF(OR(ISBLANK(DATA!#REF!),DATA!#REF!="harmless",DATA!#REF!="undetected",DATA!#REF!="timeout"),DATA!#REF!,IF(DATA!#REF!="suspicious","(susp) ","")&amp;DATA!#REF!))</f>
        <v>#REF!</v>
      </c>
    </row>
    <row r="34" spans="1:15" x14ac:dyDescent="0.35">
      <c r="E34" s="1" t="e">
        <f>IF(ISBLANK(DATA!#REF!),"",DATA!#REF!)</f>
        <v>#REF!</v>
      </c>
      <c r="F34" t="e">
        <f>IF(E34="","",IF(OR(ISBLANK(DATA!#REF!),DATA!#REF!="harmless",DATA!#REF!="undetected",DATA!#REF!="timeout"),DATA!#REF!,IF(DATA!#REF!="suspicious","(susp) ","")&amp;DATA!#REF!))</f>
        <v>#REF!</v>
      </c>
      <c r="G34" t="s">
        <v>9</v>
      </c>
      <c r="H34" s="1" t="e">
        <f>IF(ISBLANK(DATA!#REF!),"",DATA!#REF!)</f>
        <v>#REF!</v>
      </c>
      <c r="I34" t="e">
        <f>IF(H34="","",IF(OR(ISBLANK(DATA!#REF!),DATA!#REF!="harmless",DATA!#REF!="undetected",DATA!#REF!="timeout"),DATA!#REF!,IF(DATA!#REF!="suspicious","(susp) ","")&amp;DATA!#REF!))</f>
        <v>#REF!</v>
      </c>
      <c r="J34" t="s">
        <v>9</v>
      </c>
      <c r="K34" s="1" t="e">
        <f>IF(ISBLANK(DATA!#REF!),"",DATA!#REF!)</f>
        <v>#REF!</v>
      </c>
      <c r="L34" t="e">
        <f>IF(K34="","",IF(OR(ISBLANK(DATA!#REF!),DATA!#REF!="harmless",DATA!#REF!="undetected",DATA!#REF!="timeout"),DATA!#REF!,IF(DATA!#REF!="suspicious","(susp) ","")&amp;DATA!#REF!))</f>
        <v>#REF!</v>
      </c>
      <c r="M34" t="s">
        <v>9</v>
      </c>
      <c r="N34" s="1" t="e">
        <f>IF(ISBLANK(DATA!#REF!),"",DATA!#REF!)</f>
        <v>#REF!</v>
      </c>
      <c r="O34" t="e">
        <f>IF(N34="","",IF(OR(ISBLANK(DATA!#REF!),DATA!#REF!="harmless",DATA!#REF!="undetected",DATA!#REF!="timeout"),DATA!#REF!,IF(DATA!#REF!="suspicious","(susp) ","")&amp;DATA!#REF!))</f>
        <v>#REF!</v>
      </c>
    </row>
    <row r="35" spans="1:15" x14ac:dyDescent="0.35">
      <c r="E35" s="1" t="e">
        <f>IF(ISBLANK(DATA!#REF!),"",DATA!#REF!)</f>
        <v>#REF!</v>
      </c>
      <c r="F35" t="e">
        <f>IF(E35="","",IF(OR(ISBLANK(DATA!#REF!),DATA!#REF!="harmless",DATA!#REF!="undetected",DATA!#REF!="timeout"),DATA!#REF!,IF(DATA!#REF!="suspicious","(susp) ","")&amp;DATA!#REF!))</f>
        <v>#REF!</v>
      </c>
      <c r="G35" t="s">
        <v>9</v>
      </c>
      <c r="H35" s="1" t="e">
        <f>IF(ISBLANK(DATA!#REF!),"",DATA!#REF!)</f>
        <v>#REF!</v>
      </c>
      <c r="I35" t="e">
        <f>IF(H35="","",IF(OR(ISBLANK(DATA!#REF!),DATA!#REF!="harmless",DATA!#REF!="undetected",DATA!#REF!="timeout"),DATA!#REF!,IF(DATA!#REF!="suspicious","(susp) ","")&amp;DATA!#REF!))</f>
        <v>#REF!</v>
      </c>
      <c r="J35" t="s">
        <v>9</v>
      </c>
      <c r="K35" s="1" t="e">
        <f>IF(ISBLANK(DATA!#REF!),"",DATA!#REF!)</f>
        <v>#REF!</v>
      </c>
      <c r="L35" t="e">
        <f>IF(K35="","",IF(OR(ISBLANK(DATA!#REF!),DATA!#REF!="harmless",DATA!#REF!="undetected",DATA!#REF!="timeout"),DATA!#REF!,IF(DATA!#REF!="suspicious","(susp) ","")&amp;DATA!#REF!))</f>
        <v>#REF!</v>
      </c>
      <c r="N35" s="1" t="e">
        <f>IF(ISBLANK(DATA!#REF!),"",DATA!#REF!)</f>
        <v>#REF!</v>
      </c>
      <c r="O35" t="e">
        <f>IF(N35="","",IF(OR(ISBLANK(DATA!#REF!),DATA!#REF!="harmless",DATA!#REF!="undetected",DATA!#REF!="timeout"),DATA!#REF!,IF(DATA!#REF!="suspicious","(susp) ","")&amp;DATA!#REF!))</f>
        <v>#REF!</v>
      </c>
    </row>
    <row r="36" spans="1:15" x14ac:dyDescent="0.35">
      <c r="E36" s="1" t="e">
        <f>IF(ISBLANK(DATA!#REF!),"",DATA!#REF!)</f>
        <v>#REF!</v>
      </c>
      <c r="F36" t="e">
        <f>IF(E36="","",IF(OR(ISBLANK(DATA!#REF!),DATA!#REF!="harmless",DATA!#REF!="undetected",DATA!#REF!="timeout"),DATA!#REF!,IF(DATA!#REF!="suspicious","(susp) ","")&amp;DATA!#REF!))</f>
        <v>#REF!</v>
      </c>
      <c r="H36" s="1" t="e">
        <f>IF(ISBLANK(DATA!#REF!),"",DATA!#REF!)</f>
        <v>#REF!</v>
      </c>
      <c r="I36" t="e">
        <f>IF(H36="","",IF(OR(ISBLANK(DATA!#REF!),DATA!#REF!="harmless",DATA!#REF!="undetected",DATA!#REF!="timeout"),DATA!#REF!,IF(DATA!#REF!="suspicious","(susp) ","")&amp;DATA!#REF!))</f>
        <v>#REF!</v>
      </c>
      <c r="K36" s="1" t="e">
        <f>IF(ISBLANK(DATA!#REF!),"",DATA!#REF!)</f>
        <v>#REF!</v>
      </c>
      <c r="L36" t="e">
        <f>IF(K36="","",IF(OR(ISBLANK(DATA!#REF!),DATA!#REF!="harmless",DATA!#REF!="undetected",DATA!#REF!="timeout"),DATA!#REF!,IF(DATA!#REF!="suspicious","(susp) ","")&amp;DATA!#REF!))</f>
        <v>#REF!</v>
      </c>
      <c r="N36" s="1" t="e">
        <f>IF(ISBLANK(DATA!#REF!),"",DATA!#REF!)</f>
        <v>#REF!</v>
      </c>
      <c r="O36" t="e">
        <f>IF(N36="","",IF(OR(ISBLANK(DATA!#REF!),DATA!#REF!="harmless",DATA!#REF!="undetected",DATA!#REF!="timeout"),DATA!#REF!,IF(DATA!#REF!="suspicious","(susp) ","")&amp;DATA!#REF!))</f>
        <v>#REF!</v>
      </c>
    </row>
    <row r="37" spans="1:15" x14ac:dyDescent="0.35">
      <c r="E37" s="1" t="e">
        <f>IF(ISBLANK(DATA!#REF!),"",DATA!#REF!)</f>
        <v>#REF!</v>
      </c>
      <c r="F37" t="e">
        <f>IF(E37="","",IF(OR(ISBLANK(DATA!#REF!),DATA!#REF!="harmless",DATA!#REF!="undetected",DATA!#REF!="timeout"),DATA!#REF!,IF(DATA!#REF!="suspicious","(susp) ","")&amp;DATA!#REF!))</f>
        <v>#REF!</v>
      </c>
      <c r="H37" s="1" t="e">
        <f>IF(ISBLANK(DATA!#REF!),"",DATA!#REF!)</f>
        <v>#REF!</v>
      </c>
      <c r="I37" t="e">
        <f>IF(H37="","",IF(OR(ISBLANK(DATA!#REF!),DATA!#REF!="harmless",DATA!#REF!="undetected",DATA!#REF!="timeout"),DATA!#REF!,IF(DATA!#REF!="suspicious","(susp) ","")&amp;DATA!#REF!))</f>
        <v>#REF!</v>
      </c>
      <c r="K37" s="1" t="e">
        <f>IF(ISBLANK(DATA!#REF!),"",DATA!#REF!)</f>
        <v>#REF!</v>
      </c>
      <c r="L37" t="e">
        <f>IF(K37="","",IF(OR(ISBLANK(DATA!#REF!),DATA!#REF!="harmless",DATA!#REF!="undetected",DATA!#REF!="timeout"),DATA!#REF!,IF(DATA!#REF!="suspicious","(susp) ","")&amp;DATA!#REF!))</f>
        <v>#REF!</v>
      </c>
      <c r="N37" s="1" t="e">
        <f>IF(ISBLANK(DATA!#REF!),"",DATA!#REF!)</f>
        <v>#REF!</v>
      </c>
      <c r="O37" t="e">
        <f>IF(N37="","",IF(OR(ISBLANK(DATA!#REF!),DATA!#REF!="harmless",DATA!#REF!="undetected",DATA!#REF!="timeout"),DATA!#REF!,IF(DATA!#REF!="suspicious","(susp) ","")&amp;DATA!#REF!))</f>
        <v>#REF!</v>
      </c>
    </row>
    <row r="38" spans="1:15" x14ac:dyDescent="0.35">
      <c r="E38" s="1" t="e">
        <f>IF(ISBLANK(DATA!#REF!),"",DATA!#REF!)</f>
        <v>#REF!</v>
      </c>
      <c r="F38" t="e">
        <f>IF(E38="","",IF(OR(ISBLANK(DATA!#REF!),DATA!#REF!="harmless",DATA!#REF!="undetected",DATA!#REF!="timeout"),DATA!#REF!,IF(DATA!#REF!="suspicious","(susp) ","")&amp;DATA!#REF!))</f>
        <v>#REF!</v>
      </c>
      <c r="H38" s="1" t="e">
        <f>IF(ISBLANK(DATA!#REF!),"",DATA!#REF!)</f>
        <v>#REF!</v>
      </c>
      <c r="I38" t="e">
        <f>IF(H38="","",IF(OR(ISBLANK(DATA!#REF!),DATA!#REF!="harmless",DATA!#REF!="undetected",DATA!#REF!="timeout"),DATA!#REF!,IF(DATA!#REF!="suspicious","(susp) ","")&amp;DATA!#REF!))</f>
        <v>#REF!</v>
      </c>
      <c r="K38" s="1" t="e">
        <f>IF(ISBLANK(DATA!#REF!),"",DATA!#REF!)</f>
        <v>#REF!</v>
      </c>
      <c r="L38" t="e">
        <f>IF(K38="","",IF(OR(ISBLANK(DATA!#REF!),DATA!#REF!="harmless",DATA!#REF!="undetected",DATA!#REF!="timeout"),DATA!#REF!,IF(DATA!#REF!="suspicious","(susp) ","")&amp;DATA!#REF!))</f>
        <v>#REF!</v>
      </c>
      <c r="N38" s="1" t="e">
        <f>IF(ISBLANK(DATA!#REF!),"",DATA!#REF!)</f>
        <v>#REF!</v>
      </c>
      <c r="O38" t="e">
        <f>IF(N38="","",IF(OR(ISBLANK(DATA!#REF!),DATA!#REF!="harmless",DATA!#REF!="undetected",DATA!#REF!="timeout"),DATA!#REF!,IF(DATA!#REF!="suspicious","(susp) ","")&amp;DATA!#REF!))</f>
        <v>#REF!</v>
      </c>
    </row>
    <row r="39" spans="1:15" x14ac:dyDescent="0.35">
      <c r="E39" s="1" t="e">
        <f>IF(ISBLANK(DATA!#REF!),"",DATA!#REF!)</f>
        <v>#REF!</v>
      </c>
      <c r="F39" t="e">
        <f>IF(E39="","",IF(OR(ISBLANK(DATA!#REF!),DATA!#REF!="harmless",DATA!#REF!="undetected",DATA!#REF!="timeout"),DATA!#REF!,IF(DATA!#REF!="suspicious","(susp) ","")&amp;DATA!#REF!))</f>
        <v>#REF!</v>
      </c>
      <c r="H39" s="1" t="e">
        <f>IF(ISBLANK(DATA!#REF!),"",DATA!#REF!)</f>
        <v>#REF!</v>
      </c>
      <c r="I39" t="e">
        <f>IF(H39="","",IF(OR(ISBLANK(DATA!#REF!),DATA!#REF!="harmless",DATA!#REF!="undetected",DATA!#REF!="timeout"),DATA!#REF!,IF(DATA!#REF!="suspicious","(susp) ","")&amp;DATA!#REF!))</f>
        <v>#REF!</v>
      </c>
      <c r="K39" s="1" t="e">
        <f>IF(ISBLANK(DATA!#REF!),"",DATA!#REF!)</f>
        <v>#REF!</v>
      </c>
      <c r="L39" t="e">
        <f>IF(K39="","",IF(OR(ISBLANK(DATA!#REF!),DATA!#REF!="harmless",DATA!#REF!="undetected",DATA!#REF!="timeout"),DATA!#REF!,IF(DATA!#REF!="suspicious","(susp) ","")&amp;DATA!#REF!))</f>
        <v>#REF!</v>
      </c>
      <c r="N39" s="1" t="e">
        <f>IF(ISBLANK(DATA!#REF!),"",DATA!#REF!)</f>
        <v>#REF!</v>
      </c>
      <c r="O39" t="e">
        <f>IF(N39="","",IF(OR(ISBLANK(DATA!#REF!),DATA!#REF!="harmless",DATA!#REF!="undetected",DATA!#REF!="timeout"),DATA!#REF!,IF(DATA!#REF!="suspicious","(susp) ","")&amp;DATA!#REF!))</f>
        <v>#REF!</v>
      </c>
    </row>
    <row r="40" spans="1:15" ht="17.5" thickBot="1" x14ac:dyDescent="0.45">
      <c r="A40" s="15" t="s">
        <v>36</v>
      </c>
      <c r="B40" s="15"/>
      <c r="C40" s="15"/>
      <c r="E40" s="1" t="e">
        <f>IF(ISBLANK(DATA!#REF!),"",DATA!#REF!)</f>
        <v>#REF!</v>
      </c>
      <c r="F40" t="e">
        <f>IF(E40="","",IF(OR(ISBLANK(DATA!#REF!),DATA!#REF!="harmless",DATA!#REF!="undetected",DATA!#REF!="timeout"),DATA!#REF!,IF(DATA!#REF!="suspicious","(susp) ","")&amp;DATA!#REF!))</f>
        <v>#REF!</v>
      </c>
      <c r="H40" s="1" t="e">
        <f>IF(ISBLANK(DATA!#REF!),"",DATA!#REF!)</f>
        <v>#REF!</v>
      </c>
      <c r="I40" t="e">
        <f>IF(H40="","",IF(OR(ISBLANK(DATA!#REF!),DATA!#REF!="harmless",DATA!#REF!="undetected",DATA!#REF!="timeout"),DATA!#REF!,IF(DATA!#REF!="suspicious","(susp) ","")&amp;DATA!#REF!))</f>
        <v>#REF!</v>
      </c>
      <c r="K40" s="1" t="e">
        <f>IF(ISBLANK(DATA!#REF!),"",DATA!#REF!)</f>
        <v>#REF!</v>
      </c>
      <c r="L40" t="e">
        <f>IF(K40="","",IF(OR(ISBLANK(DATA!#REF!),DATA!#REF!="harmless",DATA!#REF!="undetected",DATA!#REF!="timeout"),DATA!#REF!,IF(DATA!#REF!="suspicious","(susp) ","")&amp;DATA!#REF!))</f>
        <v>#REF!</v>
      </c>
      <c r="N40" s="1" t="e">
        <f>IF(ISBLANK(DATA!#REF!),"",DATA!#REF!)</f>
        <v>#REF!</v>
      </c>
      <c r="O40" t="e">
        <f>IF(N40="","",IF(OR(ISBLANK(DATA!#REF!),DATA!#REF!="harmless",DATA!#REF!="undetected",DATA!#REF!="timeout"),DATA!#REF!,IF(DATA!#REF!="suspicious","(susp) ","")&amp;DATA!#REF!))</f>
        <v>#REF!</v>
      </c>
    </row>
    <row r="41" spans="1:15" ht="15" thickTop="1" x14ac:dyDescent="0.35">
      <c r="B41" s="1" t="e">
        <f>IF(ISBLANK(DATA!#REF!),"",DATA!#REF!)</f>
        <v>#REF!</v>
      </c>
      <c r="C41" s="10" t="e">
        <f>IF(ISBLANK(DATA!#REF!),"",DATA!#REF!)</f>
        <v>#REF!</v>
      </c>
    </row>
    <row r="42" spans="1:15" x14ac:dyDescent="0.35">
      <c r="B42" s="1" t="e">
        <f>IF(ISBLANK(DATA!#REF!),"",DATA!#REF!)</f>
        <v>#REF!</v>
      </c>
      <c r="C42" s="10" t="e">
        <f>IF(ISBLANK(DATA!#REF!),"",DATA!#REF!)</f>
        <v>#REF!</v>
      </c>
    </row>
    <row r="43" spans="1:15" x14ac:dyDescent="0.35">
      <c r="B43" s="1" t="e">
        <f>IF(ISBLANK(DATA!#REF!),"",DATA!#REF!)</f>
        <v>#REF!</v>
      </c>
      <c r="C43" s="10" t="e">
        <f>IF(ISBLANK(DATA!#REF!),"",DATA!#REF!)</f>
        <v>#REF!</v>
      </c>
    </row>
    <row r="44" spans="1:15" x14ac:dyDescent="0.35">
      <c r="B44" s="1" t="e">
        <f>IF(ISBLANK(DATA!#REF!),"",DATA!#REF!)</f>
        <v>#REF!</v>
      </c>
      <c r="C44" s="10" t="e">
        <f>IF(ISBLANK(DATA!#REF!),"",DATA!#REF!)</f>
        <v>#REF!</v>
      </c>
    </row>
    <row r="45" spans="1:15" x14ac:dyDescent="0.35">
      <c r="B45" s="1" t="e">
        <f>IF(ISBLANK(DATA!#REF!),"",DATA!#REF!)</f>
        <v>#REF!</v>
      </c>
      <c r="C45" s="10" t="e">
        <f>IF(ISBLANK(DATA!#REF!),"",DATA!#REF!)</f>
        <v>#REF!</v>
      </c>
    </row>
    <row r="46" spans="1:15" x14ac:dyDescent="0.35">
      <c r="B46" s="1" t="e">
        <f>IF(ISBLANK(DATA!#REF!),"",DATA!#REF!)</f>
        <v>#REF!</v>
      </c>
      <c r="C46" s="10" t="e">
        <f>IF(ISBLANK(DATA!#REF!),"",DATA!#REF!)</f>
        <v>#REF!</v>
      </c>
    </row>
    <row r="47" spans="1:15" x14ac:dyDescent="0.35">
      <c r="B47" s="1" t="e">
        <f>IF(ISBLANK(DATA!#REF!),"",DATA!#REF!)</f>
        <v>#REF!</v>
      </c>
      <c r="C47" s="10" t="e">
        <f>IF(ISBLANK(DATA!#REF!),"",DATA!#REF!)</f>
        <v>#REF!</v>
      </c>
    </row>
    <row r="48" spans="1:15" x14ac:dyDescent="0.35">
      <c r="B48" s="1" t="e">
        <f>IF(ISBLANK(DATA!#REF!),"",DATA!#REF!)</f>
        <v>#REF!</v>
      </c>
      <c r="C48" s="10" t="e">
        <f>IF(ISBLANK(DATA!#REF!),"",DATA!#REF!)</f>
        <v>#REF!</v>
      </c>
    </row>
    <row r="49" spans="1:3" x14ac:dyDescent="0.35">
      <c r="B49" s="1" t="e">
        <f>IF(ISBLANK(DATA!#REF!),"",DATA!#REF!)</f>
        <v>#REF!</v>
      </c>
      <c r="C49" s="10" t="e">
        <f>IF(ISBLANK(DATA!#REF!),"",DATA!#REF!)</f>
        <v>#REF!</v>
      </c>
    </row>
    <row r="50" spans="1:3" x14ac:dyDescent="0.35">
      <c r="B50" s="1" t="e">
        <f>IF(ISBLANK(DATA!#REF!),"",DATA!#REF!)</f>
        <v>#REF!</v>
      </c>
      <c r="C50" s="10" t="e">
        <f>IF(ISBLANK(DATA!#REF!),"",DATA!#REF!)</f>
        <v>#REF!</v>
      </c>
    </row>
    <row r="51" spans="1:3" x14ac:dyDescent="0.35">
      <c r="B51" s="1"/>
      <c r="C51" s="10"/>
    </row>
    <row r="52" spans="1:3" ht="17.5" thickBot="1" x14ac:dyDescent="0.45">
      <c r="A52" s="15" t="s">
        <v>39</v>
      </c>
      <c r="B52" s="15"/>
      <c r="C52" s="15"/>
    </row>
    <row r="53" spans="1:3" ht="15" thickTop="1" x14ac:dyDescent="0.35">
      <c r="B53" s="1" t="e" cm="1">
        <f t="array" ref="B53">IFERROR(_xlfn.UNIQUE(_xlfn.TEXTSPLIT(DATA!#REF!,": ","\n"),FALSE),DATA!#REF!)</f>
        <v>#REF!</v>
      </c>
      <c r="C53" s="11"/>
    </row>
    <row r="54" spans="1:3" x14ac:dyDescent="0.35">
      <c r="B54" s="1"/>
      <c r="C54" s="11"/>
    </row>
    <row r="55" spans="1:3" x14ac:dyDescent="0.35">
      <c r="B55" s="1"/>
      <c r="C55" s="11"/>
    </row>
    <row r="56" spans="1:3" x14ac:dyDescent="0.35">
      <c r="B56" s="1"/>
      <c r="C56" s="11"/>
    </row>
    <row r="57" spans="1:3" x14ac:dyDescent="0.35">
      <c r="B57" s="1"/>
      <c r="C57" s="11"/>
    </row>
    <row r="58" spans="1:3" x14ac:dyDescent="0.35">
      <c r="B58" s="1"/>
      <c r="C58" s="11"/>
    </row>
    <row r="59" spans="1:3" x14ac:dyDescent="0.35">
      <c r="B59" s="1"/>
      <c r="C59" s="11"/>
    </row>
    <row r="60" spans="1:3" x14ac:dyDescent="0.35">
      <c r="B60" s="1"/>
      <c r="C60" s="11"/>
    </row>
    <row r="61" spans="1:3" x14ac:dyDescent="0.35">
      <c r="B61" s="1"/>
      <c r="C61" s="11"/>
    </row>
    <row r="62" spans="1:3" x14ac:dyDescent="0.35">
      <c r="B62" s="1"/>
      <c r="C62" s="11"/>
    </row>
    <row r="63" spans="1:3" x14ac:dyDescent="0.35">
      <c r="B63" s="1"/>
      <c r="C63" s="11"/>
    </row>
    <row r="64" spans="1:3" x14ac:dyDescent="0.35">
      <c r="B64" s="1"/>
      <c r="C64" s="11"/>
    </row>
    <row r="65" spans="2:3" x14ac:dyDescent="0.35">
      <c r="B65" s="1"/>
      <c r="C65" s="11"/>
    </row>
    <row r="66" spans="2:3" x14ac:dyDescent="0.35">
      <c r="B66" s="1"/>
      <c r="C66" s="11"/>
    </row>
    <row r="67" spans="2:3" x14ac:dyDescent="0.35">
      <c r="B67" s="1"/>
      <c r="C67" s="11"/>
    </row>
    <row r="68" spans="2:3" x14ac:dyDescent="0.35">
      <c r="B68" s="1"/>
      <c r="C68" s="11"/>
    </row>
    <row r="69" spans="2:3" x14ac:dyDescent="0.35">
      <c r="B69" s="1"/>
      <c r="C69" s="11"/>
    </row>
    <row r="70" spans="2:3" x14ac:dyDescent="0.35">
      <c r="B70" s="1"/>
      <c r="C70" s="11"/>
    </row>
    <row r="71" spans="2:3" x14ac:dyDescent="0.35">
      <c r="B71" s="1"/>
      <c r="C71" s="11"/>
    </row>
    <row r="72" spans="2:3" x14ac:dyDescent="0.35">
      <c r="B72" s="1"/>
      <c r="C72" s="11"/>
    </row>
    <row r="73" spans="2:3" x14ac:dyDescent="0.35">
      <c r="B73" s="1"/>
      <c r="C73" s="11"/>
    </row>
    <row r="74" spans="2:3" x14ac:dyDescent="0.35">
      <c r="B74" s="1"/>
      <c r="C74" s="11"/>
    </row>
    <row r="75" spans="2:3" x14ac:dyDescent="0.35">
      <c r="B75" s="1"/>
      <c r="C75" s="11"/>
    </row>
    <row r="76" spans="2:3" x14ac:dyDescent="0.35">
      <c r="B76" s="1"/>
      <c r="C76" s="11"/>
    </row>
    <row r="77" spans="2:3" x14ac:dyDescent="0.35">
      <c r="B77" s="1"/>
      <c r="C77" s="11"/>
    </row>
    <row r="78" spans="2:3" x14ac:dyDescent="0.35">
      <c r="B78" s="1"/>
      <c r="C78" s="11"/>
    </row>
    <row r="79" spans="2:3" x14ac:dyDescent="0.35">
      <c r="B79" s="1"/>
      <c r="C79" s="11"/>
    </row>
    <row r="80" spans="2:3" x14ac:dyDescent="0.35">
      <c r="B80" s="1"/>
      <c r="C80" s="11"/>
    </row>
    <row r="81" spans="2:3" x14ac:dyDescent="0.35">
      <c r="B81" s="1"/>
      <c r="C81" s="11"/>
    </row>
    <row r="82" spans="2:3" x14ac:dyDescent="0.35">
      <c r="B82" s="1"/>
      <c r="C82" s="11"/>
    </row>
    <row r="83" spans="2:3" x14ac:dyDescent="0.35">
      <c r="B83" s="1"/>
      <c r="C83" s="11"/>
    </row>
    <row r="84" spans="2:3" x14ac:dyDescent="0.35">
      <c r="B84" s="1"/>
      <c r="C84" s="11"/>
    </row>
    <row r="85" spans="2:3" x14ac:dyDescent="0.35">
      <c r="B85" s="1"/>
      <c r="C85" s="11"/>
    </row>
    <row r="86" spans="2:3" x14ac:dyDescent="0.35">
      <c r="B86" s="1"/>
      <c r="C86" s="11"/>
    </row>
    <row r="87" spans="2:3" x14ac:dyDescent="0.35">
      <c r="B87" s="1"/>
      <c r="C87" s="11"/>
    </row>
    <row r="88" spans="2:3" x14ac:dyDescent="0.35">
      <c r="B88" s="1"/>
      <c r="C88" s="11"/>
    </row>
    <row r="89" spans="2:3" x14ac:dyDescent="0.35">
      <c r="B89" s="1"/>
      <c r="C89" s="11"/>
    </row>
    <row r="90" spans="2:3" x14ac:dyDescent="0.35">
      <c r="B90" s="1"/>
      <c r="C90" s="11"/>
    </row>
    <row r="91" spans="2:3" x14ac:dyDescent="0.35">
      <c r="B91" s="1"/>
      <c r="C91" s="11"/>
    </row>
    <row r="92" spans="2:3" x14ac:dyDescent="0.35">
      <c r="B92" s="1"/>
      <c r="C92" s="11"/>
    </row>
    <row r="93" spans="2:3" x14ac:dyDescent="0.35">
      <c r="B93" s="1"/>
      <c r="C93" s="11"/>
    </row>
    <row r="94" spans="2:3" x14ac:dyDescent="0.35">
      <c r="B94" s="1"/>
      <c r="C94" s="11"/>
    </row>
    <row r="95" spans="2:3" x14ac:dyDescent="0.35">
      <c r="B95" s="1"/>
      <c r="C95" s="11"/>
    </row>
    <row r="96" spans="2:3" x14ac:dyDescent="0.35">
      <c r="B96" s="1"/>
      <c r="C96" s="11"/>
    </row>
    <row r="97" spans="2:3" x14ac:dyDescent="0.35">
      <c r="B97" s="1"/>
      <c r="C97" s="11"/>
    </row>
    <row r="98" spans="2:3" x14ac:dyDescent="0.35">
      <c r="B98" s="1"/>
      <c r="C98" s="11"/>
    </row>
    <row r="99" spans="2:3" x14ac:dyDescent="0.35">
      <c r="B99" s="1"/>
      <c r="C99" s="11"/>
    </row>
    <row r="100" spans="2:3" x14ac:dyDescent="0.35">
      <c r="B100" s="1"/>
      <c r="C100" s="11"/>
    </row>
    <row r="101" spans="2:3" x14ac:dyDescent="0.35">
      <c r="B101" s="1"/>
      <c r="C101" s="11"/>
    </row>
    <row r="102" spans="2:3" x14ac:dyDescent="0.35">
      <c r="B102" s="1"/>
      <c r="C102" s="11"/>
    </row>
    <row r="103" spans="2:3" x14ac:dyDescent="0.35">
      <c r="B103" s="1"/>
      <c r="C103" s="11"/>
    </row>
    <row r="104" spans="2:3" x14ac:dyDescent="0.35">
      <c r="B104" s="1"/>
      <c r="C104" s="11"/>
    </row>
    <row r="105" spans="2:3" x14ac:dyDescent="0.35">
      <c r="B105" s="1"/>
      <c r="C105" s="11"/>
    </row>
    <row r="106" spans="2:3" x14ac:dyDescent="0.35">
      <c r="B106" s="1"/>
      <c r="C106" s="11"/>
    </row>
    <row r="107" spans="2:3" x14ac:dyDescent="0.35">
      <c r="B107" s="1"/>
      <c r="C107" s="11"/>
    </row>
    <row r="108" spans="2:3" x14ac:dyDescent="0.35">
      <c r="B108" s="1"/>
      <c r="C108" s="11"/>
    </row>
    <row r="109" spans="2:3" x14ac:dyDescent="0.35">
      <c r="B109" s="1"/>
      <c r="C109" s="11"/>
    </row>
    <row r="110" spans="2:3" x14ac:dyDescent="0.35">
      <c r="B110" s="1"/>
      <c r="C110" s="11"/>
    </row>
    <row r="117" spans="2:3" x14ac:dyDescent="0.35">
      <c r="B117" s="8" t="e">
        <f t="shared" ref="B117:B122" si="0">IF(OR(ISBLANK(B10),C10&lt;1),NA(),B10)</f>
        <v>#REF!</v>
      </c>
      <c r="C117" s="8" t="e">
        <f t="shared" ref="C117:C122" si="1">IF(OR(B10="",ISBLANK(B10),C10&lt;1),NA(),C10)</f>
        <v>#REF!</v>
      </c>
    </row>
    <row r="118" spans="2:3" x14ac:dyDescent="0.35">
      <c r="B118" s="8" t="e">
        <f t="shared" si="0"/>
        <v>#REF!</v>
      </c>
      <c r="C118" s="8" t="e">
        <f t="shared" si="1"/>
        <v>#REF!</v>
      </c>
    </row>
    <row r="119" spans="2:3" x14ac:dyDescent="0.35">
      <c r="B119" s="8" t="e">
        <f t="shared" si="0"/>
        <v>#REF!</v>
      </c>
      <c r="C119" s="8" t="e">
        <f t="shared" si="1"/>
        <v>#REF!</v>
      </c>
    </row>
    <row r="120" spans="2:3" x14ac:dyDescent="0.35">
      <c r="B120" s="8" t="e">
        <f t="shared" si="0"/>
        <v>#REF!</v>
      </c>
      <c r="C120" s="8" t="e">
        <f t="shared" si="1"/>
        <v>#REF!</v>
      </c>
    </row>
    <row r="121" spans="2:3" x14ac:dyDescent="0.35">
      <c r="B121" s="8" t="e">
        <f t="shared" si="0"/>
        <v>#REF!</v>
      </c>
      <c r="C121" s="8" t="e">
        <f t="shared" si="1"/>
        <v>#REF!</v>
      </c>
    </row>
    <row r="122" spans="2:3" x14ac:dyDescent="0.35">
      <c r="B122" s="8" t="e">
        <f t="shared" si="0"/>
        <v>#REF!</v>
      </c>
      <c r="C122" s="8" t="e">
        <f t="shared" si="1"/>
        <v>#REF!</v>
      </c>
    </row>
    <row r="123" spans="2:3" x14ac:dyDescent="0.35">
      <c r="B123" s="9" t="s">
        <v>18</v>
      </c>
      <c r="C123" s="9">
        <f>_xlfn.AGGREGATE(9,6,$C$117:$C$122)</f>
        <v>0</v>
      </c>
    </row>
    <row r="124" spans="2:3" x14ac:dyDescent="0.35">
      <c r="B124" s="9" t="s">
        <v>19</v>
      </c>
      <c r="C124" s="9" t="s">
        <v>20</v>
      </c>
    </row>
    <row r="125" spans="2:3" x14ac:dyDescent="0.35">
      <c r="B125" s="8" t="s">
        <v>21</v>
      </c>
      <c r="C125" s="8">
        <v>0</v>
      </c>
    </row>
    <row r="126" spans="2:3" x14ac:dyDescent="0.35">
      <c r="B126" s="8" t="s">
        <v>22</v>
      </c>
      <c r="C126" s="8">
        <v>0.5</v>
      </c>
    </row>
    <row r="127" spans="2:3" x14ac:dyDescent="0.35">
      <c r="B127" s="8" t="s">
        <v>23</v>
      </c>
      <c r="C127" s="8">
        <v>0.5</v>
      </c>
    </row>
    <row r="128" spans="2:3" x14ac:dyDescent="0.35">
      <c r="B128" s="8" t="s">
        <v>24</v>
      </c>
      <c r="C128" s="8">
        <f>SUM(C125:C127)</f>
        <v>1</v>
      </c>
    </row>
    <row r="129" spans="2:3" x14ac:dyDescent="0.35">
      <c r="B129" s="9" t="s">
        <v>25</v>
      </c>
      <c r="C129" s="9" t="s">
        <v>20</v>
      </c>
    </row>
    <row r="130" spans="2:3" x14ac:dyDescent="0.35">
      <c r="B130" s="8" t="s">
        <v>26</v>
      </c>
      <c r="C130" s="8" t="e">
        <f>C133/($C$134*2)</f>
        <v>#REF!</v>
      </c>
    </row>
    <row r="131" spans="2:3" x14ac:dyDescent="0.35">
      <c r="B131" s="8" t="s">
        <v>27</v>
      </c>
      <c r="C131" s="8">
        <v>0.02</v>
      </c>
    </row>
    <row r="132" spans="2:3" x14ac:dyDescent="0.35">
      <c r="B132" s="8" t="s">
        <v>28</v>
      </c>
      <c r="C132" s="8" t="e">
        <f>SUM(C125:C128)-SUM(C130:C131)</f>
        <v>#REF!</v>
      </c>
    </row>
    <row r="133" spans="2:3" x14ac:dyDescent="0.35">
      <c r="B133" s="8" t="s">
        <v>29</v>
      </c>
      <c r="C133" s="8" t="e">
        <f>IF(C22&gt;0,MIN(C22,$C$134),MAX(C22,-$C$134))+$C$134</f>
        <v>#REF!</v>
      </c>
    </row>
    <row r="134" spans="2:3" x14ac:dyDescent="0.35">
      <c r="B134" s="8" t="s">
        <v>30</v>
      </c>
      <c r="C134" s="8">
        <v>100</v>
      </c>
    </row>
  </sheetData>
  <mergeCells count="8">
    <mergeCell ref="A40:C40"/>
    <mergeCell ref="A52:C52"/>
    <mergeCell ref="B1:I1"/>
    <mergeCell ref="A4:C4"/>
    <mergeCell ref="E4:I4"/>
    <mergeCell ref="A9:C9"/>
    <mergeCell ref="A16:C16"/>
    <mergeCell ref="A21:C21"/>
  </mergeCells>
  <conditionalFormatting sqref="F16:F40 I16:I40 L16:L40 O16:O40">
    <cfRule type="containsText" dxfId="7" priority="1" stopIfTrue="1" operator="containsText" text="susp">
      <formula>NOT(ISERROR(SEARCH("susp",F16)))</formula>
    </cfRule>
    <cfRule type="containsText" dxfId="6" priority="2" stopIfTrue="1" operator="containsText" text="failure">
      <formula>NOT(ISERROR(SEARCH("failure",F16)))</formula>
    </cfRule>
    <cfRule type="containsText" dxfId="5" priority="3" stopIfTrue="1" operator="containsText" text="timeout">
      <formula>NOT(ISERROR(SEARCH("timeout",F16)))</formula>
    </cfRule>
    <cfRule type="containsText" dxfId="4" priority="4" stopIfTrue="1" operator="containsText" text="type-unsupported">
      <formula>NOT(ISERROR(SEARCH("type-unsupported",F16)))</formula>
    </cfRule>
    <cfRule type="containsText" dxfId="3" priority="5" stopIfTrue="1" operator="containsText" text="clean">
      <formula>NOT(ISERROR(SEARCH("clean",F16)))</formula>
    </cfRule>
    <cfRule type="containsText" dxfId="2" priority="6" stopIfTrue="1" operator="containsText" text="harmless">
      <formula>NOT(ISERROR(SEARCH("harmless",F16)))</formula>
    </cfRule>
    <cfRule type="containsText" dxfId="1" priority="7" stopIfTrue="1" operator="containsText" text="undetected">
      <formula>NOT(ISERROR(SEARCH("undetected",F16)))</formula>
    </cfRule>
    <cfRule type="notContainsBlanks" dxfId="0" priority="8">
      <formula>LEN(TRIM(F16))&gt;0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FILE SUMMARY</vt:lpstr>
      <vt:lpstr>URL SUMMARY</vt:lpstr>
      <vt:lpstr>IP SUMMARY</vt:lpstr>
      <vt:lpstr>DOMAIN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Nguyen</cp:lastModifiedBy>
  <dcterms:created xsi:type="dcterms:W3CDTF">2023-06-25T09:00:56Z</dcterms:created>
  <dcterms:modified xsi:type="dcterms:W3CDTF">2023-07-01T16:37:35Z</dcterms:modified>
</cp:coreProperties>
</file>