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13_ncr:1_{70740F6A-895B-4027-90C6-9AF114B6D568}" xr6:coauthVersionLast="47" xr6:coauthVersionMax="47" xr10:uidLastSave="{00000000-0000-0000-0000-000000000000}"/>
  <bookViews>
    <workbookView xWindow="-110" yWindow="-110" windowWidth="19420" windowHeight="10420" activeTab="1" xr2:uid="{BD7BB095-AAAE-409B-AF0F-A91403626AF3}"/>
  </bookViews>
  <sheets>
    <sheet name="Sheet1" sheetId="1" r:id="rId1"/>
    <sheet name="Sheet2" sheetId="2" r:id="rId2"/>
  </sheets>
  <definedNames>
    <definedName name="_xlnm._FilterDatabase" localSheetId="1" hidden="1">Sheet2!$A$1:$F$60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E2" i="2" s="1"/>
  <c r="B60" i="2" l="1"/>
  <c r="B58" i="2"/>
  <c r="B55" i="2"/>
  <c r="B52" i="2"/>
  <c r="E44" i="2"/>
  <c r="B2" i="2"/>
  <c r="D60" i="2"/>
  <c r="D59" i="2"/>
  <c r="D58" i="2"/>
  <c r="D57" i="2"/>
  <c r="D56" i="2"/>
  <c r="D55" i="2"/>
  <c r="D54" i="2"/>
  <c r="D53" i="2"/>
  <c r="D52" i="2"/>
  <c r="D51" i="2"/>
  <c r="F51" i="2" s="1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B59" i="2"/>
  <c r="B56" i="2"/>
  <c r="B53" i="2"/>
  <c r="E45" i="2"/>
  <c r="C2" i="2"/>
  <c r="C60" i="2"/>
  <c r="C59" i="2"/>
  <c r="C58" i="2"/>
  <c r="C57" i="2"/>
  <c r="C56" i="2"/>
  <c r="C55" i="2"/>
  <c r="C54" i="2"/>
  <c r="C53" i="2"/>
  <c r="C52" i="2"/>
  <c r="C51" i="2"/>
  <c r="B50" i="2"/>
  <c r="F50" i="2" s="1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D2" i="2"/>
  <c r="B57" i="2"/>
  <c r="B54" i="2"/>
  <c r="B51" i="2"/>
  <c r="E49" i="2"/>
  <c r="E48" i="2"/>
  <c r="E47" i="2"/>
  <c r="E46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50" i="2"/>
  <c r="E59" i="2"/>
  <c r="E58" i="2"/>
  <c r="E57" i="2"/>
  <c r="E56" i="2"/>
  <c r="E55" i="2"/>
  <c r="E54" i="2"/>
  <c r="E53" i="2"/>
  <c r="E52" i="2"/>
  <c r="E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E60" i="2"/>
  <c r="F58" i="2"/>
  <c r="F56" i="2"/>
  <c r="F3" i="2"/>
  <c r="F48" i="2"/>
  <c r="F14" i="2" l="1"/>
  <c r="F54" i="2"/>
  <c r="F59" i="2"/>
  <c r="F52" i="2"/>
  <c r="F49" i="2"/>
  <c r="F55" i="2"/>
  <c r="F46" i="2"/>
  <c r="F38" i="2"/>
  <c r="F35" i="2"/>
  <c r="F8" i="2"/>
  <c r="F18" i="2"/>
  <c r="F30" i="2"/>
  <c r="F34" i="2"/>
  <c r="F23" i="2"/>
  <c r="F26" i="2"/>
  <c r="F6" i="2"/>
  <c r="F16" i="2"/>
  <c r="F37" i="2"/>
  <c r="F11" i="2"/>
  <c r="F29" i="2"/>
  <c r="F47" i="2"/>
  <c r="F31" i="2"/>
  <c r="F15" i="2"/>
  <c r="F53" i="2"/>
  <c r="F5" i="2"/>
  <c r="F33" i="2"/>
  <c r="F25" i="2"/>
  <c r="F40" i="2"/>
  <c r="F7" i="2"/>
  <c r="F39" i="2"/>
  <c r="F19" i="2"/>
  <c r="F60" i="2"/>
  <c r="F9" i="2"/>
  <c r="F13" i="2"/>
  <c r="F24" i="2"/>
  <c r="F41" i="2"/>
  <c r="F45" i="2"/>
  <c r="F10" i="2"/>
  <c r="F43" i="2"/>
  <c r="F12" i="2"/>
  <c r="F57" i="2"/>
  <c r="F22" i="2"/>
  <c r="F27" i="2"/>
  <c r="F42" i="2"/>
  <c r="F17" i="2"/>
  <c r="F21" i="2"/>
  <c r="F32" i="2"/>
  <c r="F20" i="2"/>
  <c r="F28" i="2"/>
  <c r="F4" i="2"/>
  <c r="F36" i="2"/>
  <c r="F44" i="2"/>
  <c r="F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<sst xmlns="http://schemas.openxmlformats.org/spreadsheetml/2006/main" count="150" uniqueCount="81">
  <si>
    <t>type_description</t>
  </si>
  <si>
    <t>tlsh</t>
  </si>
  <si>
    <t>vhash</t>
  </si>
  <si>
    <t>type_tags</t>
  </si>
  <si>
    <t>crowdsourced_yara_results</t>
  </si>
  <si>
    <t>names</t>
  </si>
  <si>
    <t>last_modification_date</t>
  </si>
  <si>
    <t>times_submitted</t>
  </si>
  <si>
    <t>total_votes</t>
  </si>
  <si>
    <t>size</t>
  </si>
  <si>
    <t>type_extension</t>
  </si>
  <si>
    <t>last_submission_date</t>
  </si>
  <si>
    <t>last_analysis_results</t>
  </si>
  <si>
    <t>category</t>
  </si>
  <si>
    <t>engine_name</t>
  </si>
  <si>
    <t>engine_version</t>
  </si>
  <si>
    <t>result</t>
  </si>
  <si>
    <t>method</t>
  </si>
  <si>
    <t>engine_update</t>
  </si>
  <si>
    <t>trid</t>
  </si>
  <si>
    <t>sha256</t>
  </si>
  <si>
    <t>tags</t>
  </si>
  <si>
    <t>last_analysis_date</t>
  </si>
  <si>
    <t>unique_sources</t>
  </si>
  <si>
    <t>first_submission_date</t>
  </si>
  <si>
    <t>ssdeep</t>
  </si>
  <si>
    <t>md5</t>
  </si>
  <si>
    <t>sha1</t>
  </si>
  <si>
    <t>magic</t>
  </si>
  <si>
    <t>last_analysis_stats</t>
  </si>
  <si>
    <t>harmless</t>
  </si>
  <si>
    <t>type-unsupported</t>
  </si>
  <si>
    <t>suspicious</t>
  </si>
  <si>
    <t>confirmed-timeout</t>
  </si>
  <si>
    <t>timeout</t>
  </si>
  <si>
    <t>failure</t>
  </si>
  <si>
    <t>malicious</t>
  </si>
  <si>
    <t>undetected</t>
  </si>
  <si>
    <t>meaningful_name</t>
  </si>
  <si>
    <t>reputation</t>
  </si>
  <si>
    <t>type</t>
  </si>
  <si>
    <t>id</t>
  </si>
  <si>
    <t>links</t>
  </si>
  <si>
    <t>FILE</t>
  </si>
  <si>
    <t>URL</t>
  </si>
  <si>
    <t>threat_names</t>
  </si>
  <si>
    <t>redirection_chain</t>
  </si>
  <si>
    <t>last_http_response_content_length</t>
  </si>
  <si>
    <t>last_http_response_headers</t>
  </si>
  <si>
    <t>categories</t>
  </si>
  <si>
    <t>last_http_response_content_sha256</t>
  </si>
  <si>
    <t>last_http_response_code</t>
  </si>
  <si>
    <t>last_final_url</t>
  </si>
  <si>
    <t>trackers</t>
  </si>
  <si>
    <t>tld</t>
  </si>
  <si>
    <t>html_meta</t>
  </si>
  <si>
    <t>title</t>
  </si>
  <si>
    <t>url</t>
  </si>
  <si>
    <t>regional_internet_registry</t>
  </si>
  <si>
    <t>network</t>
  </si>
  <si>
    <t>country</t>
  </si>
  <si>
    <t>as_owner</t>
  </si>
  <si>
    <t>asn</t>
  </si>
  <si>
    <t>whois_date</t>
  </si>
  <si>
    <t>continent</t>
  </si>
  <si>
    <t>whois</t>
  </si>
  <si>
    <t>IP</t>
  </si>
  <si>
    <t>last_dns_records</t>
  </si>
  <si>
    <t>jarm</t>
  </si>
  <si>
    <t>last_https_certificate_date</t>
  </si>
  <si>
    <t>popularity_ranks</t>
  </si>
  <si>
    <t>last_dns_records_date</t>
  </si>
  <si>
    <t>creation_date</t>
  </si>
  <si>
    <t>registrar</t>
  </si>
  <si>
    <t>last_https_certificate</t>
  </si>
  <si>
    <t>ATTRIBUTES</t>
  </si>
  <si>
    <t>DOMAIN</t>
  </si>
  <si>
    <t>count</t>
  </si>
  <si>
    <t>NOTE</t>
  </si>
  <si>
    <t>concat to tags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</si>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</sst>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6376-DD56-42FE-B04D-3D6C770199B7}">
  <dimension ref="A1:K43"/>
  <sheetViews>
    <sheetView workbookViewId="0">
      <selection activeCell="A6" sqref="A6"/>
    </sheetView>
  </sheetViews>
  <sheetFormatPr defaultRowHeight="14.5" x14ac:dyDescent="0.35"/>
  <cols>
    <col min="1" max="1" width="22.54296875" customWidth="1"/>
    <col min="2" max="2" width="18.6328125" customWidth="1"/>
    <col min="3" max="3" width="3.54296875" customWidth="1"/>
    <col min="4" max="4" width="29.08984375" customWidth="1"/>
    <col min="5" max="5" width="16.6328125" customWidth="1"/>
    <col min="6" max="6" width="3.54296875" customWidth="1"/>
    <col min="7" max="7" width="22.6328125" bestFit="1" customWidth="1"/>
    <col min="8" max="8" width="13.81640625" customWidth="1"/>
  </cols>
  <sheetData>
    <row r="1" spans="1:11" x14ac:dyDescent="0.35">
      <c r="A1" s="4" t="s">
        <v>43</v>
      </c>
      <c r="B1" s="4"/>
      <c r="D1" s="4" t="s">
        <v>44</v>
      </c>
      <c r="E1" s="4"/>
      <c r="G1" s="4" t="s">
        <v>66</v>
      </c>
      <c r="H1" s="4"/>
    </row>
    <row r="2" spans="1:11" x14ac:dyDescent="0.35">
      <c r="A2" s="1" t="s">
        <v>0</v>
      </c>
      <c r="D2" s="1" t="s">
        <v>45</v>
      </c>
      <c r="G2" s="2" t="s">
        <v>58</v>
      </c>
      <c r="J2" s="1" t="s">
        <v>73</v>
      </c>
    </row>
    <row r="3" spans="1:11" x14ac:dyDescent="0.35">
      <c r="A3" t="s">
        <v>1</v>
      </c>
      <c r="D3" t="s">
        <v>46</v>
      </c>
      <c r="G3" s="1" t="s">
        <v>59</v>
      </c>
      <c r="J3" t="s">
        <v>67</v>
      </c>
    </row>
    <row r="4" spans="1:11" x14ac:dyDescent="0.35">
      <c r="A4" t="s">
        <v>2</v>
      </c>
      <c r="D4" t="s">
        <v>52</v>
      </c>
      <c r="G4" s="1" t="s">
        <v>60</v>
      </c>
      <c r="J4" t="s">
        <v>71</v>
      </c>
    </row>
    <row r="5" spans="1:11" x14ac:dyDescent="0.35">
      <c r="A5" s="1" t="s">
        <v>3</v>
      </c>
      <c r="D5" t="s">
        <v>49</v>
      </c>
      <c r="G5" t="s">
        <v>61</v>
      </c>
      <c r="J5" t="s">
        <v>49</v>
      </c>
    </row>
    <row r="6" spans="1:11" x14ac:dyDescent="0.35">
      <c r="A6" t="s">
        <v>4</v>
      </c>
      <c r="D6" t="s">
        <v>53</v>
      </c>
      <c r="G6" t="s">
        <v>62</v>
      </c>
    </row>
    <row r="7" spans="1:11" x14ac:dyDescent="0.35">
      <c r="A7" s="1" t="s">
        <v>5</v>
      </c>
      <c r="D7" t="s">
        <v>54</v>
      </c>
      <c r="G7" t="s">
        <v>64</v>
      </c>
      <c r="J7" t="s">
        <v>54</v>
      </c>
    </row>
    <row r="8" spans="1:11" x14ac:dyDescent="0.35">
      <c r="A8" s="1" t="s">
        <v>6</v>
      </c>
      <c r="D8" s="1" t="s">
        <v>6</v>
      </c>
      <c r="G8" s="1" t="s">
        <v>6</v>
      </c>
      <c r="J8" s="1" t="s">
        <v>6</v>
      </c>
    </row>
    <row r="9" spans="1:11" x14ac:dyDescent="0.35">
      <c r="A9" s="2" t="s">
        <v>7</v>
      </c>
      <c r="D9" s="2" t="s">
        <v>7</v>
      </c>
    </row>
    <row r="10" spans="1:11" x14ac:dyDescent="0.35">
      <c r="A10" t="s">
        <v>8</v>
      </c>
      <c r="D10" t="s">
        <v>8</v>
      </c>
      <c r="G10" t="s">
        <v>8</v>
      </c>
      <c r="J10" t="s">
        <v>8</v>
      </c>
    </row>
    <row r="11" spans="1:11" x14ac:dyDescent="0.35">
      <c r="A11" s="1" t="s">
        <v>9</v>
      </c>
      <c r="D11" t="s">
        <v>48</v>
      </c>
    </row>
    <row r="12" spans="1:11" x14ac:dyDescent="0.35">
      <c r="A12" s="1" t="s">
        <v>10</v>
      </c>
      <c r="D12" s="1" t="s">
        <v>47</v>
      </c>
      <c r="G12" s="1" t="s">
        <v>65</v>
      </c>
      <c r="J12" s="1" t="s">
        <v>65</v>
      </c>
    </row>
    <row r="13" spans="1:11" x14ac:dyDescent="0.35">
      <c r="A13" s="2" t="s">
        <v>11</v>
      </c>
      <c r="D13" t="s">
        <v>11</v>
      </c>
      <c r="G13" s="2" t="s">
        <v>63</v>
      </c>
      <c r="J13" s="2" t="s">
        <v>63</v>
      </c>
    </row>
    <row r="14" spans="1:11" x14ac:dyDescent="0.35">
      <c r="A14" t="s">
        <v>23</v>
      </c>
      <c r="D14" t="s">
        <v>50</v>
      </c>
      <c r="J14" t="s">
        <v>74</v>
      </c>
    </row>
    <row r="15" spans="1:11" x14ac:dyDescent="0.35">
      <c r="D15" s="1" t="s">
        <v>51</v>
      </c>
      <c r="J15" t="s">
        <v>69</v>
      </c>
    </row>
    <row r="16" spans="1:11" x14ac:dyDescent="0.35">
      <c r="A16" s="1" t="s">
        <v>12</v>
      </c>
      <c r="B16" s="1" t="s">
        <v>13</v>
      </c>
      <c r="D16" s="1" t="s">
        <v>12</v>
      </c>
      <c r="E16" s="1" t="s">
        <v>13</v>
      </c>
      <c r="G16" s="1" t="s">
        <v>12</v>
      </c>
      <c r="H16" s="1" t="s">
        <v>13</v>
      </c>
      <c r="J16" s="1" t="s">
        <v>12</v>
      </c>
      <c r="K16" s="1" t="s">
        <v>13</v>
      </c>
    </row>
    <row r="17" spans="1:11" x14ac:dyDescent="0.35">
      <c r="B17" s="1" t="s">
        <v>14</v>
      </c>
      <c r="E17" s="1" t="s">
        <v>14</v>
      </c>
      <c r="H17" s="1" t="s">
        <v>14</v>
      </c>
      <c r="K17" s="1" t="s">
        <v>14</v>
      </c>
    </row>
    <row r="18" spans="1:11" x14ac:dyDescent="0.35">
      <c r="B18" t="s">
        <v>15</v>
      </c>
      <c r="E18" s="1" t="s">
        <v>16</v>
      </c>
      <c r="H18" s="1" t="s">
        <v>16</v>
      </c>
      <c r="K18" s="1" t="s">
        <v>16</v>
      </c>
    </row>
    <row r="19" spans="1:11" x14ac:dyDescent="0.35">
      <c r="B19" t="s">
        <v>16</v>
      </c>
      <c r="E19" t="s">
        <v>17</v>
      </c>
      <c r="H19" t="s">
        <v>17</v>
      </c>
      <c r="K19" t="s">
        <v>17</v>
      </c>
    </row>
    <row r="20" spans="1:11" x14ac:dyDescent="0.35">
      <c r="B20" t="s">
        <v>17</v>
      </c>
    </row>
    <row r="21" spans="1:11" x14ac:dyDescent="0.35">
      <c r="B21" t="s">
        <v>18</v>
      </c>
    </row>
    <row r="22" spans="1:11" x14ac:dyDescent="0.35">
      <c r="A22" s="1" t="s">
        <v>29</v>
      </c>
      <c r="B22" s="1" t="s">
        <v>30</v>
      </c>
      <c r="D22" s="1" t="s">
        <v>29</v>
      </c>
      <c r="E22" s="1" t="s">
        <v>30</v>
      </c>
      <c r="G22" s="1" t="s">
        <v>29</v>
      </c>
      <c r="H22" s="1" t="s">
        <v>30</v>
      </c>
      <c r="J22" s="1" t="s">
        <v>29</v>
      </c>
      <c r="K22" s="1" t="s">
        <v>30</v>
      </c>
    </row>
    <row r="23" spans="1:11" x14ac:dyDescent="0.35">
      <c r="B23" s="1" t="s">
        <v>32</v>
      </c>
      <c r="E23" s="1" t="s">
        <v>32</v>
      </c>
      <c r="H23" s="1" t="s">
        <v>32</v>
      </c>
      <c r="K23" s="1" t="s">
        <v>32</v>
      </c>
    </row>
    <row r="24" spans="1:11" x14ac:dyDescent="0.35">
      <c r="B24" s="1" t="s">
        <v>36</v>
      </c>
      <c r="E24" s="1" t="s">
        <v>36</v>
      </c>
      <c r="H24" s="1" t="s">
        <v>36</v>
      </c>
      <c r="K24" s="1" t="s">
        <v>36</v>
      </c>
    </row>
    <row r="25" spans="1:11" x14ac:dyDescent="0.35">
      <c r="B25" s="1" t="s">
        <v>37</v>
      </c>
      <c r="E25" s="1" t="s">
        <v>37</v>
      </c>
      <c r="H25" s="1" t="s">
        <v>37</v>
      </c>
      <c r="K25" s="1" t="s">
        <v>37</v>
      </c>
    </row>
    <row r="26" spans="1:11" x14ac:dyDescent="0.35">
      <c r="B26" s="1" t="s">
        <v>34</v>
      </c>
      <c r="E26" s="1" t="s">
        <v>34</v>
      </c>
      <c r="H26" s="1" t="s">
        <v>34</v>
      </c>
      <c r="K26" s="1" t="s">
        <v>34</v>
      </c>
    </row>
    <row r="27" spans="1:11" x14ac:dyDescent="0.35">
      <c r="B27" t="s">
        <v>31</v>
      </c>
      <c r="E27" s="1"/>
      <c r="H27" s="1"/>
    </row>
    <row r="28" spans="1:11" x14ac:dyDescent="0.35">
      <c r="B28" t="s">
        <v>33</v>
      </c>
      <c r="E28" s="1"/>
      <c r="H28" s="1"/>
    </row>
    <row r="29" spans="1:11" x14ac:dyDescent="0.35">
      <c r="B29" t="s">
        <v>35</v>
      </c>
      <c r="E29" s="1"/>
      <c r="H29" s="1"/>
    </row>
    <row r="30" spans="1:11" x14ac:dyDescent="0.35">
      <c r="A30" t="s">
        <v>19</v>
      </c>
      <c r="J30" t="s">
        <v>68</v>
      </c>
    </row>
    <row r="31" spans="1:11" x14ac:dyDescent="0.35">
      <c r="A31" s="1" t="s">
        <v>20</v>
      </c>
      <c r="D31" t="s">
        <v>55</v>
      </c>
    </row>
    <row r="32" spans="1:11" x14ac:dyDescent="0.35">
      <c r="A32" t="s">
        <v>21</v>
      </c>
      <c r="D32" t="s">
        <v>21</v>
      </c>
      <c r="G32" t="s">
        <v>21</v>
      </c>
      <c r="J32" t="s">
        <v>21</v>
      </c>
    </row>
    <row r="33" spans="1:10" x14ac:dyDescent="0.35">
      <c r="A33" s="1" t="s">
        <v>22</v>
      </c>
      <c r="D33" s="1" t="s">
        <v>22</v>
      </c>
      <c r="G33" s="1" t="s">
        <v>22</v>
      </c>
      <c r="J33" s="1" t="s">
        <v>22</v>
      </c>
    </row>
    <row r="34" spans="1:10" x14ac:dyDescent="0.35">
      <c r="A34" t="s">
        <v>24</v>
      </c>
      <c r="D34" t="s">
        <v>24</v>
      </c>
      <c r="J34" t="s">
        <v>72</v>
      </c>
    </row>
    <row r="35" spans="1:10" x14ac:dyDescent="0.35">
      <c r="A35" t="s">
        <v>25</v>
      </c>
      <c r="D35" s="1" t="s">
        <v>56</v>
      </c>
    </row>
    <row r="36" spans="1:10" x14ac:dyDescent="0.35">
      <c r="A36" t="s">
        <v>26</v>
      </c>
      <c r="D36" s="1" t="s">
        <v>57</v>
      </c>
    </row>
    <row r="37" spans="1:10" x14ac:dyDescent="0.35">
      <c r="A37" t="s">
        <v>27</v>
      </c>
    </row>
    <row r="38" spans="1:10" x14ac:dyDescent="0.35">
      <c r="A38" t="s">
        <v>28</v>
      </c>
    </row>
    <row r="39" spans="1:10" x14ac:dyDescent="0.35">
      <c r="A39" t="s">
        <v>38</v>
      </c>
      <c r="J39" t="s">
        <v>70</v>
      </c>
    </row>
    <row r="40" spans="1:10" x14ac:dyDescent="0.35">
      <c r="A40" t="s">
        <v>39</v>
      </c>
      <c r="D40" t="s">
        <v>39</v>
      </c>
      <c r="G40" t="s">
        <v>39</v>
      </c>
      <c r="J40" t="s">
        <v>39</v>
      </c>
    </row>
    <row r="41" spans="1:10" x14ac:dyDescent="0.35">
      <c r="A41" s="1" t="s">
        <v>40</v>
      </c>
      <c r="D41" s="1" t="s">
        <v>40</v>
      </c>
      <c r="G41" s="1" t="s">
        <v>40</v>
      </c>
      <c r="J41" s="1" t="s">
        <v>40</v>
      </c>
    </row>
    <row r="42" spans="1:10" x14ac:dyDescent="0.35">
      <c r="A42" s="1" t="s">
        <v>41</v>
      </c>
      <c r="D42" s="1" t="s">
        <v>41</v>
      </c>
      <c r="G42" s="1" t="s">
        <v>41</v>
      </c>
      <c r="J42" s="1" t="s">
        <v>41</v>
      </c>
    </row>
    <row r="43" spans="1:10" x14ac:dyDescent="0.35">
      <c r="A43" t="s">
        <v>42</v>
      </c>
      <c r="D43" t="s">
        <v>42</v>
      </c>
      <c r="G43" t="s">
        <v>42</v>
      </c>
      <c r="J43" t="s">
        <v>42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0D7B-DAAC-4622-8BFC-B53EE987AC66}">
  <dimension ref="A1:G60"/>
  <sheetViews>
    <sheetView tabSelected="1" topLeftCell="A20" workbookViewId="0">
      <selection activeCell="G32" sqref="G32"/>
    </sheetView>
  </sheetViews>
  <sheetFormatPr defaultRowHeight="14.5" x14ac:dyDescent="0.35"/>
  <cols>
    <col min="1" max="1" width="31.54296875" bestFit="1" customWidth="1"/>
    <col min="2" max="5" width="8.7265625" style="3"/>
  </cols>
  <sheetData>
    <row r="1" spans="1:7" x14ac:dyDescent="0.35">
      <c r="A1" s="1" t="s">
        <v>75</v>
      </c>
      <c r="B1" s="5" t="s">
        <v>43</v>
      </c>
      <c r="C1" s="5" t="s">
        <v>44</v>
      </c>
      <c r="D1" s="5" t="s">
        <v>76</v>
      </c>
      <c r="E1" s="5" t="s">
        <v>66</v>
      </c>
      <c r="F1" s="6" t="s">
        <v>77</v>
      </c>
      <c r="G1" s="5" t="s">
        <v>78</v>
      </c>
    </row>
    <row r="2" spans="1:7" s="1" customFormat="1" x14ac:dyDescent="0.35">
      <c r="A2" s="1" t="str" cm="1">
        <f t="array" ref="A2:A60">_xlfn.UNIQUE(_xlfn.VSTACK(Sheet1!A2:A43,Sheet1!D2:D43,Sheet1!G2:G43,Sheet1!J2:J43))</f>
        <v>type_description</v>
      </c>
      <c r="B2" s="5" t="str">
        <f>IF(IFERROR(MATCH(A2,Sheet1!A:A,0),-1)&gt;0,"X","")</f>
        <v>X</v>
      </c>
      <c r="C2" s="5" t="str">
        <f>IF(IFERROR(MATCH($A2,Sheet1!D:D,0),-1)&gt;0,"X","")</f>
        <v/>
      </c>
      <c r="D2" s="5" t="str">
        <f>IF(IFERROR(MATCH($A2,Sheet1!J:J,0),-1)&gt;0,"X","")</f>
        <v/>
      </c>
      <c r="E2" s="5" t="str">
        <f>IF(IFERROR(MATCH($A2,Sheet1!G:G,0),-1)&gt;0,"X","")</f>
        <v/>
      </c>
      <c r="F2" s="1">
        <f>COUNTIF(B2:E2,"X")</f>
        <v>1</v>
      </c>
    </row>
    <row r="3" spans="1:7" x14ac:dyDescent="0.35">
      <c r="A3" t="str">
        <v>tlsh</v>
      </c>
      <c r="B3" s="3" t="str">
        <f>IF(IFERROR(MATCH(A3,Sheet1!A:A,0),-1)&gt;0,"X","")</f>
        <v>X</v>
      </c>
      <c r="C3" s="3" t="str">
        <f>IF(IFERROR(MATCH($A3,Sheet1!D:D,0),-1)&gt;0,"X","")</f>
        <v/>
      </c>
      <c r="D3" s="3" t="str">
        <f>IF(IFERROR(MATCH($A3,Sheet1!J:J,0),-1)&gt;0,"X","")</f>
        <v/>
      </c>
      <c r="E3" s="3" t="str">
        <f>IF(IFERROR(MATCH($A3,Sheet1!G:G,0),-1)&gt;0,"X","")</f>
        <v/>
      </c>
      <c r="F3">
        <f t="shared" ref="F3:F60" si="0">COUNTIF(B3:E3,"X")</f>
        <v>1</v>
      </c>
    </row>
    <row r="4" spans="1:7" x14ac:dyDescent="0.35">
      <c r="A4" t="str">
        <v>vhash</v>
      </c>
      <c r="B4" s="3" t="str">
        <f>IF(IFERROR(MATCH(A4,Sheet1!A:A,0),-1)&gt;0,"X","")</f>
        <v>X</v>
      </c>
      <c r="C4" s="3" t="str">
        <f>IF(IFERROR(MATCH($A4,Sheet1!D:D,0),-1)&gt;0,"X","")</f>
        <v/>
      </c>
      <c r="D4" s="3" t="str">
        <f>IF(IFERROR(MATCH($A4,Sheet1!J:J,0),-1)&gt;0,"X","")</f>
        <v/>
      </c>
      <c r="E4" s="3" t="str">
        <f>IF(IFERROR(MATCH($A4,Sheet1!G:G,0),-1)&gt;0,"X","")</f>
        <v/>
      </c>
      <c r="F4">
        <f t="shared" si="0"/>
        <v>1</v>
      </c>
    </row>
    <row r="5" spans="1:7" s="1" customFormat="1" x14ac:dyDescent="0.35">
      <c r="A5" s="1" t="str">
        <v>type_tags</v>
      </c>
      <c r="B5" s="5" t="str">
        <f>IF(IFERROR(MATCH(A5,Sheet1!A:A,0),-1)&gt;0,"X","")</f>
        <v>X</v>
      </c>
      <c r="C5" s="5" t="str">
        <f>IF(IFERROR(MATCH($A5,Sheet1!D:D,0),-1)&gt;0,"X","")</f>
        <v/>
      </c>
      <c r="D5" s="5" t="str">
        <f>IF(IFERROR(MATCH($A5,Sheet1!J:J,0),-1)&gt;0,"X","")</f>
        <v/>
      </c>
      <c r="E5" s="5" t="str">
        <f>IF(IFERROR(MATCH($A5,Sheet1!G:G,0),-1)&gt;0,"X","")</f>
        <v/>
      </c>
      <c r="F5" s="1">
        <f t="shared" si="0"/>
        <v>1</v>
      </c>
      <c r="G5" s="7" t="s">
        <v>79</v>
      </c>
    </row>
    <row r="6" spans="1:7" x14ac:dyDescent="0.35">
      <c r="A6" t="str">
        <v>crowdsourced_yara_results</v>
      </c>
      <c r="B6" s="3" t="str">
        <f>IF(IFERROR(MATCH(A6,Sheet1!A:A,0),-1)&gt;0,"X","")</f>
        <v>X</v>
      </c>
      <c r="C6" s="3" t="str">
        <f>IF(IFERROR(MATCH($A6,Sheet1!D:D,0),-1)&gt;0,"X","")</f>
        <v/>
      </c>
      <c r="D6" s="3" t="str">
        <f>IF(IFERROR(MATCH($A6,Sheet1!J:J,0),-1)&gt;0,"X","")</f>
        <v/>
      </c>
      <c r="E6" s="3" t="str">
        <f>IF(IFERROR(MATCH($A6,Sheet1!G:G,0),-1)&gt;0,"X","")</f>
        <v/>
      </c>
      <c r="F6">
        <f t="shared" si="0"/>
        <v>1</v>
      </c>
    </row>
    <row r="7" spans="1:7" s="1" customFormat="1" x14ac:dyDescent="0.35">
      <c r="A7" s="8" t="str">
        <v>names</v>
      </c>
      <c r="B7" s="5" t="str">
        <f>IF(IFERROR(MATCH(A7,Sheet1!A:A,0),-1)&gt;0,"X","")</f>
        <v>X</v>
      </c>
      <c r="C7" s="5" t="str">
        <f>IF(IFERROR(MATCH($A7,Sheet1!D:D,0),-1)&gt;0,"X","")</f>
        <v/>
      </c>
      <c r="D7" s="5" t="str">
        <f>IF(IFERROR(MATCH($A7,Sheet1!J:J,0),-1)&gt;0,"X","")</f>
        <v/>
      </c>
      <c r="E7" s="5" t="str">
        <f>IF(IFERROR(MATCH($A7,Sheet1!G:G,0),-1)&gt;0,"X","")</f>
        <v/>
      </c>
      <c r="F7" s="1">
        <f t="shared" si="0"/>
        <v>1</v>
      </c>
    </row>
    <row r="8" spans="1:7" s="1" customFormat="1" x14ac:dyDescent="0.35">
      <c r="A8" s="1" t="str">
        <v>last_modification_date</v>
      </c>
      <c r="B8" s="5" t="str">
        <f>IF(IFERROR(MATCH(A8,Sheet1!A:A,0),-1)&gt;0,"X","")</f>
        <v>X</v>
      </c>
      <c r="C8" s="5" t="str">
        <f>IF(IFERROR(MATCH($A8,Sheet1!D:D,0),-1)&gt;0,"X","")</f>
        <v>X</v>
      </c>
      <c r="D8" s="5" t="str">
        <f>IF(IFERROR(MATCH($A8,Sheet1!J:J,0),-1)&gt;0,"X","")</f>
        <v>X</v>
      </c>
      <c r="E8" s="5" t="str">
        <f>IF(IFERROR(MATCH($A8,Sheet1!G:G,0),-1)&gt;0,"X","")</f>
        <v>X</v>
      </c>
      <c r="F8" s="1">
        <f t="shared" si="0"/>
        <v>4</v>
      </c>
    </row>
    <row r="9" spans="1:7" x14ac:dyDescent="0.35">
      <c r="A9" t="str">
        <v>times_submitted</v>
      </c>
      <c r="B9" s="3" t="str">
        <f>IF(IFERROR(MATCH(A9,Sheet1!A:A,0),-1)&gt;0,"X","")</f>
        <v>X</v>
      </c>
      <c r="C9" s="3" t="str">
        <f>IF(IFERROR(MATCH($A9,Sheet1!D:D,0),-1)&gt;0,"X","")</f>
        <v>X</v>
      </c>
      <c r="D9" s="3" t="str">
        <f>IF(IFERROR(MATCH($A9,Sheet1!J:J,0),-1)&gt;0,"X","")</f>
        <v/>
      </c>
      <c r="E9" s="3" t="str">
        <f>IF(IFERROR(MATCH($A9,Sheet1!G:G,0),-1)&gt;0,"X","")</f>
        <v/>
      </c>
      <c r="F9">
        <f t="shared" si="0"/>
        <v>2</v>
      </c>
    </row>
    <row r="10" spans="1:7" s="1" customFormat="1" x14ac:dyDescent="0.35">
      <c r="A10" s="8" t="str">
        <v>total_votes</v>
      </c>
      <c r="B10" s="5" t="str">
        <f>IF(IFERROR(MATCH(A10,Sheet1!A:A,0),-1)&gt;0,"X","")</f>
        <v>X</v>
      </c>
      <c r="C10" s="5" t="str">
        <f>IF(IFERROR(MATCH($A10,Sheet1!D:D,0),-1)&gt;0,"X","")</f>
        <v>X</v>
      </c>
      <c r="D10" s="5" t="str">
        <f>IF(IFERROR(MATCH($A10,Sheet1!J:J,0),-1)&gt;0,"X","")</f>
        <v>X</v>
      </c>
      <c r="E10" s="5" t="str">
        <f>IF(IFERROR(MATCH($A10,Sheet1!G:G,0),-1)&gt;0,"X","")</f>
        <v>X</v>
      </c>
      <c r="F10" s="1">
        <f t="shared" si="0"/>
        <v>4</v>
      </c>
    </row>
    <row r="11" spans="1:7" s="1" customFormat="1" x14ac:dyDescent="0.35">
      <c r="A11" s="1" t="str">
        <v>size</v>
      </c>
      <c r="B11" s="5" t="str">
        <f>IF(IFERROR(MATCH(A11,Sheet1!A:A,0),-1)&gt;0,"X","")</f>
        <v>X</v>
      </c>
      <c r="C11" s="5" t="str">
        <f>IF(IFERROR(MATCH($A11,Sheet1!D:D,0),-1)&gt;0,"X","")</f>
        <v/>
      </c>
      <c r="D11" s="5" t="str">
        <f>IF(IFERROR(MATCH($A11,Sheet1!J:J,0),-1)&gt;0,"X","")</f>
        <v/>
      </c>
      <c r="E11" s="5" t="str">
        <f>IF(IFERROR(MATCH($A11,Sheet1!G:G,0),-1)&gt;0,"X","")</f>
        <v/>
      </c>
      <c r="F11" s="1">
        <f t="shared" si="0"/>
        <v>1</v>
      </c>
    </row>
    <row r="12" spans="1:7" s="1" customFormat="1" x14ac:dyDescent="0.35">
      <c r="A12" s="1" t="str">
        <v>type_extension</v>
      </c>
      <c r="B12" s="5" t="str">
        <f>IF(IFERROR(MATCH(A12,Sheet1!A:A,0),-1)&gt;0,"X","")</f>
        <v>X</v>
      </c>
      <c r="C12" s="5" t="str">
        <f>IF(IFERROR(MATCH($A12,Sheet1!D:D,0),-1)&gt;0,"X","")</f>
        <v/>
      </c>
      <c r="D12" s="5" t="str">
        <f>IF(IFERROR(MATCH($A12,Sheet1!J:J,0),-1)&gt;0,"X","")</f>
        <v/>
      </c>
      <c r="E12" s="5" t="str">
        <f>IF(IFERROR(MATCH($A12,Sheet1!G:G,0),-1)&gt;0,"X","")</f>
        <v/>
      </c>
      <c r="F12" s="1">
        <f t="shared" si="0"/>
        <v>1</v>
      </c>
    </row>
    <row r="13" spans="1:7" x14ac:dyDescent="0.35">
      <c r="A13" t="str">
        <v>last_submission_date</v>
      </c>
      <c r="B13" s="3" t="str">
        <f>IF(IFERROR(MATCH(A13,Sheet1!A:A,0),-1)&gt;0,"X","")</f>
        <v>X</v>
      </c>
      <c r="C13" s="3" t="str">
        <f>IF(IFERROR(MATCH($A13,Sheet1!D:D,0),-1)&gt;0,"X","")</f>
        <v>X</v>
      </c>
      <c r="D13" s="3" t="str">
        <f>IF(IFERROR(MATCH($A13,Sheet1!J:J,0),-1)&gt;0,"X","")</f>
        <v/>
      </c>
      <c r="E13" s="3" t="str">
        <f>IF(IFERROR(MATCH($A13,Sheet1!G:G,0),-1)&gt;0,"X","")</f>
        <v/>
      </c>
      <c r="F13">
        <f t="shared" si="0"/>
        <v>2</v>
      </c>
    </row>
    <row r="14" spans="1:7" x14ac:dyDescent="0.35">
      <c r="A14" t="str">
        <v>unique_sources</v>
      </c>
      <c r="B14" s="3" t="str">
        <f>IF(IFERROR(MATCH(A14,Sheet1!A:A,0),-1)&gt;0,"X","")</f>
        <v>X</v>
      </c>
      <c r="C14" s="3" t="str">
        <f>IF(IFERROR(MATCH($A14,Sheet1!D:D,0),-1)&gt;0,"X","")</f>
        <v/>
      </c>
      <c r="D14" s="3" t="str">
        <f>IF(IFERROR(MATCH($A14,Sheet1!J:J,0),-1)&gt;0,"X","")</f>
        <v/>
      </c>
      <c r="E14" s="3" t="str">
        <f>IF(IFERROR(MATCH($A14,Sheet1!G:G,0),-1)&gt;0,"X","")</f>
        <v/>
      </c>
      <c r="F14">
        <f t="shared" si="0"/>
        <v>1</v>
      </c>
    </row>
    <row r="15" spans="1:7" hidden="1" x14ac:dyDescent="0.35">
      <c r="A15">
        <v>0</v>
      </c>
      <c r="B15" s="3" t="str">
        <f>IF(IFERROR(MATCH(A15,Sheet1!A:A,0),-1)&gt;0,"X","")</f>
        <v/>
      </c>
      <c r="C15" s="3" t="str">
        <f>IF(IFERROR(MATCH($A15,Sheet1!D:D,0),-1)&gt;0,"X","")</f>
        <v/>
      </c>
      <c r="D15" s="3" t="str">
        <f>IF(IFERROR(MATCH($A15,Sheet1!J:J,0),-1)&gt;0,"X","")</f>
        <v/>
      </c>
      <c r="E15" s="3" t="str">
        <f>IF(IFERROR(MATCH($A15,Sheet1!G:G,0),-1)&gt;0,"X","")</f>
        <v/>
      </c>
      <c r="F15">
        <f t="shared" si="0"/>
        <v>0</v>
      </c>
    </row>
    <row r="16" spans="1:7" s="1" customFormat="1" x14ac:dyDescent="0.35">
      <c r="A16" s="8" t="str">
        <v>last_analysis_results</v>
      </c>
      <c r="B16" s="5" t="str">
        <f>IF(IFERROR(MATCH(A16,Sheet1!A:A,0),-1)&gt;0,"X","")</f>
        <v>X</v>
      </c>
      <c r="C16" s="5" t="str">
        <f>IF(IFERROR(MATCH($A16,Sheet1!D:D,0),-1)&gt;0,"X","")</f>
        <v>X</v>
      </c>
      <c r="D16" s="5" t="str">
        <f>IF(IFERROR(MATCH($A16,Sheet1!J:J,0),-1)&gt;0,"X","")</f>
        <v>X</v>
      </c>
      <c r="E16" s="5" t="str">
        <f>IF(IFERROR(MATCH($A16,Sheet1!G:G,0),-1)&gt;0,"X","")</f>
        <v>X</v>
      </c>
      <c r="F16" s="1">
        <f t="shared" si="0"/>
        <v>4</v>
      </c>
    </row>
    <row r="17" spans="1:7" s="1" customFormat="1" x14ac:dyDescent="0.35">
      <c r="A17" s="8" t="str">
        <v>last_analysis_stats</v>
      </c>
      <c r="B17" s="5" t="str">
        <f>IF(IFERROR(MATCH(A17,Sheet1!A:A,0),-1)&gt;0,"X","")</f>
        <v>X</v>
      </c>
      <c r="C17" s="5" t="str">
        <f>IF(IFERROR(MATCH($A17,Sheet1!D:D,0),-1)&gt;0,"X","")</f>
        <v>X</v>
      </c>
      <c r="D17" s="5" t="str">
        <f>IF(IFERROR(MATCH($A17,Sheet1!J:J,0),-1)&gt;0,"X","")</f>
        <v>X</v>
      </c>
      <c r="E17" s="5" t="str">
        <f>IF(IFERROR(MATCH($A17,Sheet1!G:G,0),-1)&gt;0,"X","")</f>
        <v>X</v>
      </c>
      <c r="F17" s="1">
        <f t="shared" si="0"/>
        <v>4</v>
      </c>
    </row>
    <row r="18" spans="1:7" x14ac:dyDescent="0.35">
      <c r="A18" t="str">
        <v>trid</v>
      </c>
      <c r="B18" s="3" t="str">
        <f>IF(IFERROR(MATCH(A18,Sheet1!A:A,0),-1)&gt;0,"X","")</f>
        <v>X</v>
      </c>
      <c r="C18" s="3" t="str">
        <f>IF(IFERROR(MATCH($A18,Sheet1!D:D,0),-1)&gt;0,"X","")</f>
        <v/>
      </c>
      <c r="D18" s="3" t="str">
        <f>IF(IFERROR(MATCH($A18,Sheet1!J:J,0),-1)&gt;0,"X","")</f>
        <v/>
      </c>
      <c r="E18" s="3" t="str">
        <f>IF(IFERROR(MATCH($A18,Sheet1!G:G,0),-1)&gt;0,"X","")</f>
        <v/>
      </c>
      <c r="F18">
        <f t="shared" si="0"/>
        <v>1</v>
      </c>
    </row>
    <row r="19" spans="1:7" x14ac:dyDescent="0.35">
      <c r="A19" t="str">
        <v>sha256</v>
      </c>
      <c r="B19" s="3" t="str">
        <f>IF(IFERROR(MATCH(A19,Sheet1!A:A,0),-1)&gt;0,"X","")</f>
        <v>X</v>
      </c>
      <c r="C19" s="3" t="str">
        <f>IF(IFERROR(MATCH($A19,Sheet1!D:D,0),-1)&gt;0,"X","")</f>
        <v/>
      </c>
      <c r="D19" s="3" t="str">
        <f>IF(IFERROR(MATCH($A19,Sheet1!J:J,0),-1)&gt;0,"X","")</f>
        <v/>
      </c>
      <c r="E19" s="3" t="str">
        <f>IF(IFERROR(MATCH($A19,Sheet1!G:G,0),-1)&gt;0,"X","")</f>
        <v/>
      </c>
      <c r="F19">
        <f t="shared" si="0"/>
        <v>1</v>
      </c>
    </row>
    <row r="20" spans="1:7" s="1" customFormat="1" x14ac:dyDescent="0.35">
      <c r="A20" s="8" t="str">
        <v>tags</v>
      </c>
      <c r="B20" s="5" t="str">
        <f>IF(IFERROR(MATCH(A20,Sheet1!A:A,0),-1)&gt;0,"X","")</f>
        <v>X</v>
      </c>
      <c r="C20" s="5" t="str">
        <f>IF(IFERROR(MATCH($A20,Sheet1!D:D,0),-1)&gt;0,"X","")</f>
        <v>X</v>
      </c>
      <c r="D20" s="5" t="str">
        <f>IF(IFERROR(MATCH($A20,Sheet1!J:J,0),-1)&gt;0,"X","")</f>
        <v>X</v>
      </c>
      <c r="E20" s="5" t="str">
        <f>IF(IFERROR(MATCH($A20,Sheet1!G:G,0),-1)&gt;0,"X","")</f>
        <v>X</v>
      </c>
      <c r="F20" s="1">
        <f t="shared" si="0"/>
        <v>4</v>
      </c>
    </row>
    <row r="21" spans="1:7" s="1" customFormat="1" x14ac:dyDescent="0.35">
      <c r="A21" s="1" t="str">
        <v>last_analysis_date</v>
      </c>
      <c r="B21" s="5" t="str">
        <f>IF(IFERROR(MATCH(A21,Sheet1!A:A,0),-1)&gt;0,"X","")</f>
        <v>X</v>
      </c>
      <c r="C21" s="5" t="str">
        <f>IF(IFERROR(MATCH($A21,Sheet1!D:D,0),-1)&gt;0,"X","")</f>
        <v>X</v>
      </c>
      <c r="D21" s="5" t="str">
        <f>IF(IFERROR(MATCH($A21,Sheet1!J:J,0),-1)&gt;0,"X","")</f>
        <v>X</v>
      </c>
      <c r="E21" s="5" t="str">
        <f>IF(IFERROR(MATCH($A21,Sheet1!G:G,0),-1)&gt;0,"X","")</f>
        <v>X</v>
      </c>
      <c r="F21" s="1">
        <f t="shared" si="0"/>
        <v>4</v>
      </c>
    </row>
    <row r="22" spans="1:7" x14ac:dyDescent="0.35">
      <c r="A22" t="str">
        <v>first_submission_date</v>
      </c>
      <c r="B22" s="3" t="str">
        <f>IF(IFERROR(MATCH(A22,Sheet1!A:A,0),-1)&gt;0,"X","")</f>
        <v>X</v>
      </c>
      <c r="C22" s="3" t="str">
        <f>IF(IFERROR(MATCH($A22,Sheet1!D:D,0),-1)&gt;0,"X","")</f>
        <v>X</v>
      </c>
      <c r="D22" s="3" t="str">
        <f>IF(IFERROR(MATCH($A22,Sheet1!J:J,0),-1)&gt;0,"X","")</f>
        <v/>
      </c>
      <c r="E22" s="3" t="str">
        <f>IF(IFERROR(MATCH($A22,Sheet1!G:G,0),-1)&gt;0,"X","")</f>
        <v/>
      </c>
      <c r="F22">
        <f t="shared" si="0"/>
        <v>2</v>
      </c>
    </row>
    <row r="23" spans="1:7" x14ac:dyDescent="0.35">
      <c r="A23" t="str">
        <v>ssdeep</v>
      </c>
      <c r="B23" s="3" t="str">
        <f>IF(IFERROR(MATCH(A23,Sheet1!A:A,0),-1)&gt;0,"X","")</f>
        <v>X</v>
      </c>
      <c r="C23" s="3" t="str">
        <f>IF(IFERROR(MATCH($A23,Sheet1!D:D,0),-1)&gt;0,"X","")</f>
        <v/>
      </c>
      <c r="D23" s="3" t="str">
        <f>IF(IFERROR(MATCH($A23,Sheet1!J:J,0),-1)&gt;0,"X","")</f>
        <v/>
      </c>
      <c r="E23" s="3" t="str">
        <f>IF(IFERROR(MATCH($A23,Sheet1!G:G,0),-1)&gt;0,"X","")</f>
        <v/>
      </c>
      <c r="F23">
        <f t="shared" si="0"/>
        <v>1</v>
      </c>
    </row>
    <row r="24" spans="1:7" x14ac:dyDescent="0.35">
      <c r="A24" t="str">
        <v>md5</v>
      </c>
      <c r="B24" s="3" t="str">
        <f>IF(IFERROR(MATCH(A24,Sheet1!A:A,0),-1)&gt;0,"X","")</f>
        <v>X</v>
      </c>
      <c r="C24" s="3" t="str">
        <f>IF(IFERROR(MATCH($A24,Sheet1!D:D,0),-1)&gt;0,"X","")</f>
        <v/>
      </c>
      <c r="D24" s="3" t="str">
        <f>IF(IFERROR(MATCH($A24,Sheet1!J:J,0),-1)&gt;0,"X","")</f>
        <v/>
      </c>
      <c r="E24" s="3" t="str">
        <f>IF(IFERROR(MATCH($A24,Sheet1!G:G,0),-1)&gt;0,"X","")</f>
        <v/>
      </c>
      <c r="F24">
        <f t="shared" si="0"/>
        <v>1</v>
      </c>
    </row>
    <row r="25" spans="1:7" x14ac:dyDescent="0.35">
      <c r="A25" t="str">
        <v>sha1</v>
      </c>
      <c r="B25" s="3" t="str">
        <f>IF(IFERROR(MATCH(A25,Sheet1!A:A,0),-1)&gt;0,"X","")</f>
        <v>X</v>
      </c>
      <c r="C25" s="3" t="str">
        <f>IF(IFERROR(MATCH($A25,Sheet1!D:D,0),-1)&gt;0,"X","")</f>
        <v/>
      </c>
      <c r="D25" s="3" t="str">
        <f>IF(IFERROR(MATCH($A25,Sheet1!J:J,0),-1)&gt;0,"X","")</f>
        <v/>
      </c>
      <c r="E25" s="3" t="str">
        <f>IF(IFERROR(MATCH($A25,Sheet1!G:G,0),-1)&gt;0,"X","")</f>
        <v/>
      </c>
      <c r="F25">
        <f t="shared" si="0"/>
        <v>1</v>
      </c>
    </row>
    <row r="26" spans="1:7" x14ac:dyDescent="0.35">
      <c r="A26" t="str">
        <v>magic</v>
      </c>
      <c r="B26" s="3" t="str">
        <f>IF(IFERROR(MATCH(A26,Sheet1!A:A,0),-1)&gt;0,"X","")</f>
        <v>X</v>
      </c>
      <c r="C26" s="3" t="str">
        <f>IF(IFERROR(MATCH($A26,Sheet1!D:D,0),-1)&gt;0,"X","")</f>
        <v/>
      </c>
      <c r="D26" s="3" t="str">
        <f>IF(IFERROR(MATCH($A26,Sheet1!J:J,0),-1)&gt;0,"X","")</f>
        <v/>
      </c>
      <c r="E26" s="3" t="str">
        <f>IF(IFERROR(MATCH($A26,Sheet1!G:G,0),-1)&gt;0,"X","")</f>
        <v/>
      </c>
      <c r="F26">
        <f t="shared" si="0"/>
        <v>1</v>
      </c>
    </row>
    <row r="27" spans="1:7" s="1" customFormat="1" x14ac:dyDescent="0.35">
      <c r="A27" s="1" t="str">
        <v>meaningful_name</v>
      </c>
      <c r="B27" s="5" t="str">
        <f>IF(IFERROR(MATCH(A27,Sheet1!A:A,0),-1)&gt;0,"X","")</f>
        <v>X</v>
      </c>
      <c r="C27" s="5" t="str">
        <f>IF(IFERROR(MATCH($A27,Sheet1!D:D,0),-1)&gt;0,"X","")</f>
        <v/>
      </c>
      <c r="D27" s="5" t="str">
        <f>IF(IFERROR(MATCH($A27,Sheet1!J:J,0),-1)&gt;0,"X","")</f>
        <v/>
      </c>
      <c r="E27" s="5" t="str">
        <f>IF(IFERROR(MATCH($A27,Sheet1!G:G,0),-1)&gt;0,"X","")</f>
        <v/>
      </c>
      <c r="F27" s="1">
        <f t="shared" si="0"/>
        <v>1</v>
      </c>
      <c r="G27" s="7" t="s">
        <v>80</v>
      </c>
    </row>
    <row r="28" spans="1:7" s="1" customFormat="1" x14ac:dyDescent="0.35">
      <c r="A28" s="1" t="str">
        <v>reputation</v>
      </c>
      <c r="B28" s="5" t="str">
        <f>IF(IFERROR(MATCH(A28,Sheet1!A:A,0),-1)&gt;0,"X","")</f>
        <v>X</v>
      </c>
      <c r="C28" s="5" t="str">
        <f>IF(IFERROR(MATCH($A28,Sheet1!D:D,0),-1)&gt;0,"X","")</f>
        <v>X</v>
      </c>
      <c r="D28" s="5" t="str">
        <f>IF(IFERROR(MATCH($A28,Sheet1!J:J,0),-1)&gt;0,"X","")</f>
        <v>X</v>
      </c>
      <c r="E28" s="5" t="str">
        <f>IF(IFERROR(MATCH($A28,Sheet1!G:G,0),-1)&gt;0,"X","")</f>
        <v>X</v>
      </c>
      <c r="F28" s="1">
        <f t="shared" si="0"/>
        <v>4</v>
      </c>
    </row>
    <row r="29" spans="1:7" s="1" customFormat="1" x14ac:dyDescent="0.35">
      <c r="A29" s="1" t="str">
        <v>type</v>
      </c>
      <c r="B29" s="5" t="str">
        <f>IF(IFERROR(MATCH(A29,Sheet1!A:A,0),-1)&gt;0,"X","")</f>
        <v>X</v>
      </c>
      <c r="C29" s="5" t="str">
        <f>IF(IFERROR(MATCH($A29,Sheet1!D:D,0),-1)&gt;0,"X","")</f>
        <v>X</v>
      </c>
      <c r="D29" s="5" t="str">
        <f>IF(IFERROR(MATCH($A29,Sheet1!J:J,0),-1)&gt;0,"X","")</f>
        <v>X</v>
      </c>
      <c r="E29" s="5" t="str">
        <f>IF(IFERROR(MATCH($A29,Sheet1!G:G,0),-1)&gt;0,"X","")</f>
        <v>X</v>
      </c>
      <c r="F29" s="1">
        <f t="shared" si="0"/>
        <v>4</v>
      </c>
    </row>
    <row r="30" spans="1:7" s="1" customFormat="1" x14ac:dyDescent="0.35">
      <c r="A30" s="1" t="str">
        <v>id</v>
      </c>
      <c r="B30" s="5" t="str">
        <f>IF(IFERROR(MATCH(A30,Sheet1!A:A,0),-1)&gt;0,"X","")</f>
        <v>X</v>
      </c>
      <c r="C30" s="5" t="str">
        <f>IF(IFERROR(MATCH($A30,Sheet1!D:D,0),-1)&gt;0,"X","")</f>
        <v>X</v>
      </c>
      <c r="D30" s="5" t="str">
        <f>IF(IFERROR(MATCH($A30,Sheet1!J:J,0),-1)&gt;0,"X","")</f>
        <v>X</v>
      </c>
      <c r="E30" s="5" t="str">
        <f>IF(IFERROR(MATCH($A30,Sheet1!G:G,0),-1)&gt;0,"X","")</f>
        <v>X</v>
      </c>
      <c r="F30" s="1">
        <f t="shared" si="0"/>
        <v>4</v>
      </c>
    </row>
    <row r="31" spans="1:7" x14ac:dyDescent="0.35">
      <c r="A31" t="str">
        <v>links</v>
      </c>
      <c r="B31" s="3" t="str">
        <f>IF(IFERROR(MATCH(A31,Sheet1!A:A,0),-1)&gt;0,"X","")</f>
        <v>X</v>
      </c>
      <c r="C31" s="3" t="str">
        <f>IF(IFERROR(MATCH($A31,Sheet1!D:D,0),-1)&gt;0,"X","")</f>
        <v>X</v>
      </c>
      <c r="D31" s="3" t="str">
        <f>IF(IFERROR(MATCH($A31,Sheet1!J:J,0),-1)&gt;0,"X","")</f>
        <v>X</v>
      </c>
      <c r="E31" s="3" t="str">
        <f>IF(IFERROR(MATCH($A31,Sheet1!G:G,0),-1)&gt;0,"X","")</f>
        <v>X</v>
      </c>
      <c r="F31">
        <f t="shared" si="0"/>
        <v>4</v>
      </c>
    </row>
    <row r="32" spans="1:7" x14ac:dyDescent="0.35">
      <c r="A32" t="str">
        <v>threat_names</v>
      </c>
      <c r="B32" s="3" t="str">
        <f>IF(IFERROR(MATCH(A32,Sheet1!A:A,0),-1)&gt;0,"X","")</f>
        <v/>
      </c>
      <c r="C32" s="3" t="str">
        <f>IF(IFERROR(MATCH($A32,Sheet1!D:D,0),-1)&gt;0,"X","")</f>
        <v>X</v>
      </c>
      <c r="D32" s="3" t="str">
        <f>IF(IFERROR(MATCH($A32,Sheet1!J:J,0),-1)&gt;0,"X","")</f>
        <v/>
      </c>
      <c r="E32" s="3" t="str">
        <f>IF(IFERROR(MATCH($A32,Sheet1!G:G,0),-1)&gt;0,"X","")</f>
        <v/>
      </c>
      <c r="F32">
        <f t="shared" si="0"/>
        <v>1</v>
      </c>
    </row>
    <row r="33" spans="1:7" x14ac:dyDescent="0.35">
      <c r="A33" t="str">
        <v>redirection_chain</v>
      </c>
      <c r="B33" s="3" t="str">
        <f>IF(IFERROR(MATCH(A33,Sheet1!A:A,0),-1)&gt;0,"X","")</f>
        <v/>
      </c>
      <c r="C33" s="3" t="str">
        <f>IF(IFERROR(MATCH($A33,Sheet1!D:D,0),-1)&gt;0,"X","")</f>
        <v>X</v>
      </c>
      <c r="D33" s="3" t="str">
        <f>IF(IFERROR(MATCH($A33,Sheet1!J:J,0),-1)&gt;0,"X","")</f>
        <v/>
      </c>
      <c r="E33" s="3" t="str">
        <f>IF(IFERROR(MATCH($A33,Sheet1!G:G,0),-1)&gt;0,"X","")</f>
        <v/>
      </c>
      <c r="F33">
        <f t="shared" si="0"/>
        <v>1</v>
      </c>
    </row>
    <row r="34" spans="1:7" s="1" customFormat="1" x14ac:dyDescent="0.35">
      <c r="A34" s="1" t="str">
        <v>last_final_url</v>
      </c>
      <c r="B34" s="5" t="str">
        <f>IF(IFERROR(MATCH(A34,Sheet1!A:A,0),-1)&gt;0,"X","")</f>
        <v/>
      </c>
      <c r="C34" s="5" t="str">
        <f>IF(IFERROR(MATCH($A34,Sheet1!D:D,0),-1)&gt;0,"X","")</f>
        <v>X</v>
      </c>
      <c r="D34" s="5" t="str">
        <f>IF(IFERROR(MATCH($A34,Sheet1!J:J,0),-1)&gt;0,"X","")</f>
        <v/>
      </c>
      <c r="E34" s="5" t="str">
        <f>IF(IFERROR(MATCH($A34,Sheet1!G:G,0),-1)&gt;0,"X","")</f>
        <v/>
      </c>
      <c r="F34" s="1">
        <f t="shared" si="0"/>
        <v>1</v>
      </c>
    </row>
    <row r="35" spans="1:7" x14ac:dyDescent="0.35">
      <c r="A35" t="str">
        <v>categories</v>
      </c>
      <c r="B35" s="3" t="str">
        <f>IF(IFERROR(MATCH(A35,Sheet1!A:A,0),-1)&gt;0,"X","")</f>
        <v/>
      </c>
      <c r="C35" s="3" t="str">
        <f>IF(IFERROR(MATCH($A35,Sheet1!D:D,0),-1)&gt;0,"X","")</f>
        <v>X</v>
      </c>
      <c r="D35" s="3" t="str">
        <f>IF(IFERROR(MATCH($A35,Sheet1!J:J,0),-1)&gt;0,"X","")</f>
        <v>X</v>
      </c>
      <c r="E35" s="3" t="str">
        <f>IF(IFERROR(MATCH($A35,Sheet1!G:G,0),-1)&gt;0,"X","")</f>
        <v/>
      </c>
      <c r="F35">
        <f t="shared" si="0"/>
        <v>2</v>
      </c>
    </row>
    <row r="36" spans="1:7" x14ac:dyDescent="0.35">
      <c r="A36" t="str">
        <v>trackers</v>
      </c>
      <c r="B36" s="3" t="str">
        <f>IF(IFERROR(MATCH(A36,Sheet1!A:A,0),-1)&gt;0,"X","")</f>
        <v/>
      </c>
      <c r="C36" s="3" t="str">
        <f>IF(IFERROR(MATCH($A36,Sheet1!D:D,0),-1)&gt;0,"X","")</f>
        <v>X</v>
      </c>
      <c r="D36" s="3" t="str">
        <f>IF(IFERROR(MATCH($A36,Sheet1!J:J,0),-1)&gt;0,"X","")</f>
        <v/>
      </c>
      <c r="E36" s="3" t="str">
        <f>IF(IFERROR(MATCH($A36,Sheet1!G:G,0),-1)&gt;0,"X","")</f>
        <v/>
      </c>
      <c r="F36">
        <f t="shared" si="0"/>
        <v>1</v>
      </c>
    </row>
    <row r="37" spans="1:7" x14ac:dyDescent="0.35">
      <c r="A37" t="str">
        <v>tld</v>
      </c>
      <c r="B37" s="3" t="str">
        <f>IF(IFERROR(MATCH(A37,Sheet1!A:A,0),-1)&gt;0,"X","")</f>
        <v/>
      </c>
      <c r="C37" s="3" t="str">
        <f>IF(IFERROR(MATCH($A37,Sheet1!D:D,0),-1)&gt;0,"X","")</f>
        <v>X</v>
      </c>
      <c r="D37" s="3" t="str">
        <f>IF(IFERROR(MATCH($A37,Sheet1!J:J,0),-1)&gt;0,"X","")</f>
        <v>X</v>
      </c>
      <c r="E37" s="3" t="str">
        <f>IF(IFERROR(MATCH($A37,Sheet1!G:G,0),-1)&gt;0,"X","")</f>
        <v/>
      </c>
      <c r="F37">
        <f t="shared" si="0"/>
        <v>2</v>
      </c>
    </row>
    <row r="38" spans="1:7" x14ac:dyDescent="0.35">
      <c r="A38" t="str">
        <v>last_http_response_headers</v>
      </c>
      <c r="B38" s="3" t="str">
        <f>IF(IFERROR(MATCH(A38,Sheet1!A:A,0),-1)&gt;0,"X","")</f>
        <v/>
      </c>
      <c r="C38" s="3" t="str">
        <f>IF(IFERROR(MATCH($A38,Sheet1!D:D,0),-1)&gt;0,"X","")</f>
        <v>X</v>
      </c>
      <c r="D38" s="3" t="str">
        <f>IF(IFERROR(MATCH($A38,Sheet1!J:J,0),-1)&gt;0,"X","")</f>
        <v/>
      </c>
      <c r="E38" s="3" t="str">
        <f>IF(IFERROR(MATCH($A38,Sheet1!G:G,0),-1)&gt;0,"X","")</f>
        <v/>
      </c>
      <c r="F38">
        <f t="shared" si="0"/>
        <v>1</v>
      </c>
    </row>
    <row r="39" spans="1:7" s="1" customFormat="1" x14ac:dyDescent="0.35">
      <c r="A39" s="1" t="str">
        <v>last_http_response_content_length</v>
      </c>
      <c r="B39" s="5" t="str">
        <f>IF(IFERROR(MATCH(A39,Sheet1!A:A,0),-1)&gt;0,"X","")</f>
        <v/>
      </c>
      <c r="C39" s="5" t="str">
        <f>IF(IFERROR(MATCH($A39,Sheet1!D:D,0),-1)&gt;0,"X","")</f>
        <v>X</v>
      </c>
      <c r="D39" s="5" t="str">
        <f>IF(IFERROR(MATCH($A39,Sheet1!J:J,0),-1)&gt;0,"X","")</f>
        <v/>
      </c>
      <c r="E39" s="5" t="str">
        <f>IF(IFERROR(MATCH($A39,Sheet1!G:G,0),-1)&gt;0,"X","")</f>
        <v/>
      </c>
      <c r="F39" s="1">
        <f t="shared" si="0"/>
        <v>1</v>
      </c>
    </row>
    <row r="40" spans="1:7" x14ac:dyDescent="0.35">
      <c r="A40" t="str">
        <v>last_http_response_content_sha256</v>
      </c>
      <c r="B40" s="3" t="str">
        <f>IF(IFERROR(MATCH(A40,Sheet1!A:A,0),-1)&gt;0,"X","")</f>
        <v/>
      </c>
      <c r="C40" s="3" t="str">
        <f>IF(IFERROR(MATCH($A40,Sheet1!D:D,0),-1)&gt;0,"X","")</f>
        <v>X</v>
      </c>
      <c r="D40" s="3" t="str">
        <f>IF(IFERROR(MATCH($A40,Sheet1!J:J,0),-1)&gt;0,"X","")</f>
        <v/>
      </c>
      <c r="E40" s="3" t="str">
        <f>IF(IFERROR(MATCH($A40,Sheet1!G:G,0),-1)&gt;0,"X","")</f>
        <v/>
      </c>
      <c r="F40">
        <f t="shared" si="0"/>
        <v>1</v>
      </c>
    </row>
    <row r="41" spans="1:7" x14ac:dyDescent="0.35">
      <c r="A41" t="str">
        <v>last_http_response_code</v>
      </c>
      <c r="B41" s="3" t="str">
        <f>IF(IFERROR(MATCH(A41,Sheet1!A:A,0),-1)&gt;0,"X","")</f>
        <v/>
      </c>
      <c r="C41" s="3" t="str">
        <f>IF(IFERROR(MATCH($A41,Sheet1!D:D,0),-1)&gt;0,"X","")</f>
        <v>X</v>
      </c>
      <c r="D41" s="3" t="str">
        <f>IF(IFERROR(MATCH($A41,Sheet1!J:J,0),-1)&gt;0,"X","")</f>
        <v/>
      </c>
      <c r="E41" s="3" t="str">
        <f>IF(IFERROR(MATCH($A41,Sheet1!G:G,0),-1)&gt;0,"X","")</f>
        <v/>
      </c>
      <c r="F41">
        <f t="shared" si="0"/>
        <v>1</v>
      </c>
    </row>
    <row r="42" spans="1:7" x14ac:dyDescent="0.35">
      <c r="A42" t="str">
        <v>html_meta</v>
      </c>
      <c r="B42" s="3" t="str">
        <f>IF(IFERROR(MATCH(A42,Sheet1!A:A,0),-1)&gt;0,"X","")</f>
        <v/>
      </c>
      <c r="C42" s="3" t="str">
        <f>IF(IFERROR(MATCH($A42,Sheet1!D:D,0),-1)&gt;0,"X","")</f>
        <v>X</v>
      </c>
      <c r="D42" s="3" t="str">
        <f>IF(IFERROR(MATCH($A42,Sheet1!J:J,0),-1)&gt;0,"X","")</f>
        <v/>
      </c>
      <c r="E42" s="3" t="str">
        <f>IF(IFERROR(MATCH($A42,Sheet1!G:G,0),-1)&gt;0,"X","")</f>
        <v/>
      </c>
      <c r="F42">
        <f t="shared" si="0"/>
        <v>1</v>
      </c>
    </row>
    <row r="43" spans="1:7" s="1" customFormat="1" x14ac:dyDescent="0.35">
      <c r="A43" s="1" t="str">
        <v>title</v>
      </c>
      <c r="B43" s="5" t="str">
        <f>IF(IFERROR(MATCH(A43,Sheet1!A:A,0),-1)&gt;0,"X","")</f>
        <v/>
      </c>
      <c r="C43" s="5" t="str">
        <f>IF(IFERROR(MATCH($A43,Sheet1!D:D,0),-1)&gt;0,"X","")</f>
        <v>X</v>
      </c>
      <c r="D43" s="5" t="str">
        <f>IF(IFERROR(MATCH($A43,Sheet1!J:J,0),-1)&gt;0,"X","")</f>
        <v/>
      </c>
      <c r="E43" s="5" t="str">
        <f>IF(IFERROR(MATCH($A43,Sheet1!G:G,0),-1)&gt;0,"X","")</f>
        <v/>
      </c>
      <c r="F43" s="1">
        <f t="shared" si="0"/>
        <v>1</v>
      </c>
    </row>
    <row r="44" spans="1:7" s="1" customFormat="1" x14ac:dyDescent="0.35">
      <c r="A44" s="1" t="str">
        <v>url</v>
      </c>
      <c r="B44" s="5" t="str">
        <f>IF(IFERROR(MATCH(A44,Sheet1!A:A,0),-1)&gt;0,"X","")</f>
        <v/>
      </c>
      <c r="C44" s="5" t="str">
        <f>IF(IFERROR(MATCH($A44,Sheet1!D:D,0),-1)&gt;0,"X","")</f>
        <v>X</v>
      </c>
      <c r="D44" s="5" t="str">
        <f>IF(IFERROR(MATCH($A44,Sheet1!J:J,0),-1)&gt;0,"X","")</f>
        <v/>
      </c>
      <c r="E44" s="5" t="str">
        <f>IF(IFERROR(MATCH($A44,Sheet1!G:G,0),-1)&gt;0,"X","")</f>
        <v/>
      </c>
      <c r="F44" s="1">
        <f t="shared" si="0"/>
        <v>1</v>
      </c>
      <c r="G44" s="7" t="s">
        <v>80</v>
      </c>
    </row>
    <row r="45" spans="1:7" x14ac:dyDescent="0.35">
      <c r="A45" t="str">
        <v>regional_internet_registry</v>
      </c>
      <c r="B45" s="3" t="str">
        <f>IF(IFERROR(MATCH(A45,Sheet1!A:A,0),-1)&gt;0,"X","")</f>
        <v/>
      </c>
      <c r="C45" s="3" t="str">
        <f>IF(IFERROR(MATCH($A45,Sheet1!D:D,0),-1)&gt;0,"X","")</f>
        <v/>
      </c>
      <c r="D45" s="3" t="str">
        <f>IF(IFERROR(MATCH($A45,Sheet1!J:J,0),-1)&gt;0,"X","")</f>
        <v/>
      </c>
      <c r="E45" s="3" t="str">
        <f>IF(IFERROR(MATCH($A45,Sheet1!G:G,0),-1)&gt;0,"X","")</f>
        <v>X</v>
      </c>
      <c r="F45">
        <f t="shared" si="0"/>
        <v>1</v>
      </c>
    </row>
    <row r="46" spans="1:7" s="1" customFormat="1" x14ac:dyDescent="0.35">
      <c r="A46" s="1" t="str">
        <v>network</v>
      </c>
      <c r="B46" s="5" t="str">
        <f>IF(IFERROR(MATCH(A46,Sheet1!A:A,0),-1)&gt;0,"X","")</f>
        <v/>
      </c>
      <c r="C46" s="5" t="str">
        <f>IF(IFERROR(MATCH($A46,Sheet1!D:D,0),-1)&gt;0,"X","")</f>
        <v/>
      </c>
      <c r="D46" s="5" t="str">
        <f>IF(IFERROR(MATCH($A46,Sheet1!J:J,0),-1)&gt;0,"X","")</f>
        <v/>
      </c>
      <c r="E46" s="5" t="str">
        <f>IF(IFERROR(MATCH($A46,Sheet1!G:G,0),-1)&gt;0,"X","")</f>
        <v>X</v>
      </c>
      <c r="F46" s="1">
        <f t="shared" si="0"/>
        <v>1</v>
      </c>
      <c r="G46" s="7" t="s">
        <v>80</v>
      </c>
    </row>
    <row r="47" spans="1:7" s="1" customFormat="1" x14ac:dyDescent="0.35">
      <c r="A47" s="1" t="str">
        <v>country</v>
      </c>
      <c r="B47" s="5" t="str">
        <f>IF(IFERROR(MATCH(A47,Sheet1!A:A,0),-1)&gt;0,"X","")</f>
        <v/>
      </c>
      <c r="C47" s="5" t="str">
        <f>IF(IFERROR(MATCH($A47,Sheet1!D:D,0),-1)&gt;0,"X","")</f>
        <v/>
      </c>
      <c r="D47" s="5" t="str">
        <f>IF(IFERROR(MATCH($A47,Sheet1!J:J,0),-1)&gt;0,"X","")</f>
        <v/>
      </c>
      <c r="E47" s="5" t="str">
        <f>IF(IFERROR(MATCH($A47,Sheet1!G:G,0),-1)&gt;0,"X","")</f>
        <v>X</v>
      </c>
      <c r="F47" s="1">
        <f t="shared" si="0"/>
        <v>1</v>
      </c>
    </row>
    <row r="48" spans="1:7" x14ac:dyDescent="0.35">
      <c r="A48" t="str">
        <v>as_owner</v>
      </c>
      <c r="B48" s="3" t="str">
        <f>IF(IFERROR(MATCH(A48,Sheet1!A:A,0),-1)&gt;0,"X","")</f>
        <v/>
      </c>
      <c r="C48" s="3" t="str">
        <f>IF(IFERROR(MATCH($A48,Sheet1!D:D,0),-1)&gt;0,"X","")</f>
        <v/>
      </c>
      <c r="D48" s="3" t="str">
        <f>IF(IFERROR(MATCH($A48,Sheet1!J:J,0),-1)&gt;0,"X","")</f>
        <v/>
      </c>
      <c r="E48" s="3" t="str">
        <f>IF(IFERROR(MATCH($A48,Sheet1!G:G,0),-1)&gt;0,"X","")</f>
        <v>X</v>
      </c>
      <c r="F48">
        <f t="shared" si="0"/>
        <v>1</v>
      </c>
    </row>
    <row r="49" spans="1:6" x14ac:dyDescent="0.35">
      <c r="A49" t="str">
        <v>asn</v>
      </c>
      <c r="B49" s="3" t="str">
        <f>IF(IFERROR(MATCH(A49,Sheet1!A:A,0),-1)&gt;0,"X","")</f>
        <v/>
      </c>
      <c r="C49" s="3" t="str">
        <f>IF(IFERROR(MATCH($A49,Sheet1!D:D,0),-1)&gt;0,"X","")</f>
        <v/>
      </c>
      <c r="D49" s="3" t="str">
        <f>IF(IFERROR(MATCH($A49,Sheet1!J:J,0),-1)&gt;0,"X","")</f>
        <v/>
      </c>
      <c r="E49" s="3" t="str">
        <f>IF(IFERROR(MATCH($A49,Sheet1!G:G,0),-1)&gt;0,"X","")</f>
        <v>X</v>
      </c>
      <c r="F49">
        <f t="shared" si="0"/>
        <v>1</v>
      </c>
    </row>
    <row r="50" spans="1:6" x14ac:dyDescent="0.35">
      <c r="A50" t="str">
        <v>continent</v>
      </c>
      <c r="B50" s="3" t="str">
        <f>IF(IFERROR(MATCH(A50,Sheet1!A:A,0),-1)&gt;0,"X","")</f>
        <v/>
      </c>
      <c r="C50" s="3" t="str">
        <f>IF(IFERROR(MATCH($A50,Sheet1!D:D,0),-1)&gt;0,"X","")</f>
        <v/>
      </c>
      <c r="D50" s="3" t="str">
        <f>IF(IFERROR(MATCH($A50,Sheet1!J:J,0),-1)&gt;0,"X","")</f>
        <v/>
      </c>
      <c r="E50" s="3" t="str">
        <f>IF(IFERROR(MATCH($A50,Sheet1!G:G,0),-1)&gt;0,"X","")</f>
        <v>X</v>
      </c>
      <c r="F50">
        <f t="shared" si="0"/>
        <v>1</v>
      </c>
    </row>
    <row r="51" spans="1:6" s="1" customFormat="1" x14ac:dyDescent="0.35">
      <c r="A51" s="1" t="str">
        <v>whois</v>
      </c>
      <c r="B51" s="5" t="str">
        <f>IF(IFERROR(MATCH(A51,Sheet1!A:A,0),-1)&gt;0,"X","")</f>
        <v/>
      </c>
      <c r="C51" s="5" t="str">
        <f>IF(IFERROR(MATCH($A51,Sheet1!D:D,0),-1)&gt;0,"X","")</f>
        <v/>
      </c>
      <c r="D51" s="5" t="str">
        <f>IF(IFERROR(MATCH($A51,Sheet1!J:J,0),-1)&gt;0,"X","")</f>
        <v>X</v>
      </c>
      <c r="E51" s="5" t="str">
        <f>IF(IFERROR(MATCH($A51,Sheet1!G:G,0),-1)&gt;0,"X","")</f>
        <v>X</v>
      </c>
      <c r="F51" s="1">
        <f t="shared" si="0"/>
        <v>2</v>
      </c>
    </row>
    <row r="52" spans="1:6" s="1" customFormat="1" x14ac:dyDescent="0.35">
      <c r="A52" s="1" t="str">
        <v>whois_date</v>
      </c>
      <c r="B52" s="5" t="str">
        <f>IF(IFERROR(MATCH(A52,Sheet1!A:A,0),-1)&gt;0,"X","")</f>
        <v/>
      </c>
      <c r="C52" s="5" t="str">
        <f>IF(IFERROR(MATCH($A52,Sheet1!D:D,0),-1)&gt;0,"X","")</f>
        <v/>
      </c>
      <c r="D52" s="5" t="str">
        <f>IF(IFERROR(MATCH($A52,Sheet1!J:J,0),-1)&gt;0,"X","")</f>
        <v>X</v>
      </c>
      <c r="E52" s="5" t="str">
        <f>IF(IFERROR(MATCH($A52,Sheet1!G:G,0),-1)&gt;0,"X","")</f>
        <v>X</v>
      </c>
      <c r="F52" s="1">
        <f t="shared" si="0"/>
        <v>2</v>
      </c>
    </row>
    <row r="53" spans="1:6" s="1" customFormat="1" x14ac:dyDescent="0.35">
      <c r="A53" s="1" t="str">
        <v>registrar</v>
      </c>
      <c r="B53" s="5" t="str">
        <f>IF(IFERROR(MATCH(A53,Sheet1!A:A,0),-1)&gt;0,"X","")</f>
        <v/>
      </c>
      <c r="C53" s="5" t="str">
        <f>IF(IFERROR(MATCH($A53,Sheet1!D:D,0),-1)&gt;0,"X","")</f>
        <v/>
      </c>
      <c r="D53" s="5" t="str">
        <f>IF(IFERROR(MATCH($A53,Sheet1!J:J,0),-1)&gt;0,"X","")</f>
        <v>X</v>
      </c>
      <c r="E53" s="5" t="str">
        <f>IF(IFERROR(MATCH($A53,Sheet1!G:G,0),-1)&gt;0,"X","")</f>
        <v/>
      </c>
      <c r="F53" s="1">
        <f t="shared" si="0"/>
        <v>1</v>
      </c>
    </row>
    <row r="54" spans="1:6" x14ac:dyDescent="0.35">
      <c r="A54" t="str">
        <v>last_dns_records</v>
      </c>
      <c r="B54" s="3" t="str">
        <f>IF(IFERROR(MATCH(A54,Sheet1!A:A,0),-1)&gt;0,"X","")</f>
        <v/>
      </c>
      <c r="C54" s="3" t="str">
        <f>IF(IFERROR(MATCH($A54,Sheet1!D:D,0),-1)&gt;0,"X","")</f>
        <v/>
      </c>
      <c r="D54" s="3" t="str">
        <f>IF(IFERROR(MATCH($A54,Sheet1!J:J,0),-1)&gt;0,"X","")</f>
        <v>X</v>
      </c>
      <c r="E54" s="3" t="str">
        <f>IF(IFERROR(MATCH($A54,Sheet1!G:G,0),-1)&gt;0,"X","")</f>
        <v/>
      </c>
      <c r="F54">
        <f t="shared" si="0"/>
        <v>1</v>
      </c>
    </row>
    <row r="55" spans="1:6" x14ac:dyDescent="0.35">
      <c r="A55" t="str">
        <v>last_dns_records_date</v>
      </c>
      <c r="B55" s="3" t="str">
        <f>IF(IFERROR(MATCH(A55,Sheet1!A:A,0),-1)&gt;0,"X","")</f>
        <v/>
      </c>
      <c r="C55" s="3" t="str">
        <f>IF(IFERROR(MATCH($A55,Sheet1!D:D,0),-1)&gt;0,"X","")</f>
        <v/>
      </c>
      <c r="D55" s="3" t="str">
        <f>IF(IFERROR(MATCH($A55,Sheet1!J:J,0),-1)&gt;0,"X","")</f>
        <v>X</v>
      </c>
      <c r="E55" s="3" t="str">
        <f>IF(IFERROR(MATCH($A55,Sheet1!G:G,0),-1)&gt;0,"X","")</f>
        <v/>
      </c>
      <c r="F55">
        <f t="shared" si="0"/>
        <v>1</v>
      </c>
    </row>
    <row r="56" spans="1:6" x14ac:dyDescent="0.35">
      <c r="A56" t="str">
        <v>last_https_certificate</v>
      </c>
      <c r="B56" s="3" t="str">
        <f>IF(IFERROR(MATCH(A56,Sheet1!A:A,0),-1)&gt;0,"X","")</f>
        <v/>
      </c>
      <c r="C56" s="3" t="str">
        <f>IF(IFERROR(MATCH($A56,Sheet1!D:D,0),-1)&gt;0,"X","")</f>
        <v/>
      </c>
      <c r="D56" s="3" t="str">
        <f>IF(IFERROR(MATCH($A56,Sheet1!J:J,0),-1)&gt;0,"X","")</f>
        <v>X</v>
      </c>
      <c r="E56" s="3" t="str">
        <f>IF(IFERROR(MATCH($A56,Sheet1!G:G,0),-1)&gt;0,"X","")</f>
        <v/>
      </c>
      <c r="F56">
        <f t="shared" si="0"/>
        <v>1</v>
      </c>
    </row>
    <row r="57" spans="1:6" x14ac:dyDescent="0.35">
      <c r="A57" t="str">
        <v>last_https_certificate_date</v>
      </c>
      <c r="B57" s="3" t="str">
        <f>IF(IFERROR(MATCH(A57,Sheet1!A:A,0),-1)&gt;0,"X","")</f>
        <v/>
      </c>
      <c r="C57" s="3" t="str">
        <f>IF(IFERROR(MATCH($A57,Sheet1!D:D,0),-1)&gt;0,"X","")</f>
        <v/>
      </c>
      <c r="D57" s="3" t="str">
        <f>IF(IFERROR(MATCH($A57,Sheet1!J:J,0),-1)&gt;0,"X","")</f>
        <v>X</v>
      </c>
      <c r="E57" s="3" t="str">
        <f>IF(IFERROR(MATCH($A57,Sheet1!G:G,0),-1)&gt;0,"X","")</f>
        <v/>
      </c>
      <c r="F57">
        <f t="shared" si="0"/>
        <v>1</v>
      </c>
    </row>
    <row r="58" spans="1:6" x14ac:dyDescent="0.35">
      <c r="A58" t="str">
        <v>jarm</v>
      </c>
      <c r="B58" s="3" t="str">
        <f>IF(IFERROR(MATCH(A58,Sheet1!A:A,0),-1)&gt;0,"X","")</f>
        <v/>
      </c>
      <c r="C58" s="3" t="str">
        <f>IF(IFERROR(MATCH($A58,Sheet1!D:D,0),-1)&gt;0,"X","")</f>
        <v/>
      </c>
      <c r="D58" s="3" t="str">
        <f>IF(IFERROR(MATCH($A58,Sheet1!J:J,0),-1)&gt;0,"X","")</f>
        <v>X</v>
      </c>
      <c r="E58" s="3" t="str">
        <f>IF(IFERROR(MATCH($A58,Sheet1!G:G,0),-1)&gt;0,"X","")</f>
        <v/>
      </c>
      <c r="F58">
        <f t="shared" si="0"/>
        <v>1</v>
      </c>
    </row>
    <row r="59" spans="1:6" x14ac:dyDescent="0.35">
      <c r="A59" t="str">
        <v>creation_date</v>
      </c>
      <c r="B59" s="3" t="str">
        <f>IF(IFERROR(MATCH(A59,Sheet1!A:A,0),-1)&gt;0,"X","")</f>
        <v/>
      </c>
      <c r="C59" s="3" t="str">
        <f>IF(IFERROR(MATCH($A59,Sheet1!D:D,0),-1)&gt;0,"X","")</f>
        <v/>
      </c>
      <c r="D59" s="3" t="str">
        <f>IF(IFERROR(MATCH($A59,Sheet1!J:J,0),-1)&gt;0,"X","")</f>
        <v>X</v>
      </c>
      <c r="E59" s="3" t="str">
        <f>IF(IFERROR(MATCH($A59,Sheet1!G:G,0),-1)&gt;0,"X","")</f>
        <v/>
      </c>
      <c r="F59">
        <f t="shared" si="0"/>
        <v>1</v>
      </c>
    </row>
    <row r="60" spans="1:6" x14ac:dyDescent="0.35">
      <c r="A60" t="str">
        <v>popularity_ranks</v>
      </c>
      <c r="B60" s="3" t="str">
        <f>IF(IFERROR(MATCH(A60,Sheet1!A:A,0),-1)&gt;0,"X","")</f>
        <v/>
      </c>
      <c r="C60" s="3" t="str">
        <f>IF(IFERROR(MATCH($A60,Sheet1!D:D,0),-1)&gt;0,"X","")</f>
        <v/>
      </c>
      <c r="D60" s="3" t="str">
        <f>IF(IFERROR(MATCH($A60,Sheet1!J:J,0),-1)&gt;0,"X","")</f>
        <v>X</v>
      </c>
      <c r="E60" s="3" t="str">
        <f>IF(IFERROR(MATCH($A60,Sheet1!G:G,0),-1)&gt;0,"X","")</f>
        <v/>
      </c>
      <c r="F60">
        <f t="shared" si="0"/>
        <v>1</v>
      </c>
    </row>
  </sheetData>
  <autoFilter ref="A1:F60" xr:uid="{3B050D7B-DAAC-4622-8BFC-B53EE987AC66}"/>
  <conditionalFormatting sqref="F2:F6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17 J11:J16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2023-06-23T12:26:03Z</dcterms:created>
  <dcterms:modified xsi:type="dcterms:W3CDTF">2023-06-23T16:02:51Z</dcterms:modified>
</cp:coreProperties>
</file>