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Themes"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<sst xmlns="http://schemas.openxmlformats.org/spreadsheetml/2006/main" count="412" uniqueCount="270">
  <si>
    <t>Win-Loss Analysis Executive Summary - Endicia</t>
  </si>
  <si>
    <t>Analysis Overview</t>
  </si>
  <si>
    <t>Generated On:</t>
  </si>
  <si>
    <t>2025-08-14</t>
  </si>
  <si>
    <t>Total Quotes Analyzed:</t>
  </si>
  <si>
    <t>Companies Analyzed:</t>
  </si>
  <si>
    <t>High-Quality Themes Generated:</t>
  </si>
  <si>
    <t>Theme Summary by Type</t>
  </si>
  <si>
    <t>Theme Type</t>
  </si>
  <si>
    <t>Count</t>
  </si>
  <si>
    <t>Avg Quality Score</t>
  </si>
  <si>
    <t>Total Quotes</t>
  </si>
  <si>
    <t>Key Insights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</si>
  <si>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</si>
  <si>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</si>
  <si>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</si>
  <si>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</si>
  <si>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</si>
  <si>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</si>
  <si>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</si>
  <si>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</si>
  <si>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</si>
  <si>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</si>
  <si>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Build final report using Report Builder tab</t>
  </si>
  <si>
    <t>4. Cross-reference Raw Data for additional context when needed</t>
  </si>
  <si>
    <t>Research Themes (Guide-seeded themes with supporting quotes)</t>
  </si>
  <si>
    <t>Questions in guide order. Each row: a supporting verbatim with context for fast analyst review.</t>
  </si>
  <si>
    <t>Guide Question (Final)</t>
  </si>
  <si>
    <t>Theme (Research)</t>
  </si>
  <si>
    <t>Theme ID</t>
  </si>
  <si>
    <t>DB Question (Raw)</t>
  </si>
  <si>
    <t>Mapping Confidence</t>
  </si>
  <si>
    <t>Verbatim Quote</t>
  </si>
  <si>
    <t>Company</t>
  </si>
  <si>
    <t>Interviewee</t>
  </si>
  <si>
    <t>Sentiment</t>
  </si>
  <si>
    <t>Deal Status</t>
  </si>
  <si>
    <t>Quote Classification</t>
  </si>
  <si>
    <t>1. To start, could you briefly introduce yourself, describe your role, and your firm?</t>
  </si>
  <si>
    <t>2. What prompted you to evaluate solutions like Supio?</t>
  </si>
  <si>
    <t>3. What were the key criteria you used to evaluate providers?</t>
  </si>
  <si>
    <t>4. Who else was involved in the evaluation process and what was their role and focus?</t>
  </si>
  <si>
    <t>5. Which vendors did you evaluate?</t>
  </si>
  <si>
    <t>6. IF NOT ALREADY MENTIONED: Who did you ultimately select?</t>
  </si>
  <si>
    <t>7. WIN: Why did you ultimately choose Supio over other vendors / LOSS: Why did you ultimately choose [COMPETITOR] over Supio?</t>
  </si>
  <si>
    <t>8. What do you perceive as Supio’s strengths versus other companies?</t>
  </si>
  <si>
    <t>9. What do you perceive as Supio’s weaknesses versus other companies?</t>
  </si>
  <si>
    <t>1. “I see you rated Pricing a #, can you elaborate on what’s driving that rating?</t>
  </si>
  <si>
    <t>2. How does Supio’s pricing compare to that of [competitor]?</t>
  </si>
  <si>
    <t>So how are you weighing cost versus service?</t>
  </si>
  <si>
    <t>It's tough. So that's why I say I'm always open to, to conversations and you know, considering any option that's out there for us. But at the end of the day, I gotta weigh cost versus service versus my actual out the door expense on packages.</t>
  </si>
  <si>
    <t>Energy Earth</t>
  </si>
  <si>
    <t>Mike Murphy</t>
  </si>
  <si>
    <t>mixed</t>
  </si>
  <si>
    <t>Closed Lost</t>
  </si>
  <si>
    <t>And how does easypost sort of compare?</t>
  </si>
  <si>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</si>
  <si>
    <t>positive</t>
  </si>
  <si>
    <t>3. IF LOW RATING: What could Supio do to get it to a 4 or 5?</t>
  </si>
  <si>
    <t>11. FOLLOW UP ON FEATURES: Were there any features that competitors offered that Supio lacked, and how did that influence your decision?</t>
  </si>
  <si>
    <t>12. FOLLOW UP ON IMPLEMENTATION: What was your impression of the implementation process?</t>
  </si>
  <si>
    <t>13. What did the sales team do well?</t>
  </si>
  <si>
    <t>14. What could they improve?</t>
  </si>
  <si>
    <t>1. “I see you rated Understanding of Business needs a #, can you elaborate on what’s driving that rating?</t>
  </si>
  <si>
    <t>2. IF LOW RATING: What could Supio do to get it to a 4 or 5?</t>
  </si>
  <si>
    <t>16. Thinking back on our conversation today, what is the single most important thing you think Supio should focus on to improve their offerings or sales process?</t>
  </si>
  <si>
    <t>What prompted you to evaluate solutions like Supio?</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</si>
  <si>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</si>
  <si>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</si>
  <si>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</si>
  <si>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</si>
  <si>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</si>
  <si>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What do you perceive as Supio's weaknesses versus other companies?</t>
  </si>
  <si>
    <t>Were there any features that competitors offered that Supio lacked?</t>
  </si>
  <si>
    <t>What was your impression of the implementation process?</t>
  </si>
  <si>
    <t>What did the sales team do well?</t>
  </si>
  <si>
    <t>What could the sales team improve?</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</si>
  <si>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</si>
  <si>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</si>
  <si>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</si>
  <si>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</si>
  <si>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</si>
  <si>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Statement</t>
  </si>
  <si>
    <t>Theme Origin</t>
  </si>
  <si>
    <t>Report Section</t>
  </si>
  <si>
    <t>Research Question</t>
  </si>
  <si>
    <t>Verbatim Question (DB)</t>
  </si>
  <si>
    <t>Quote Text</t>
  </si>
  <si>
    <t>Impact Score</t>
  </si>
  <si>
    <t>Theme Decision</t>
  </si>
  <si>
    <t>Analyst Notes</t>
  </si>
  <si>
    <t>WIN DRIVERS SUMMARY:</t>
  </si>
  <si>
    <t>Total Win Themes: 0</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</si>
  <si>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</si>
  <si>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</si>
  <si>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</si>
  <si>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</si>
  <si>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</si>
  <si>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</si>
  <si>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LOSS FACTORS SUMMARY:</t>
  </si>
  <si>
    <t>Total Loss Themes: 0</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</si>
  <si>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</si>
  <si>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</si>
  <si>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</si>
  <si>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</si>
  <si>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COMPETITIVE INTELLIGENCE SUMMARY:</t>
  </si>
  <si>
    <t>Total Competitive Themes: 0</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</si>
  <si>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</si>
  <si>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</si>
  <si>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</si>
  <si>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</si>
  <si>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IMPLEMENTATION INSIGHTS SUMMARY:</t>
  </si>
  <si>
    <t>Total Implementation Themes: 0</t>
  </si>
  <si>
    <t>Pricing Analysis Section</t>
  </si>
  <si>
    <t>PURPOSE: Analyze pricing perceptions, competitive positioning, and cost-benefit insights from customer feedback.</t>
  </si>
  <si>
    <t>📖 SECTION CONTEXT: This section focuses on pricing perceptions, competitive cost analysis, value proposition,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</si>
  <si>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</si>
  <si>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</si>
  <si>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</si>
  <si>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</si>
  <si>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</si>
  <si>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</si>
  <si>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</si>
  <si>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</si>
  <si>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</si>
  <si>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</si>
  <si>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</si>
  <si>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</si>
  <si>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</si>
  <si>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</si>
  <si>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</si>
  <si>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</si>
  <si>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</si>
  <si>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No themes assigned</t>
  </si>
  <si>
    <t>MISSING - No Themes</t>
  </si>
  <si>
    <t>Section 3: Why You Lose</t>
  </si>
  <si>
    <t>Section 4: Market Opportunities</t>
  </si>
  <si>
    <t>Section 5: Competitive Intelligence</t>
  </si>
  <si>
    <t>Section 6: Implementation Insights</t>
  </si>
  <si>
    <t>REPORT SUMMARY:</t>
  </si>
  <si>
    <t>Total Featured Themes: 0</t>
  </si>
  <si>
    <t>Total Include Themes: 0</t>
  </si>
  <si>
    <t>Grand Total: 0</t>
  </si>
  <si>
    <t>Raw Interview Data Reference</t>
  </si>
  <si>
    <t>Response ID</t>
  </si>
  <si>
    <t>Subject</t>
  </si>
  <si>
    <t>Original Question</t>
  </si>
  <si>
    <t>Verbatim Response</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</si>
  <si>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</si>
  <si>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</si>
  <si>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</si>
  <si>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</si>
  <si>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</si>
  <si>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</si>
  <si>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</si>
  <si>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No cross-section themes found</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</si>
  <si>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</si>
  <si>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</si>
  <si>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</si>
  <si>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</si>
  <si>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</si>
  <si>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</si>
  <si>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</si>
  <si>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</si>
  <si>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</si>
  <si>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</si>
  <si>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</si>
  <si>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</si>
  <si>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</si>
  <si>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</si>
  <si>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</si>
  <si>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</si>
  <si>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</si>
  <si>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</si>
  <si>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</si>
  <si>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</si>
  <si>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</si>
  <si>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</si>
  <si>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</si>
  <si>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</si>
  <si>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</si>
  <si>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</si>
  <si>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</si>
  <si>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</si>
  <si>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</si>
  <si>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</si>
  <si>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</si>
  <si>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</si>
  <si>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</si>
  <si>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</si>
  <si>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</si>
  <si>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</si>
  <si>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</si>
  <si>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</si>
  <si>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</si>
  <si>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</si>
  <si>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</si>
  <si>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</si>
  <si>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</si>
  <si>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</si>
  <si>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</si>
  <si>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</si>
  <si>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</si>
  <si>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</si>
  <si>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</si>
  <si>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</si>
  <si>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</si>
  <si>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</si>
  <si>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</si>
  <si>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</si>
  <si>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</si>
  <si>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</si>
  <si>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</si>
  <si>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</si>
  <si>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</si>
  <si>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</si>
  <si>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</si>
  <si>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</si>
  <si>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</si>
  <si>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</si>
  <si>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</si>
  <si>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</si>
  <si>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</si>
  <si>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</si>
  <si>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</si>
  <si>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</si>
  <si>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</si>
  <si>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</si>
  <si>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PENDING</t>
  </si>
  <si>
    <t>No themes validated yet</t>
  </si>
  <si>
    <t>Based on validated loss factor themes</t>
  </si>
  <si>
    <t>Validate themes in 'Loss Factors Section' tab</t>
  </si>
  <si>
    <t>Validated themes about competitive positioning and differentiation</t>
  </si>
  <si>
    <t>Based on validated competitive themes</t>
  </si>
  <si>
    <t>Validate themes in 'Competitive Intelligence' tab</t>
  </si>
  <si>
    <t>Validated themes about implementation process and customer experience</t>
  </si>
  <si>
    <t>Based on validated implementation themes</t>
  </si>
  <si>
    <t>Validate themes in 'Implementation Insights' tab</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</si>
  <si>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</si>
  <si>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</si>
  <si>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</si>
  <si>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</si>
  <si>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</si>
  <si>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</si>
  <si>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</si>
  <si>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</si>
  <si>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</si>
  <si>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</si>
  <si>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</si>
  <si>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</si>
  <si>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</si>
  <si>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</si>
  <si>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</si>
  <si>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</si>
  <si>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0 themes across all sections</t>
  </si>
  <si>
    <t>4.0 pages</t>
  </si>
  <si>
    <t xml:space="preserve">  • Featured Quotes:</t>
  </si>
  <si>
    <t>0 featured quotes for executive summary</t>
  </si>
  <si>
    <t>High-impact quotes for visual treatment</t>
  </si>
  <si>
    <t xml:space="preserve">  • Design Elements Needed:</t>
  </si>
  <si>
    <t>None specified yet</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</si>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</sst>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006400"/>
      <name val="Calibri"/>
      <family val="2"/>
      <scheme val="minor"/>
    </font>
    <font>
      <b/>
      <sz val="11"/>
      <color rgb="FF8B0000"/>
      <name val="Calibri"/>
      <family val="2"/>
      <scheme val="minor"/>
    </font>
    <font>
      <b/>
      <sz val="11"/>
      <color rgb="FFFF8C00"/>
      <name val="Calibri"/>
      <family val="2"/>
      <scheme val="minor"/>
    </font>
    <font>
      <b/>
      <sz val="11"/>
      <color rgb="FF8B4513"/>
      <name val="Calibri"/>
      <family val="2"/>
      <scheme val="minor"/>
    </font>
  </fonts>
  <fills count="8">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90EE90"/>
        <bgColor indexed="64"/>
      </patternFill>
    </fill>
    <fill>
      <patternFill patternType="solid">
        <fgColor rgb="FFFFB6C1"/>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0" fontId="0" fillId="0" borderId="1" xfId="0" applyBorder="1" applyAlignment="1">
      <alignment vertical="top" wrapText="1"/>
    </xf>
    <xf numFmtId="164" fontId="0" fillId="0" borderId="0" xfId="0" applyNumberFormat="1" applyAlignment="1">
      <alignment horizontal="center"/>
    </xf>
    <xf numFmtId="0" fontId="4" fillId="5" borderId="0" xfId="0" applyFont="1" applyFill="1" applyAlignment="1">
      <alignment horizontal="center"/>
    </xf>
    <xf numFmtId="0" fontId="5" fillId="6" borderId="0" xfId="0" applyFont="1" applyFill="1"/>
    <xf numFmtId="0" fontId="6" fillId="7" borderId="0" xfId="0" applyFont="1" applyFill="1"/>
    <xf numFmtId="0" fontId="7" fillId="7"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261</v>
      </c>
    </row>
    <row r="7" spans="1:6">
      <c r="A7" t="s">
        <v>5</v>
      </c>
      <c r="B7">
        <v>5</v>
      </c>
    </row>
    <row r="8" spans="1:6">
      <c r="A8" t="s">
        <v>6</v>
      </c>
      <c r="B8">
        <v>0</v>
      </c>
    </row>
    <row r="11" spans="1:6">
      <c r="A11" s="2" t="s">
        <v>7</v>
      </c>
    </row>
    <row r="12" spans="1:6">
      <c r="A12" s="3" t="s">
        <v>8</v>
      </c>
      <c r="B12" s="3" t="s">
        <v>9</v>
      </c>
      <c r="C12" s="3" t="s">
        <v>10</v>
      </c>
      <c r="D12" s="3" t="s">
        <v>11</v>
      </c>
      <c r="E12" s="3" t="s">
        <v>12</v>
      </c>
    </row>
    <row r="15" spans="1:6">
      <c r="A15" s="2" t="s">
        <v>13</v>
      </c>
    </row>
    <row r="16" spans="1:6">
      <c r="A16" s="4" t="s">
        <v>14</v>
      </c>
      <c r="B16" t="s">
        <v>15</v>
      </c>
    </row>
    <row r="17" spans="1:2">
      <c r="A17" s="5" t="s">
        <v>16</v>
      </c>
      <c r="B17" s="5">
        <f>'Research Question Coverage'!B7 &amp; "/" &amp; 'Research Question Coverage'!B6 &amp; " (" &amp; 'Research Question Coverage'!B8 &amp; ")"</f>
        <v>0</v>
      </c>
    </row>
    <row r="18" spans="1:2">
      <c r="A18" s="5" t="s">
        <v>17</v>
      </c>
      <c r="B18" s="5" cm="1">
        <f t="array" ref="B18">IFERROR(TEXTJOIN(", ", TRUE, _xlfn._xlws.FILTER('Research Question Coverage'!A11:A1000, 'Research Question Coverage'!D11:D1000="❌ UNCOVERED")), "None")</f>
        <v>0</v>
      </c>
    </row>
    <row r="19" spans="1:2">
      <c r="A19" s="5" t="s">
        <v>18</v>
      </c>
      <c r="B19" t="s">
        <v>19</v>
      </c>
    </row>
    <row r="22" spans="1:2">
      <c r="A22" s="2" t="s">
        <v>20</v>
      </c>
    </row>
    <row r="23" spans="1:2">
      <c r="A23" s="5" t="s">
        <v>21</v>
      </c>
    </row>
    <row r="24" spans="1:2">
      <c r="A24" s="5" t="s">
        <v>22</v>
      </c>
    </row>
    <row r="25" spans="1:2">
      <c r="A25" s="5" t="s">
        <v>23</v>
      </c>
    </row>
    <row r="26" spans="1:2">
      <c r="A26" s="5" t="s">
        <v>24</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9"/>
  <sheetViews>
    <sheetView workbookViewId="0"/>
  </sheetViews>
  <sheetFormatPr defaultRowHeight="15"/>
  <cols>
    <col min="1" max="1" width="60.7109375" customWidth="1"/>
    <col min="2" max="2" width="80.7109375" customWidth="1"/>
    <col min="3" max="3" width="16.7109375" customWidth="1"/>
    <col min="4" max="4" width="70.7109375" customWidth="1"/>
    <col min="5" max="5" width="12.7109375" customWidth="1"/>
    <col min="6" max="6" width="120.7109375" customWidth="1"/>
    <col min="7" max="7" width="22.7109375" customWidth="1"/>
    <col min="8" max="8" width="24.7109375" customWidth="1"/>
    <col min="9" max="9" width="12.7109375" customWidth="1"/>
    <col min="10" max="10" width="14.7109375" customWidth="1"/>
    <col min="11" max="11" width="16.7109375" customWidth="1"/>
  </cols>
  <sheetData>
    <row r="1" spans="1:11">
      <c r="A1" s="1" t="s">
        <v>25</v>
      </c>
      <c r="B1" s="1"/>
      <c r="C1" s="1"/>
      <c r="D1" s="1"/>
      <c r="E1" s="1"/>
      <c r="F1" s="1"/>
      <c r="G1" s="1"/>
      <c r="H1" s="1"/>
    </row>
    <row r="2" spans="1:11">
      <c r="A2" s="2" t="s">
        <v>26</v>
      </c>
      <c r="B2" s="2"/>
      <c r="C2" s="2"/>
      <c r="D2" s="2"/>
      <c r="E2" s="2"/>
      <c r="F2" s="2"/>
      <c r="G2" s="2"/>
      <c r="H2" s="2"/>
    </row>
    <row r="5" spans="1:11">
      <c r="A5" s="3" t="s">
        <v>27</v>
      </c>
      <c r="B5" s="3" t="s">
        <v>28</v>
      </c>
      <c r="C5" s="3" t="s">
        <v>29</v>
      </c>
      <c r="D5" s="3" t="s">
        <v>30</v>
      </c>
      <c r="E5" s="3" t="s">
        <v>31</v>
      </c>
      <c r="F5" s="3" t="s">
        <v>32</v>
      </c>
      <c r="G5" s="3" t="s">
        <v>33</v>
      </c>
      <c r="H5" s="3" t="s">
        <v>34</v>
      </c>
      <c r="I5" s="3" t="s">
        <v>35</v>
      </c>
      <c r="J5" s="3" t="s">
        <v>36</v>
      </c>
      <c r="K5" s="3" t="s">
        <v>37</v>
      </c>
    </row>
    <row r="6" spans="1:11">
      <c r="A6" s="5" t="s">
        <v>38</v>
      </c>
      <c r="B6" s="5"/>
      <c r="C6" s="5"/>
      <c r="D6" s="5"/>
      <c r="E6" s="5"/>
      <c r="F6" s="5"/>
      <c r="G6" s="5"/>
      <c r="H6" s="5"/>
    </row>
    <row r="7" spans="1:11">
      <c r="A7" s="5" t="s">
        <v>39</v>
      </c>
      <c r="B7" s="5"/>
      <c r="C7" s="5"/>
      <c r="D7" s="5"/>
      <c r="E7" s="5"/>
      <c r="F7" s="5"/>
      <c r="G7" s="5"/>
      <c r="H7" s="5"/>
    </row>
    <row r="8" spans="1:11">
      <c r="A8" s="5" t="s">
        <v>40</v>
      </c>
      <c r="B8" s="5"/>
      <c r="C8" s="5"/>
      <c r="D8" s="5"/>
      <c r="E8" s="5"/>
      <c r="F8" s="5"/>
      <c r="G8" s="5"/>
      <c r="H8" s="5"/>
    </row>
    <row r="9" spans="1:11">
      <c r="A9" s="5" t="s">
        <v>41</v>
      </c>
      <c r="B9" s="5"/>
      <c r="C9" s="5"/>
      <c r="D9" s="5"/>
      <c r="E9" s="5"/>
      <c r="F9" s="5"/>
      <c r="G9" s="5"/>
      <c r="H9" s="5"/>
    </row>
    <row r="10" spans="1:11">
      <c r="A10" s="5" t="s">
        <v>42</v>
      </c>
      <c r="B10" s="5"/>
      <c r="C10" s="5"/>
      <c r="D10" s="5"/>
      <c r="E10" s="5"/>
      <c r="F10" s="5"/>
      <c r="G10" s="5"/>
      <c r="H10" s="5"/>
    </row>
    <row r="11" spans="1:11">
      <c r="A11" s="5" t="s">
        <v>43</v>
      </c>
      <c r="B11" s="5"/>
      <c r="C11" s="5"/>
      <c r="D11" s="5"/>
      <c r="E11" s="5"/>
      <c r="F11" s="5"/>
      <c r="G11" s="5"/>
      <c r="H11" s="5"/>
    </row>
    <row r="12" spans="1:11">
      <c r="A12" s="5" t="s">
        <v>44</v>
      </c>
      <c r="B12" s="5"/>
      <c r="C12" s="5"/>
      <c r="D12" s="5"/>
      <c r="E12" s="5"/>
      <c r="F12" s="5"/>
      <c r="G12" s="5"/>
      <c r="H12" s="5"/>
    </row>
    <row r="13" spans="1:11">
      <c r="A13" s="5" t="s">
        <v>45</v>
      </c>
      <c r="B13" s="5"/>
      <c r="C13" s="5"/>
      <c r="D13" s="5"/>
      <c r="E13" s="5"/>
      <c r="F13" s="5"/>
      <c r="G13" s="5"/>
      <c r="H13" s="5"/>
    </row>
    <row r="14" spans="1:11">
      <c r="A14" s="5" t="s">
        <v>46</v>
      </c>
      <c r="B14" s="5"/>
      <c r="C14" s="5"/>
      <c r="D14" s="5"/>
      <c r="E14" s="5"/>
      <c r="F14" s="5"/>
      <c r="G14" s="5"/>
      <c r="H14" s="5"/>
    </row>
    <row r="15" spans="1:11">
      <c r="A15" s="5" t="s">
        <v>47</v>
      </c>
      <c r="B15" s="5"/>
      <c r="C15" s="5"/>
      <c r="D15" s="5"/>
      <c r="E15" s="5"/>
      <c r="F15" s="5"/>
      <c r="G15" s="5"/>
      <c r="H15" s="5"/>
    </row>
    <row r="16" spans="1:11">
      <c r="A16" s="5"/>
    </row>
    <row r="17" spans="1:11">
      <c r="A17" s="5" t="s">
        <v>48</v>
      </c>
      <c r="B17" s="5"/>
      <c r="C17" s="5"/>
      <c r="D17" s="5" t="s">
        <v>49</v>
      </c>
      <c r="E17" s="6">
        <v>0.45</v>
      </c>
      <c r="F17" s="5" t="s">
        <v>50</v>
      </c>
      <c r="G17" s="5" t="s">
        <v>51</v>
      </c>
      <c r="H17" s="5" t="s">
        <v>52</v>
      </c>
      <c r="I17" s="5" t="s">
        <v>53</v>
      </c>
      <c r="J17" s="5" t="s">
        <v>54</v>
      </c>
      <c r="K17" s="5"/>
    </row>
    <row r="18" spans="1:11">
      <c r="A18" s="5" t="s">
        <v>48</v>
      </c>
      <c r="B18" s="5"/>
      <c r="C18" s="5"/>
      <c r="D18" s="5" t="s">
        <v>55</v>
      </c>
      <c r="E18" s="6">
        <v>0.5</v>
      </c>
      <c r="F18" s="5" t="s">
        <v>56</v>
      </c>
      <c r="G18" s="5" t="s">
        <v>51</v>
      </c>
      <c r="H18" s="5" t="s">
        <v>52</v>
      </c>
      <c r="I18" s="5" t="s">
        <v>57</v>
      </c>
      <c r="J18" s="5" t="s">
        <v>54</v>
      </c>
      <c r="K18" s="5"/>
    </row>
    <row r="19" spans="1:11">
      <c r="A19" s="5"/>
    </row>
    <row r="20" spans="1:11">
      <c r="A20" s="5" t="s">
        <v>58</v>
      </c>
      <c r="B20" s="5"/>
      <c r="C20" s="5"/>
      <c r="D20" s="5"/>
      <c r="E20" s="5"/>
      <c r="F20" s="5"/>
      <c r="G20" s="5"/>
      <c r="H20" s="5"/>
    </row>
    <row r="21" spans="1:11">
      <c r="A21" s="5" t="s">
        <v>59</v>
      </c>
      <c r="B21" s="5"/>
      <c r="C21" s="5"/>
      <c r="D21" s="5"/>
      <c r="E21" s="5"/>
      <c r="F21" s="5"/>
      <c r="G21" s="5"/>
      <c r="H21" s="5"/>
    </row>
    <row r="22" spans="1:11">
      <c r="A22" s="5" t="s">
        <v>60</v>
      </c>
      <c r="B22" s="5"/>
      <c r="C22" s="5"/>
      <c r="D22" s="5"/>
      <c r="E22" s="5"/>
      <c r="F22" s="5"/>
      <c r="G22" s="5"/>
      <c r="H22" s="5"/>
    </row>
    <row r="23" spans="1:11">
      <c r="A23" s="5" t="s">
        <v>61</v>
      </c>
      <c r="B23" s="5"/>
      <c r="C23" s="5"/>
      <c r="D23" s="5"/>
      <c r="E23" s="5"/>
      <c r="F23" s="5"/>
      <c r="G23" s="5"/>
      <c r="H23" s="5"/>
    </row>
    <row r="24" spans="1:11">
      <c r="A24" s="5" t="s">
        <v>62</v>
      </c>
      <c r="B24" s="5"/>
      <c r="C24" s="5"/>
      <c r="D24" s="5"/>
      <c r="E24" s="5"/>
      <c r="F24" s="5"/>
      <c r="G24" s="5"/>
      <c r="H24" s="5"/>
    </row>
    <row r="25" spans="1:11">
      <c r="A25" s="5" t="s">
        <v>63</v>
      </c>
      <c r="B25" s="5"/>
      <c r="C25" s="5"/>
      <c r="D25" s="5"/>
      <c r="E25" s="5"/>
      <c r="F25" s="5"/>
      <c r="G25" s="5"/>
      <c r="H25" s="5"/>
    </row>
    <row r="26" spans="1:11">
      <c r="A26" s="5" t="s">
        <v>64</v>
      </c>
      <c r="B26" s="5"/>
      <c r="C26" s="5"/>
      <c r="D26" s="5"/>
      <c r="E26" s="5"/>
      <c r="F26" s="5"/>
      <c r="G26" s="5"/>
      <c r="H26" s="5"/>
    </row>
    <row r="27" spans="1:11">
      <c r="A27" s="5" t="s">
        <v>65</v>
      </c>
      <c r="B27" s="5"/>
      <c r="C27" s="5"/>
      <c r="D27" s="5"/>
      <c r="E27" s="5"/>
      <c r="F27" s="5"/>
      <c r="G27" s="5"/>
      <c r="H27" s="5"/>
    </row>
    <row r="28" spans="1:11">
      <c r="A28" s="5" t="s">
        <v>66</v>
      </c>
      <c r="B28" s="5"/>
      <c r="C28" s="5"/>
      <c r="D28" s="5"/>
      <c r="E28" s="5"/>
      <c r="F28" s="5"/>
      <c r="G28" s="5"/>
      <c r="H28" s="5"/>
    </row>
    <row r="29" spans="1:11">
      <c r="A29" s="5" t="s">
        <v>67</v>
      </c>
      <c r="B29" s="5"/>
      <c r="C29" s="5"/>
      <c r="D29" s="5"/>
      <c r="E29" s="5"/>
      <c r="F29" s="5"/>
      <c r="G29" s="5"/>
      <c r="H29" s="5"/>
    </row>
    <row r="30" spans="1:11">
      <c r="A30" s="5" t="s">
        <v>68</v>
      </c>
      <c r="B30" s="5"/>
      <c r="C30" s="5"/>
      <c r="D30" s="5"/>
      <c r="E30" s="5"/>
      <c r="F30" s="5"/>
      <c r="G30" s="5"/>
      <c r="H30" s="5"/>
    </row>
    <row r="31" spans="1:11">
      <c r="A31" s="5" t="s">
        <v>69</v>
      </c>
      <c r="B31" s="5"/>
      <c r="C31" s="5"/>
      <c r="D31" s="5"/>
      <c r="E31" s="5"/>
      <c r="F31" s="5"/>
      <c r="G31" s="5"/>
      <c r="H31" s="5"/>
    </row>
    <row r="32" spans="1:11">
      <c r="A32" s="5" t="s">
        <v>70</v>
      </c>
      <c r="B32" s="5"/>
      <c r="C32" s="5"/>
      <c r="D32" s="5"/>
      <c r="E32" s="5"/>
      <c r="F32" s="5"/>
      <c r="G32" s="5"/>
      <c r="H32" s="5"/>
    </row>
    <row r="33" spans="1:8">
      <c r="A33" s="5" t="s">
        <v>71</v>
      </c>
      <c r="B33" s="5"/>
      <c r="C33" s="5"/>
      <c r="D33" s="5"/>
      <c r="E33" s="5"/>
      <c r="F33" s="5"/>
      <c r="G33" s="5"/>
      <c r="H33" s="5"/>
    </row>
    <row r="34" spans="1:8">
      <c r="A34" s="5" t="s">
        <v>72</v>
      </c>
      <c r="B34" s="5"/>
      <c r="C34" s="5"/>
      <c r="D34" s="5"/>
      <c r="E34" s="5"/>
      <c r="F34" s="5"/>
      <c r="G34" s="5"/>
      <c r="H34" s="5"/>
    </row>
    <row r="35" spans="1:8">
      <c r="A35" s="5" t="s">
        <v>73</v>
      </c>
      <c r="B35" s="5"/>
      <c r="C35" s="5"/>
      <c r="D35" s="5"/>
      <c r="E35" s="5"/>
      <c r="F35" s="5"/>
      <c r="G35" s="5"/>
      <c r="H35" s="5"/>
    </row>
    <row r="36" spans="1:8">
      <c r="A36" s="5" t="s">
        <v>74</v>
      </c>
      <c r="B36" s="5"/>
      <c r="C36" s="5"/>
      <c r="D36" s="5"/>
      <c r="E36" s="5"/>
      <c r="F36" s="5"/>
      <c r="G36" s="5"/>
      <c r="H36" s="5"/>
    </row>
    <row r="37" spans="1:8">
      <c r="A37" s="5" t="s">
        <v>75</v>
      </c>
      <c r="B37" s="5"/>
      <c r="C37" s="5"/>
      <c r="D37" s="5"/>
      <c r="E37" s="5"/>
      <c r="F37" s="5"/>
      <c r="G37" s="5"/>
      <c r="H37" s="5"/>
    </row>
    <row r="38" spans="1:8">
      <c r="A38" s="5" t="s">
        <v>76</v>
      </c>
      <c r="B38" s="5"/>
      <c r="C38" s="5"/>
      <c r="D38" s="5"/>
      <c r="E38" s="5"/>
      <c r="F38" s="5"/>
      <c r="G38" s="5"/>
      <c r="H38" s="5"/>
    </row>
    <row r="39" spans="1:8">
      <c r="A39" s="5" t="s">
        <v>77</v>
      </c>
      <c r="B39" s="5"/>
      <c r="C39" s="5"/>
      <c r="D39" s="5"/>
      <c r="E39" s="5"/>
      <c r="F39" s="5"/>
      <c r="G39" s="5"/>
      <c r="H39" s="5"/>
    </row>
  </sheetData>
  <mergeCells count="2">
    <mergeCell ref="A1:H1"/>
    <mergeCell ref="A2:H2"/>
  </mergeCells>
  <dataValidations count="1">
    <dataValidation type="list" allowBlank="1" showInputMessage="1" showErrorMessage="1" sqref="I6:I10001">
      <formula1>"Featured,Supporting,Exclude"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78</v>
      </c>
      <c r="B1" s="1"/>
      <c r="C1" s="1"/>
      <c r="D1" s="1"/>
      <c r="E1" s="1"/>
      <c r="F1" s="1"/>
      <c r="G1" s="1"/>
      <c r="H1" s="1"/>
      <c r="I1" s="1"/>
      <c r="J1" s="1"/>
      <c r="K1" s="1"/>
      <c r="L1" s="1"/>
      <c r="M1" s="1"/>
      <c r="N1" s="1"/>
      <c r="O1" s="1"/>
    </row>
    <row r="2" spans="1:15">
      <c r="A2" s="2" t="s">
        <v>79</v>
      </c>
      <c r="B2" s="2"/>
      <c r="C2" s="2"/>
      <c r="D2" s="2"/>
      <c r="E2" s="2"/>
      <c r="F2" s="2"/>
      <c r="G2" s="2"/>
      <c r="H2" s="2"/>
      <c r="I2" s="2"/>
      <c r="J2" s="2"/>
      <c r="K2" s="2"/>
      <c r="L2" s="2"/>
      <c r="M2" s="2"/>
      <c r="N2" s="2"/>
      <c r="O2" s="2"/>
    </row>
    <row r="3" spans="1:15">
      <c r="A3" s="5" t="s">
        <v>80</v>
      </c>
      <c r="B3" s="5"/>
      <c r="C3" s="5"/>
      <c r="D3" s="5"/>
      <c r="E3" s="5"/>
      <c r="F3" s="5"/>
      <c r="G3" s="5"/>
      <c r="H3" s="5"/>
      <c r="I3" s="5"/>
      <c r="J3" s="5"/>
      <c r="K3" s="5"/>
      <c r="L3" s="5"/>
      <c r="M3" s="5"/>
      <c r="N3" s="5"/>
      <c r="O3" s="5"/>
    </row>
    <row r="4" spans="1:15">
      <c r="A4" s="5" t="s">
        <v>81</v>
      </c>
      <c r="B4" s="5"/>
      <c r="C4" s="5"/>
      <c r="D4" s="5"/>
      <c r="E4" s="5"/>
      <c r="F4" s="5"/>
      <c r="G4" s="5"/>
      <c r="H4" s="5"/>
      <c r="I4" s="5"/>
      <c r="J4" s="5"/>
      <c r="K4" s="5"/>
      <c r="L4" s="5"/>
      <c r="M4" s="5"/>
      <c r="N4" s="5"/>
      <c r="O4" s="5"/>
    </row>
    <row r="6" spans="1:15">
      <c r="A6" s="3" t="s">
        <v>29</v>
      </c>
      <c r="B6" s="3" t="s">
        <v>82</v>
      </c>
      <c r="C6" s="3" t="s">
        <v>83</v>
      </c>
      <c r="D6" s="3" t="s">
        <v>84</v>
      </c>
      <c r="E6" s="3" t="s">
        <v>85</v>
      </c>
      <c r="F6" s="3" t="s">
        <v>86</v>
      </c>
      <c r="G6" s="3" t="s">
        <v>87</v>
      </c>
      <c r="H6" s="3" t="s">
        <v>33</v>
      </c>
      <c r="I6" s="3" t="s">
        <v>34</v>
      </c>
      <c r="J6" s="3" t="s">
        <v>35</v>
      </c>
      <c r="K6" s="3" t="s">
        <v>88</v>
      </c>
      <c r="L6" s="3" t="s">
        <v>36</v>
      </c>
      <c r="M6" s="3" t="s">
        <v>37</v>
      </c>
      <c r="N6" s="3" t="s">
        <v>89</v>
      </c>
      <c r="O6" s="3" t="s">
        <v>90</v>
      </c>
    </row>
    <row r="9" spans="1:15">
      <c r="A9" s="3" t="s">
        <v>91</v>
      </c>
    </row>
    <row r="10" spans="1:15">
      <c r="A10" t="s">
        <v>92</v>
      </c>
      <c r="D10" t="s">
        <v>93</v>
      </c>
      <c r="G10" t="s">
        <v>94</v>
      </c>
    </row>
  </sheetData>
  <mergeCells count="4">
    <mergeCell ref="A1:O1"/>
    <mergeCell ref="A2:O2"/>
    <mergeCell ref="A3:O3"/>
    <mergeCell ref="A4:O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0"/>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95</v>
      </c>
      <c r="B1" s="1"/>
      <c r="C1" s="1"/>
      <c r="D1" s="1"/>
      <c r="E1" s="1"/>
      <c r="F1" s="1"/>
      <c r="G1" s="1"/>
      <c r="H1" s="1"/>
      <c r="I1" s="1"/>
      <c r="J1" s="1"/>
      <c r="K1" s="1"/>
      <c r="L1" s="1"/>
      <c r="M1" s="1"/>
      <c r="N1" s="1"/>
      <c r="O1" s="1"/>
    </row>
    <row r="2" spans="1:15">
      <c r="A2" s="2" t="s">
        <v>96</v>
      </c>
      <c r="B2" s="2"/>
      <c r="C2" s="2"/>
      <c r="D2" s="2"/>
      <c r="E2" s="2"/>
      <c r="F2" s="2"/>
      <c r="G2" s="2"/>
      <c r="H2" s="2"/>
      <c r="I2" s="2"/>
      <c r="J2" s="2"/>
      <c r="K2" s="2"/>
      <c r="L2" s="2"/>
      <c r="M2" s="2"/>
      <c r="N2" s="2"/>
      <c r="O2" s="2"/>
    </row>
    <row r="3" spans="1:15">
      <c r="A3" s="5" t="s">
        <v>97</v>
      </c>
      <c r="B3" s="5"/>
      <c r="C3" s="5"/>
      <c r="D3" s="5"/>
      <c r="E3" s="5"/>
      <c r="F3" s="5"/>
      <c r="G3" s="5"/>
      <c r="H3" s="5"/>
      <c r="I3" s="5"/>
      <c r="J3" s="5"/>
      <c r="K3" s="5"/>
      <c r="L3" s="5"/>
      <c r="M3" s="5"/>
      <c r="N3" s="5"/>
      <c r="O3" s="5"/>
    </row>
    <row r="4" spans="1:15">
      <c r="A4" s="5" t="s">
        <v>98</v>
      </c>
      <c r="B4" s="5"/>
      <c r="C4" s="5"/>
      <c r="D4" s="5"/>
      <c r="E4" s="5"/>
      <c r="F4" s="5"/>
      <c r="G4" s="5"/>
      <c r="H4" s="5"/>
      <c r="I4" s="5"/>
      <c r="J4" s="5"/>
      <c r="K4" s="5"/>
      <c r="L4" s="5"/>
      <c r="M4" s="5"/>
      <c r="N4" s="5"/>
      <c r="O4" s="5"/>
    </row>
    <row r="6" spans="1:15">
      <c r="A6" s="3" t="s">
        <v>29</v>
      </c>
      <c r="B6" s="3" t="s">
        <v>82</v>
      </c>
      <c r="C6" s="3" t="s">
        <v>83</v>
      </c>
      <c r="D6" s="3" t="s">
        <v>84</v>
      </c>
      <c r="E6" s="3" t="s">
        <v>85</v>
      </c>
      <c r="F6" s="3" t="s">
        <v>86</v>
      </c>
      <c r="G6" s="3" t="s">
        <v>87</v>
      </c>
      <c r="H6" s="3" t="s">
        <v>33</v>
      </c>
      <c r="I6" s="3" t="s">
        <v>34</v>
      </c>
      <c r="J6" s="3" t="s">
        <v>35</v>
      </c>
      <c r="K6" s="3" t="s">
        <v>88</v>
      </c>
      <c r="L6" s="3" t="s">
        <v>36</v>
      </c>
      <c r="M6" s="3" t="s">
        <v>37</v>
      </c>
      <c r="N6" s="3" t="s">
        <v>89</v>
      </c>
      <c r="O6" s="3" t="s">
        <v>90</v>
      </c>
    </row>
    <row r="9" spans="1:15">
      <c r="A9" s="3" t="s">
        <v>99</v>
      </c>
    </row>
    <row r="10" spans="1:15">
      <c r="A10" t="s">
        <v>100</v>
      </c>
      <c r="D10" t="s">
        <v>93</v>
      </c>
      <c r="G10" t="s">
        <v>94</v>
      </c>
    </row>
  </sheetData>
  <mergeCells count="4">
    <mergeCell ref="A1:O1"/>
    <mergeCell ref="A2:O2"/>
    <mergeCell ref="A3:O3"/>
    <mergeCell ref="A4:O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101</v>
      </c>
      <c r="B1" s="1"/>
      <c r="C1" s="1"/>
      <c r="D1" s="1"/>
      <c r="E1" s="1"/>
      <c r="F1" s="1"/>
      <c r="G1" s="1"/>
      <c r="H1" s="1"/>
      <c r="I1" s="1"/>
      <c r="J1" s="1"/>
      <c r="K1" s="1"/>
      <c r="L1" s="1"/>
      <c r="M1" s="1"/>
    </row>
    <row r="2" spans="1:14">
      <c r="A2" s="2" t="s">
        <v>102</v>
      </c>
      <c r="B2" s="2"/>
      <c r="C2" s="2"/>
      <c r="D2" s="2"/>
      <c r="E2" s="2"/>
      <c r="F2" s="2"/>
      <c r="G2" s="2"/>
      <c r="H2" s="2"/>
      <c r="I2" s="2"/>
      <c r="J2" s="2"/>
      <c r="K2" s="2"/>
      <c r="L2" s="2"/>
      <c r="M2" s="2"/>
    </row>
    <row r="3" spans="1:14">
      <c r="A3" s="5" t="s">
        <v>103</v>
      </c>
      <c r="B3" s="5"/>
      <c r="C3" s="5"/>
      <c r="D3" s="5"/>
      <c r="E3" s="5"/>
      <c r="F3" s="5"/>
      <c r="G3" s="5"/>
      <c r="H3" s="5"/>
      <c r="I3" s="5"/>
      <c r="J3" s="5"/>
      <c r="K3" s="5"/>
      <c r="L3" s="5"/>
      <c r="M3" s="5"/>
    </row>
    <row r="4" spans="1:14">
      <c r="A4" s="5" t="s">
        <v>104</v>
      </c>
      <c r="B4" s="5"/>
      <c r="C4" s="5"/>
      <c r="D4" s="5"/>
      <c r="E4" s="5"/>
      <c r="F4" s="5"/>
      <c r="G4" s="5"/>
      <c r="H4" s="5"/>
      <c r="I4" s="5"/>
      <c r="J4" s="5"/>
      <c r="K4" s="5"/>
      <c r="L4" s="5"/>
      <c r="M4" s="5"/>
    </row>
    <row r="6" spans="1:14">
      <c r="A6" s="3" t="s">
        <v>29</v>
      </c>
      <c r="B6" s="3" t="s">
        <v>82</v>
      </c>
      <c r="C6" s="3" t="s">
        <v>84</v>
      </c>
      <c r="D6" s="3" t="s">
        <v>85</v>
      </c>
      <c r="E6" s="3" t="s">
        <v>86</v>
      </c>
      <c r="F6" s="3" t="s">
        <v>87</v>
      </c>
      <c r="G6" s="3" t="s">
        <v>33</v>
      </c>
      <c r="H6" s="3" t="s">
        <v>34</v>
      </c>
      <c r="I6" s="3" t="s">
        <v>35</v>
      </c>
      <c r="J6" s="3" t="s">
        <v>88</v>
      </c>
      <c r="K6" s="3" t="s">
        <v>37</v>
      </c>
      <c r="L6" s="3" t="s">
        <v>89</v>
      </c>
      <c r="M6" s="3" t="s">
        <v>90</v>
      </c>
      <c r="N6" s="3" t="s">
        <v>83</v>
      </c>
    </row>
    <row r="9" spans="1:14">
      <c r="A9" s="3" t="s">
        <v>105</v>
      </c>
    </row>
    <row r="10" spans="1:14">
      <c r="A10" t="s">
        <v>106</v>
      </c>
      <c r="D10" t="s">
        <v>93</v>
      </c>
      <c r="G10" t="s">
        <v>94</v>
      </c>
    </row>
  </sheetData>
  <mergeCells count="4">
    <mergeCell ref="A1:M1"/>
    <mergeCell ref="A2:M2"/>
    <mergeCell ref="A3:M3"/>
    <mergeCell ref="A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107</v>
      </c>
      <c r="B1" s="1"/>
      <c r="C1" s="1"/>
      <c r="D1" s="1"/>
      <c r="E1" s="1"/>
      <c r="F1" s="1"/>
      <c r="G1" s="1"/>
      <c r="H1" s="1"/>
      <c r="I1" s="1"/>
      <c r="J1" s="1"/>
      <c r="K1" s="1"/>
      <c r="L1" s="1"/>
      <c r="M1" s="1"/>
    </row>
    <row r="2" spans="1:14">
      <c r="A2" s="2" t="s">
        <v>108</v>
      </c>
      <c r="B2" s="2"/>
      <c r="C2" s="2"/>
      <c r="D2" s="2"/>
      <c r="E2" s="2"/>
      <c r="F2" s="2"/>
      <c r="G2" s="2"/>
      <c r="H2" s="2"/>
      <c r="I2" s="2"/>
      <c r="J2" s="2"/>
      <c r="K2" s="2"/>
      <c r="L2" s="2"/>
      <c r="M2" s="2"/>
    </row>
    <row r="3" spans="1:14">
      <c r="A3" s="5" t="s">
        <v>109</v>
      </c>
      <c r="B3" s="5"/>
      <c r="C3" s="5"/>
      <c r="D3" s="5"/>
      <c r="E3" s="5"/>
      <c r="F3" s="5"/>
      <c r="G3" s="5"/>
      <c r="H3" s="5"/>
      <c r="I3" s="5"/>
      <c r="J3" s="5"/>
      <c r="K3" s="5"/>
      <c r="L3" s="5"/>
      <c r="M3" s="5"/>
    </row>
    <row r="4" spans="1:14">
      <c r="A4" s="5" t="s">
        <v>110</v>
      </c>
      <c r="B4" s="5"/>
      <c r="C4" s="5"/>
      <c r="D4" s="5"/>
      <c r="E4" s="5"/>
      <c r="F4" s="5"/>
      <c r="G4" s="5"/>
      <c r="H4" s="5"/>
      <c r="I4" s="5"/>
      <c r="J4" s="5"/>
      <c r="K4" s="5"/>
      <c r="L4" s="5"/>
      <c r="M4" s="5"/>
    </row>
    <row r="6" spans="1:14">
      <c r="A6" s="3" t="s">
        <v>29</v>
      </c>
      <c r="B6" s="3" t="s">
        <v>82</v>
      </c>
      <c r="C6" s="3" t="s">
        <v>84</v>
      </c>
      <c r="D6" s="3" t="s">
        <v>85</v>
      </c>
      <c r="E6" s="3" t="s">
        <v>86</v>
      </c>
      <c r="F6" s="3" t="s">
        <v>87</v>
      </c>
      <c r="G6" s="3" t="s">
        <v>33</v>
      </c>
      <c r="H6" s="3" t="s">
        <v>34</v>
      </c>
      <c r="I6" s="3" t="s">
        <v>35</v>
      </c>
      <c r="J6" s="3" t="s">
        <v>88</v>
      </c>
      <c r="K6" s="3" t="s">
        <v>37</v>
      </c>
      <c r="L6" s="3" t="s">
        <v>89</v>
      </c>
      <c r="M6" s="3" t="s">
        <v>90</v>
      </c>
      <c r="N6" s="3" t="s">
        <v>83</v>
      </c>
    </row>
    <row r="9" spans="1:14">
      <c r="A9" s="3" t="s">
        <v>111</v>
      </c>
    </row>
    <row r="10" spans="1:14">
      <c r="A10" t="s">
        <v>112</v>
      </c>
      <c r="D10" t="s">
        <v>93</v>
      </c>
      <c r="G10" t="s">
        <v>94</v>
      </c>
    </row>
  </sheetData>
  <mergeCells count="4">
    <mergeCell ref="A1:M1"/>
    <mergeCell ref="A2:M2"/>
    <mergeCell ref="A3:M3"/>
    <mergeCell ref="A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113</v>
      </c>
      <c r="B1" s="1"/>
      <c r="C1" s="1"/>
      <c r="D1" s="1"/>
      <c r="E1" s="1"/>
      <c r="F1" s="1"/>
      <c r="G1" s="1"/>
      <c r="H1" s="1"/>
      <c r="I1" s="1"/>
      <c r="J1" s="1"/>
      <c r="K1" s="1"/>
      <c r="L1" s="1"/>
      <c r="M1" s="1"/>
    </row>
    <row r="2" spans="1:14">
      <c r="A2" s="2" t="s">
        <v>114</v>
      </c>
      <c r="B2" s="2"/>
      <c r="C2" s="2"/>
      <c r="D2" s="2"/>
      <c r="E2" s="2"/>
      <c r="F2" s="2"/>
      <c r="G2" s="2"/>
      <c r="H2" s="2"/>
      <c r="I2" s="2"/>
      <c r="J2" s="2"/>
      <c r="K2" s="2"/>
      <c r="L2" s="2"/>
      <c r="M2" s="2"/>
    </row>
    <row r="3" spans="1:14">
      <c r="A3" s="5" t="s">
        <v>115</v>
      </c>
      <c r="B3" s="5"/>
      <c r="C3" s="5"/>
      <c r="D3" s="5"/>
      <c r="E3" s="5"/>
      <c r="F3" s="5"/>
      <c r="G3" s="5"/>
      <c r="H3" s="5"/>
      <c r="I3" s="5"/>
      <c r="J3" s="5"/>
      <c r="K3" s="5"/>
      <c r="L3" s="5"/>
      <c r="M3" s="5"/>
    </row>
    <row r="4" spans="1:14">
      <c r="A4" s="5" t="s">
        <v>116</v>
      </c>
      <c r="B4" s="5"/>
      <c r="C4" s="5"/>
      <c r="D4" s="5"/>
      <c r="E4" s="5"/>
      <c r="F4" s="5"/>
      <c r="G4" s="5"/>
      <c r="H4" s="5"/>
      <c r="I4" s="5"/>
      <c r="J4" s="5"/>
      <c r="K4" s="5"/>
      <c r="L4" s="5"/>
      <c r="M4" s="5"/>
    </row>
    <row r="6" spans="1:14">
      <c r="A6" s="3" t="s">
        <v>29</v>
      </c>
      <c r="B6" s="3" t="s">
        <v>82</v>
      </c>
      <c r="C6" s="3" t="s">
        <v>117</v>
      </c>
      <c r="D6" s="3" t="s">
        <v>118</v>
      </c>
      <c r="E6" s="3" t="s">
        <v>86</v>
      </c>
      <c r="F6" s="3" t="s">
        <v>87</v>
      </c>
      <c r="G6" s="3" t="s">
        <v>33</v>
      </c>
      <c r="H6" s="3" t="s">
        <v>34</v>
      </c>
      <c r="I6" s="3" t="s">
        <v>35</v>
      </c>
      <c r="J6" s="3" t="s">
        <v>88</v>
      </c>
      <c r="K6" s="3" t="s">
        <v>119</v>
      </c>
      <c r="L6" s="3" t="s">
        <v>120</v>
      </c>
      <c r="M6" s="3" t="s">
        <v>90</v>
      </c>
      <c r="N6" s="3" t="s">
        <v>83</v>
      </c>
    </row>
    <row r="9" spans="1:14">
      <c r="A9" s="3" t="s">
        <v>121</v>
      </c>
    </row>
    <row r="10" spans="1:14">
      <c r="A10" t="s">
        <v>122</v>
      </c>
      <c r="D10" t="s">
        <v>93</v>
      </c>
      <c r="G10" t="s">
        <v>94</v>
      </c>
    </row>
  </sheetData>
  <mergeCells count="4">
    <mergeCell ref="A1:M1"/>
    <mergeCell ref="A2:M2"/>
    <mergeCell ref="A3:M3"/>
    <mergeCell ref="A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123</v>
      </c>
      <c r="B1" s="1"/>
      <c r="C1" s="1"/>
      <c r="D1" s="1"/>
      <c r="E1" s="1"/>
      <c r="F1" s="1"/>
      <c r="G1" s="1"/>
    </row>
    <row r="2" spans="1:7">
      <c r="A2" s="2" t="s">
        <v>124</v>
      </c>
      <c r="B2" s="2"/>
      <c r="C2" s="2"/>
      <c r="D2" s="2"/>
      <c r="E2" s="2"/>
      <c r="F2" s="2"/>
      <c r="G2" s="2"/>
    </row>
    <row r="4" spans="1:7">
      <c r="A4" s="3" t="s">
        <v>84</v>
      </c>
      <c r="B4" s="3" t="s">
        <v>125</v>
      </c>
      <c r="C4" s="3" t="s">
        <v>126</v>
      </c>
      <c r="D4" s="3" t="s">
        <v>127</v>
      </c>
      <c r="E4" s="3" t="s">
        <v>128</v>
      </c>
      <c r="F4" s="3" t="s">
        <v>129</v>
      </c>
      <c r="G4" s="3" t="s">
        <v>130</v>
      </c>
    </row>
    <row r="5" spans="1:7">
      <c r="A5" s="5" t="s">
        <v>131</v>
      </c>
      <c r="B5" s="6">
        <v>0</v>
      </c>
      <c r="C5" s="6">
        <v>0</v>
      </c>
      <c r="D5" s="6">
        <v>0</v>
      </c>
      <c r="E5" s="5" t="s">
        <v>132</v>
      </c>
      <c r="F5" s="5" t="s">
        <v>133</v>
      </c>
      <c r="G5" s="5" t="s">
        <v>134</v>
      </c>
    </row>
    <row r="6" spans="1:7">
      <c r="A6" s="5" t="s">
        <v>135</v>
      </c>
      <c r="B6" s="6">
        <v>0</v>
      </c>
      <c r="C6" s="6">
        <v>0</v>
      </c>
      <c r="D6" s="6">
        <v>0</v>
      </c>
      <c r="E6" s="5" t="s">
        <v>132</v>
      </c>
      <c r="F6" s="5" t="s">
        <v>133</v>
      </c>
      <c r="G6" s="5" t="s">
        <v>134</v>
      </c>
    </row>
    <row r="7" spans="1:7">
      <c r="A7" s="5" t="s">
        <v>136</v>
      </c>
      <c r="B7" s="6">
        <v>0</v>
      </c>
      <c r="C7" s="6">
        <v>0</v>
      </c>
      <c r="D7" s="6">
        <v>0</v>
      </c>
      <c r="E7" s="5" t="s">
        <v>132</v>
      </c>
      <c r="F7" s="5" t="s">
        <v>133</v>
      </c>
      <c r="G7" s="5" t="s">
        <v>134</v>
      </c>
    </row>
    <row r="8" spans="1:7">
      <c r="A8" s="5" t="s">
        <v>137</v>
      </c>
      <c r="B8" s="6">
        <v>0</v>
      </c>
      <c r="C8" s="6">
        <v>0</v>
      </c>
      <c r="D8" s="6">
        <v>0</v>
      </c>
      <c r="E8" s="5" t="s">
        <v>132</v>
      </c>
      <c r="F8" s="5" t="s">
        <v>133</v>
      </c>
      <c r="G8" s="5" t="s">
        <v>134</v>
      </c>
    </row>
    <row r="9" spans="1:7">
      <c r="A9" s="5" t="s">
        <v>138</v>
      </c>
      <c r="B9" s="6">
        <v>0</v>
      </c>
      <c r="C9" s="6">
        <v>0</v>
      </c>
      <c r="D9" s="6">
        <v>0</v>
      </c>
      <c r="E9" s="5" t="s">
        <v>132</v>
      </c>
      <c r="F9" s="5" t="s">
        <v>133</v>
      </c>
      <c r="G9" s="5" t="s">
        <v>134</v>
      </c>
    </row>
    <row r="12" spans="1:7">
      <c r="A12" s="3" t="s">
        <v>139</v>
      </c>
    </row>
    <row r="13" spans="1:7">
      <c r="A13" t="s">
        <v>140</v>
      </c>
      <c r="D13" t="s">
        <v>141</v>
      </c>
      <c r="G13" t="s">
        <v>142</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143</v>
      </c>
      <c r="B1" s="1"/>
      <c r="C1" s="1"/>
      <c r="D1" s="1"/>
      <c r="E1" s="1"/>
      <c r="F1" s="1"/>
      <c r="G1" s="1"/>
      <c r="H1" s="1"/>
    </row>
    <row r="3" spans="1:8">
      <c r="A3" s="3" t="s">
        <v>144</v>
      </c>
      <c r="B3" s="3" t="s">
        <v>33</v>
      </c>
      <c r="C3" s="3" t="s">
        <v>34</v>
      </c>
      <c r="D3" s="3" t="s">
        <v>145</v>
      </c>
      <c r="E3" s="3" t="s">
        <v>146</v>
      </c>
      <c r="F3" s="3" t="s">
        <v>147</v>
      </c>
      <c r="G3" s="3" t="s">
        <v>35</v>
      </c>
      <c r="H3" s="3" t="s">
        <v>88</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148</v>
      </c>
      <c r="B1" s="1"/>
      <c r="C1" s="1"/>
      <c r="D1" s="1"/>
      <c r="E1" s="1"/>
      <c r="F1" s="1"/>
    </row>
    <row r="2" spans="1:6">
      <c r="A2" s="2" t="s">
        <v>149</v>
      </c>
      <c r="B2" s="2"/>
      <c r="C2" s="2"/>
      <c r="D2" s="2"/>
      <c r="E2" s="2"/>
      <c r="F2" s="2"/>
    </row>
    <row r="3" spans="1:6">
      <c r="A3" s="5" t="s">
        <v>150</v>
      </c>
      <c r="B3" s="5"/>
      <c r="C3" s="5"/>
      <c r="D3" s="5"/>
      <c r="E3" s="5"/>
      <c r="F3" s="5"/>
    </row>
    <row r="5" spans="1:6">
      <c r="A5" s="3" t="s">
        <v>29</v>
      </c>
      <c r="B5" s="3" t="s">
        <v>82</v>
      </c>
      <c r="C5" s="3" t="s">
        <v>151</v>
      </c>
      <c r="D5" s="3" t="s">
        <v>152</v>
      </c>
      <c r="E5" s="3" t="s">
        <v>153</v>
      </c>
      <c r="F5" s="3" t="s">
        <v>154</v>
      </c>
    </row>
    <row r="6" spans="1:6">
      <c r="A6" s="5" t="s">
        <v>155</v>
      </c>
    </row>
  </sheetData>
  <mergeCells count="3">
    <mergeCell ref="A1:F1"/>
    <mergeCell ref="A2:F2"/>
    <mergeCell ref="A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8"/>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156</v>
      </c>
      <c r="B1" s="1"/>
      <c r="C1" s="1"/>
      <c r="D1" s="1"/>
      <c r="E1" s="1"/>
      <c r="F1" s="1"/>
      <c r="G1" s="1"/>
    </row>
    <row r="2" spans="1:7">
      <c r="A2" s="2" t="s">
        <v>157</v>
      </c>
      <c r="B2" s="2"/>
      <c r="C2" s="2"/>
      <c r="D2" s="2"/>
      <c r="E2" s="2"/>
      <c r="F2" s="2"/>
      <c r="G2" s="2"/>
    </row>
    <row r="4" spans="1:7">
      <c r="A4" s="5" t="s">
        <v>159</v>
      </c>
      <c r="B4" s="5"/>
      <c r="C4" s="5"/>
      <c r="D4" s="5"/>
      <c r="E4" s="5"/>
      <c r="F4" s="5"/>
      <c r="G4" s="5"/>
    </row>
    <row r="5" spans="1:7">
      <c r="A5" s="3" t="s">
        <v>158</v>
      </c>
    </row>
    <row r="6" spans="1:7">
      <c r="A6" s="3" t="s">
        <v>29</v>
      </c>
      <c r="B6" s="3" t="s">
        <v>82</v>
      </c>
      <c r="C6" s="3" t="s">
        <v>160</v>
      </c>
      <c r="D6" s="3" t="s">
        <v>161</v>
      </c>
      <c r="E6" s="3" t="s">
        <v>162</v>
      </c>
      <c r="F6" s="3" t="s">
        <v>163</v>
      </c>
      <c r="G6" s="3" t="s">
        <v>164</v>
      </c>
    </row>
    <row r="9" spans="1:7">
      <c r="A9" s="3" t="s">
        <v>165</v>
      </c>
    </row>
    <row r="10" spans="1:7">
      <c r="A10" t="s">
        <v>166</v>
      </c>
      <c r="B10" s="5">
        <f>COUNTA(A6:A6)</f>
        <v>0</v>
      </c>
    </row>
    <row r="11" spans="1:7">
      <c r="A11" t="s">
        <v>167</v>
      </c>
      <c r="B11" s="5">
        <f>COUNTIF(E6:E8,"VALIDATED")</f>
        <v>0</v>
      </c>
    </row>
    <row r="12" spans="1:7">
      <c r="A12" t="s">
        <v>168</v>
      </c>
      <c r="B12" s="5">
        <f>COUNTIF(E6:E9,"FEATURED")</f>
        <v>0</v>
      </c>
    </row>
    <row r="13" spans="1:7">
      <c r="A13" t="s">
        <v>169</v>
      </c>
      <c r="B13" s="5">
        <f>COUNTIF(E6:E10,"REJECTED")</f>
        <v>0</v>
      </c>
    </row>
    <row r="14" spans="1:7">
      <c r="A14" t="s">
        <v>170</v>
      </c>
      <c r="B14" s="5">
        <f>COUNTIF(E6:E11,"NEEDS REVISION")</f>
        <v>0</v>
      </c>
    </row>
    <row r="15" spans="1:7">
      <c r="A15" s="5" t="s">
        <v>172</v>
      </c>
      <c r="B15" s="5"/>
      <c r="C15" s="5"/>
      <c r="D15" s="5"/>
      <c r="E15" s="5"/>
      <c r="F15" s="5"/>
      <c r="G15" s="5"/>
    </row>
    <row r="16" spans="1:7">
      <c r="A16" s="3" t="s">
        <v>171</v>
      </c>
    </row>
    <row r="17" spans="1:7">
      <c r="A17" s="4" t="s">
        <v>173</v>
      </c>
      <c r="B17" s="5" t="s">
        <v>174</v>
      </c>
      <c r="C17" s="5" t="s">
        <v>175</v>
      </c>
      <c r="D17" s="7" t="s">
        <v>176</v>
      </c>
      <c r="E17" s="5" t="s">
        <v>177</v>
      </c>
    </row>
    <row r="18" spans="1:7">
      <c r="A18" s="4" t="s">
        <v>178</v>
      </c>
      <c r="B18" s="5" t="s">
        <v>179</v>
      </c>
      <c r="C18" s="5" t="s">
        <v>180</v>
      </c>
      <c r="D18" s="7" t="s">
        <v>176</v>
      </c>
      <c r="E18" s="5" t="s">
        <v>181</v>
      </c>
    </row>
    <row r="19" spans="1:7">
      <c r="A19" s="8" t="s">
        <v>182</v>
      </c>
      <c r="B19" s="5" t="s">
        <v>183</v>
      </c>
      <c r="C19" s="5" t="s">
        <v>184</v>
      </c>
      <c r="D19" s="7" t="s">
        <v>176</v>
      </c>
      <c r="E19" s="5" t="s">
        <v>185</v>
      </c>
    </row>
    <row r="20" spans="1:7">
      <c r="A20" s="9" t="s">
        <v>186</v>
      </c>
      <c r="B20" s="5" t="s">
        <v>187</v>
      </c>
      <c r="C20" s="5" t="s">
        <v>184</v>
      </c>
      <c r="D20" s="7" t="s">
        <v>176</v>
      </c>
      <c r="E20" s="5" t="s">
        <v>188</v>
      </c>
    </row>
    <row r="21" spans="1:7">
      <c r="A21" s="9" t="s">
        <v>189</v>
      </c>
      <c r="B21" s="5" t="s">
        <v>190</v>
      </c>
      <c r="C21" s="5" t="s">
        <v>191</v>
      </c>
      <c r="D21" s="7" t="s">
        <v>176</v>
      </c>
      <c r="E21" s="5" t="s">
        <v>192</v>
      </c>
    </row>
    <row r="22" spans="1:7">
      <c r="A22" s="5" t="s">
        <v>194</v>
      </c>
      <c r="B22" s="5"/>
      <c r="C22" s="5"/>
      <c r="D22" s="5"/>
      <c r="E22" s="5"/>
      <c r="F22" s="5"/>
      <c r="G22" s="5"/>
    </row>
    <row r="23" spans="1:7">
      <c r="A23" s="3" t="s">
        <v>193</v>
      </c>
    </row>
    <row r="24" spans="1:7">
      <c r="A24" s="5" t="s">
        <v>195</v>
      </c>
    </row>
    <row r="25" spans="1:7">
      <c r="A25" s="5" t="s">
        <v>196</v>
      </c>
    </row>
    <row r="26" spans="1:7">
      <c r="A26" s="5" t="s">
        <v>197</v>
      </c>
    </row>
    <row r="27" spans="1:7">
      <c r="A27" s="5" t="s">
        <v>198</v>
      </c>
    </row>
    <row r="28" spans="1:7">
      <c r="A28" s="5" t="s">
        <v>199</v>
      </c>
    </row>
  </sheetData>
  <mergeCells count="5">
    <mergeCell ref="A1:G1"/>
    <mergeCell ref="A2:G2"/>
    <mergeCell ref="A4:G4"/>
    <mergeCell ref="A15:G15"/>
    <mergeCell ref="A22:G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9"/>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200</v>
      </c>
      <c r="B1" s="1"/>
      <c r="C1" s="1"/>
      <c r="D1" s="1"/>
      <c r="E1" s="1"/>
    </row>
    <row r="2" spans="1:5">
      <c r="A2" s="2" t="s">
        <v>201</v>
      </c>
      <c r="B2" s="2"/>
      <c r="C2" s="2"/>
      <c r="D2" s="2"/>
      <c r="E2" s="2"/>
    </row>
    <row r="4" spans="1:5">
      <c r="A4" s="5" t="s">
        <v>203</v>
      </c>
      <c r="B4" s="5"/>
      <c r="C4" s="5"/>
      <c r="D4" s="5"/>
      <c r="E4" s="5"/>
    </row>
    <row r="5" spans="1:5">
      <c r="A5" s="5" t="s">
        <v>205</v>
      </c>
      <c r="B5" s="5"/>
      <c r="C5" s="5"/>
      <c r="D5" s="5"/>
      <c r="E5" s="5"/>
    </row>
    <row r="6" spans="1:5">
      <c r="A6" s="2" t="s">
        <v>204</v>
      </c>
    </row>
    <row r="7" spans="1:5">
      <c r="A7" s="5" t="s">
        <v>206</v>
      </c>
    </row>
    <row r="8" spans="1:5">
      <c r="A8" s="5" t="s">
        <v>207</v>
      </c>
    </row>
    <row r="9" spans="1:5">
      <c r="A9" s="5" t="s">
        <v>208</v>
      </c>
    </row>
    <row r="10" spans="1:5">
      <c r="A10" s="5" t="s">
        <v>209</v>
      </c>
    </row>
    <row r="11" spans="1:5">
      <c r="A11" s="5" t="s">
        <v>210</v>
      </c>
    </row>
    <row r="13" spans="1:5">
      <c r="A13" s="3" t="s">
        <v>173</v>
      </c>
      <c r="B13" s="5" t="s">
        <v>174</v>
      </c>
      <c r="C13" s="5" t="s">
        <v>175</v>
      </c>
      <c r="D13" s="7" t="s">
        <v>176</v>
      </c>
      <c r="E13" s="5" t="s">
        <v>211</v>
      </c>
    </row>
    <row r="14" spans="1:5">
      <c r="A14" t="s">
        <v>212</v>
      </c>
      <c r="B14" s="5" t="s">
        <v>213</v>
      </c>
      <c r="C14" s="5" t="s">
        <v>214</v>
      </c>
      <c r="D14" s="10" t="s">
        <v>215</v>
      </c>
      <c r="E14" s="5" t="s">
        <v>216</v>
      </c>
    </row>
    <row r="15" spans="1:5">
      <c r="A15" t="s">
        <v>217</v>
      </c>
      <c r="B15" s="5" t="s">
        <v>218</v>
      </c>
      <c r="C15" s="5" t="s">
        <v>219</v>
      </c>
      <c r="D15" s="10" t="s">
        <v>215</v>
      </c>
      <c r="E15" s="5" t="s">
        <v>220</v>
      </c>
    </row>
    <row r="16" spans="1:5">
      <c r="A16" t="s">
        <v>221</v>
      </c>
      <c r="B16" s="5" t="s">
        <v>222</v>
      </c>
      <c r="C16" s="5" t="s">
        <v>219</v>
      </c>
      <c r="D16" s="10" t="s">
        <v>215</v>
      </c>
      <c r="E16" s="5" t="s">
        <v>223</v>
      </c>
    </row>
    <row r="18" spans="1:5">
      <c r="A18" s="4" t="s">
        <v>178</v>
      </c>
      <c r="B18" s="5" t="s">
        <v>179</v>
      </c>
      <c r="C18" s="5" t="s">
        <v>180</v>
      </c>
      <c r="D18" s="7" t="s">
        <v>176</v>
      </c>
      <c r="E18" s="5" t="s">
        <v>224</v>
      </c>
    </row>
    <row r="19" spans="1:5">
      <c r="A19" t="s">
        <v>225</v>
      </c>
      <c r="B19" s="5" t="s">
        <v>226</v>
      </c>
      <c r="C19" s="5" t="s">
        <v>227</v>
      </c>
      <c r="D19" s="10" t="s">
        <v>228</v>
      </c>
      <c r="E19" s="5" t="s">
        <v>229</v>
      </c>
    </row>
    <row r="22" spans="1:5">
      <c r="A22" s="8" t="s">
        <v>182</v>
      </c>
      <c r="B22" s="5" t="s">
        <v>183</v>
      </c>
      <c r="C22" s="5" t="s">
        <v>184</v>
      </c>
      <c r="D22" s="7" t="s">
        <v>176</v>
      </c>
      <c r="E22" s="5" t="s">
        <v>230</v>
      </c>
    </row>
    <row r="23" spans="1:5">
      <c r="A23" t="s">
        <v>225</v>
      </c>
      <c r="B23" s="5" t="s">
        <v>231</v>
      </c>
      <c r="C23" s="5" t="s">
        <v>227</v>
      </c>
      <c r="D23" s="10" t="s">
        <v>228</v>
      </c>
      <c r="E23" s="5" t="s">
        <v>229</v>
      </c>
    </row>
    <row r="26" spans="1:5">
      <c r="A26" s="9" t="s">
        <v>186</v>
      </c>
      <c r="B26" s="5" t="s">
        <v>232</v>
      </c>
      <c r="C26" s="5" t="s">
        <v>184</v>
      </c>
      <c r="D26" s="7" t="s">
        <v>176</v>
      </c>
      <c r="E26" s="5" t="s">
        <v>233</v>
      </c>
    </row>
    <row r="27" spans="1:5">
      <c r="A27" t="s">
        <v>225</v>
      </c>
      <c r="B27" s="5" t="s">
        <v>234</v>
      </c>
      <c r="C27" s="5" t="s">
        <v>227</v>
      </c>
      <c r="D27" s="10" t="s">
        <v>228</v>
      </c>
      <c r="E27" s="5" t="s">
        <v>229</v>
      </c>
    </row>
    <row r="30" spans="1:5">
      <c r="A30" s="9" t="s">
        <v>189</v>
      </c>
      <c r="B30" s="5" t="s">
        <v>235</v>
      </c>
      <c r="C30" s="5" t="s">
        <v>191</v>
      </c>
      <c r="D30" s="7" t="s">
        <v>176</v>
      </c>
      <c r="E30" s="5" t="s">
        <v>236</v>
      </c>
    </row>
    <row r="31" spans="1:5">
      <c r="A31" t="s">
        <v>225</v>
      </c>
      <c r="B31" s="5" t="s">
        <v>237</v>
      </c>
      <c r="C31" s="5" t="s">
        <v>227</v>
      </c>
      <c r="D31" s="10" t="s">
        <v>228</v>
      </c>
      <c r="E31" s="5" t="s">
        <v>229</v>
      </c>
    </row>
    <row r="34" spans="1:5">
      <c r="A34" s="3" t="s">
        <v>238</v>
      </c>
      <c r="B34" s="5" t="s">
        <v>239</v>
      </c>
      <c r="C34" s="5" t="s">
        <v>175</v>
      </c>
      <c r="D34" s="7" t="s">
        <v>176</v>
      </c>
      <c r="E34" s="5" t="s">
        <v>240</v>
      </c>
    </row>
    <row r="35" spans="1:5">
      <c r="A35" t="s">
        <v>241</v>
      </c>
      <c r="B35" s="5" t="s">
        <v>242</v>
      </c>
      <c r="C35" s="5" t="s">
        <v>219</v>
      </c>
      <c r="D35" s="5" t="s">
        <v>243</v>
      </c>
      <c r="E35" s="5" t="s">
        <v>244</v>
      </c>
    </row>
    <row r="36" spans="1:5">
      <c r="A36" t="s">
        <v>245</v>
      </c>
      <c r="B36" s="5" t="s">
        <v>246</v>
      </c>
      <c r="C36" s="5" t="s">
        <v>214</v>
      </c>
      <c r="D36" s="10" t="s">
        <v>215</v>
      </c>
      <c r="E36" s="5" t="s">
        <v>247</v>
      </c>
    </row>
    <row r="37" spans="1:5">
      <c r="A37" t="s">
        <v>248</v>
      </c>
      <c r="B37" s="5" t="s">
        <v>249</v>
      </c>
      <c r="C37" s="5" t="s">
        <v>219</v>
      </c>
      <c r="D37" s="10" t="s">
        <v>215</v>
      </c>
      <c r="E37" s="5" t="s">
        <v>250</v>
      </c>
    </row>
    <row r="38" spans="1:5">
      <c r="A38" s="5" t="s">
        <v>252</v>
      </c>
      <c r="B38" s="5"/>
      <c r="C38" s="5"/>
      <c r="D38" s="5"/>
      <c r="E38" s="5"/>
    </row>
    <row r="39" spans="1:5">
      <c r="A39" s="3" t="s">
        <v>251</v>
      </c>
    </row>
    <row r="40" spans="1:5">
      <c r="A40" t="s">
        <v>253</v>
      </c>
      <c r="B40" s="5" t="s">
        <v>254</v>
      </c>
      <c r="C40" s="5" t="s">
        <v>255</v>
      </c>
      <c r="D40" s="10" t="s">
        <v>215</v>
      </c>
      <c r="E40" s="5" t="s">
        <v>216</v>
      </c>
    </row>
    <row r="41" spans="1:5">
      <c r="A41" t="s">
        <v>256</v>
      </c>
      <c r="B41" s="5" t="s">
        <v>257</v>
      </c>
      <c r="C41" s="5" t="s">
        <v>214</v>
      </c>
      <c r="D41" s="10" t="s">
        <v>215</v>
      </c>
      <c r="E41" s="5" t="s">
        <v>258</v>
      </c>
    </row>
    <row r="42" spans="1:5">
      <c r="A42" t="s">
        <v>259</v>
      </c>
      <c r="B42" s="5" t="s">
        <v>260</v>
      </c>
      <c r="C42" s="5" t="s">
        <v>261</v>
      </c>
      <c r="D42" s="10" t="s">
        <v>215</v>
      </c>
      <c r="E42" s="5" t="s">
        <v>262</v>
      </c>
    </row>
    <row r="43" spans="1:5">
      <c r="A43" s="5" t="s">
        <v>264</v>
      </c>
      <c r="B43" s="5"/>
      <c r="C43" s="5"/>
      <c r="D43" s="5"/>
      <c r="E43" s="5"/>
    </row>
    <row r="44" spans="1:5">
      <c r="A44" s="3" t="s">
        <v>263</v>
      </c>
    </row>
    <row r="45" spans="1:5">
      <c r="A45" s="5" t="s">
        <v>265</v>
      </c>
    </row>
    <row r="46" spans="1:5">
      <c r="A46" s="5" t="s">
        <v>266</v>
      </c>
    </row>
    <row r="47" spans="1:5">
      <c r="A47" s="5" t="s">
        <v>267</v>
      </c>
    </row>
    <row r="48" spans="1:5">
      <c r="A48" s="5" t="s">
        <v>268</v>
      </c>
    </row>
    <row r="49" spans="1:1">
      <c r="A49" s="5" t="s">
        <v>269</v>
      </c>
    </row>
  </sheetData>
  <mergeCells count="6">
    <mergeCell ref="A1:E1"/>
    <mergeCell ref="A2:E2"/>
    <mergeCell ref="A4:E4"/>
    <mergeCell ref="A5:E5"/>
    <mergeCell ref="A38:E38"/>
    <mergeCell ref="A43: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Themes</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2025-08-14T19:03:17Z</dcterms:created>
  <dcterms:modified xsi:type="dcterms:W3CDTF">2025-08-14T19:03:17Z</dcterms:modified>
</cp:coreProperties>
</file>