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  <sheet name="Research Question Coverage" sheetId="2" r:id="rId2"/>
    <sheet name="Win Drivers Section" sheetId="3" r:id="rId3"/>
    <sheet name="Loss Factors Section" sheetId="4" r:id="rId4"/>
    <sheet name="Competitive Intelligence" sheetId="5" r:id="rId5"/>
    <sheet name="Implementation Insights" sheetId="6" r:id="rId6"/>
    <sheet name="Pricing Analysis" sheetId="7" r:id="rId7"/>
    <sheet name="Section Planning" sheetId="8" r:id="rId8"/>
    <sheet name="📋 Raw Data" sheetId="9" r:id="rId9"/>
    <sheet name="🔄 Cross-Section Themes" sheetId="10" r:id="rId10"/>
    <sheet name="Report Builder" sheetId="11" r:id="rId11"/>
    <sheet name="Report Outline Generator" sheetId="12" r:id="rId1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<sst xmlns="http://schemas.openxmlformats.org/spreadsheetml/2006/main" count="528" uniqueCount="290">
  <si>
    <t>Win-Loss Analysis Executive Summary - Supio</t>
  </si>
  <si>
    <t>Analysis Overview</t>
  </si>
  <si>
    <t>Generated On:</t>
  </si>
  <si>
    <t>2025-08-12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</si>
  <si>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</si>
  <si>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</si>
  <si>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</si>
  <si>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</si>
  <si>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</si>
  <si>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</si>
  <si>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</si>
  <si>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</si>
  <si>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</si>
  <si>
    <t>Win</t>
  </si>
  <si>
    <t>Identified 1 win themes</t>
  </si>
  <si>
    <t>Discussion Guide Integration</t>
  </si>
  <si>
    <t>✅ Discussion Guide Connected:</t>
  </si>
  <si>
    <t>31 research questions loaded</t>
  </si>
  <si>
    <t>📊 Coverage:</t>
  </si>
  <si>
    <t>⚠️ Uncovered Questions:</t>
  </si>
  <si>
    <t>📋 Details:</t>
  </si>
  <si>
    <t>See 'Research Question Coverage' tab for integrated view (Research + Discovered)</t>
  </si>
  <si>
    <t>Analyst Action Items</t>
  </si>
  <si>
    <t>1. Review section validation tabs - approve/reject themes for final report</t>
  </si>
  <si>
    <t>2. Classify quotes as FEATURED/PRIMARY/SUPPORTING/EXCLUDE in each section</t>
  </si>
  <si>
    <t>3. Use Discussion Guide Coverage tab to ensure research alignment</t>
  </si>
  <si>
    <t>4. Build final report using Report Builder tab</t>
  </si>
  <si>
    <t>5. Cross-reference Raw Data for additional context when needed</t>
  </si>
  <si>
    <t>Research Question Coverage Analysis (Integrated)</t>
  </si>
  <si>
    <t>Includes Discovered + Research themes. Coverage = any mapped theme (no validation gating)</t>
  </si>
  <si>
    <t>Coverage Summary</t>
  </si>
  <si>
    <t>Total Research Questions:</t>
  </si>
  <si>
    <t>Questions with Theme Coverage:</t>
  </si>
  <si>
    <t>Coverage Percentage:</t>
  </si>
  <si>
    <t>0.0%</t>
  </si>
  <si>
    <t>Research Question</t>
  </si>
  <si>
    <t>Covering Themes</t>
  </si>
  <si>
    <t>Evidence Strength</t>
  </si>
  <si>
    <t>Coverage Status</t>
  </si>
  <si>
    <t>1. To start, could you briefly introduce yourself, describe your role, and your firm?</t>
  </si>
  <si>
    <t>No themes found</t>
  </si>
  <si>
    <t>N/A</t>
  </si>
  <si>
    <t>❌ UNCOVERED</t>
  </si>
  <si>
    <t>2. What prompted you to evaluate solutions like Supio?</t>
  </si>
  <si>
    <t>3. What were the key criteria you used to evaluate providers?</t>
  </si>
  <si>
    <t>4. Who else was involved in the evaluation process and what was their role and focus?</t>
  </si>
  <si>
    <t>5. Which vendors did you evaluate?</t>
  </si>
  <si>
    <t>6. IF NOT ALREADY MENTIONED: Who did you ultimately select?</t>
  </si>
  <si>
    <t>7. WIN: Why did you ultimately choose Supio over other vendors / LOSS: Why did you ultimately choose [COMPETITOR] over Supio?</t>
  </si>
  <si>
    <t>8. What do you perceive as Supio’s strengths versus other companies?</t>
  </si>
  <si>
    <t>9. What do you perceive as Supio’s weaknesses versus other companies?</t>
  </si>
  <si>
    <t>1. “I see you rated Pricing a #, can you elaborate on what’s driving that rating?</t>
  </si>
  <si>
    <t>2. How does Supio’s pricing compare to that of [competitor]?</t>
  </si>
  <si>
    <t>3. IF LOW RATING: What could Supio do to get it to a 4 or 5?</t>
  </si>
  <si>
    <t>11. FOLLOW UP ON FEATURES: Were there any features that competitors offered that Supio lacked, and how did that influence your decision?</t>
  </si>
  <si>
    <t>12. FOLLOW UP ON IMPLEMENTATION: What was your impression of the implementation process?</t>
  </si>
  <si>
    <t>13. What did the sales team do well?</t>
  </si>
  <si>
    <t>14. What could they improve?</t>
  </si>
  <si>
    <t>1. “I see you rated Understanding of Business needs a #, can you elaborate on what’s driving that rating?</t>
  </si>
  <si>
    <t>2. IF LOW RATING: What could Supio do to get it to a 4 or 5?</t>
  </si>
  <si>
    <t>16. Thinking back on our conversation today, what is the single most important thing you think Supio should focus on to improve their offerings or sales process?</t>
  </si>
  <si>
    <t>What prompted you to evaluate solutions like Supio?</t>
  </si>
  <si>
    <t>What were the key criteria you used to evaluate providers?</t>
  </si>
  <si>
    <t>Who else was involved in the evaluation process and what was their role?</t>
  </si>
  <si>
    <t>Which vendors did you evaluate?</t>
  </si>
  <si>
    <t>Why did you ultimately choose Supio over other vendors?</t>
  </si>
  <si>
    <t>What do you perceive as Supio's strengths versus other companies?</t>
  </si>
  <si>
    <t>What do you perceive as Supio's weaknesses versus other companies?</t>
  </si>
  <si>
    <t>Were there any features that competitors offered that Supio lacked?</t>
  </si>
  <si>
    <t>What was your impression of the implementation process?</t>
  </si>
  <si>
    <t>What did the sales team do well?</t>
  </si>
  <si>
    <t>What could the sales team improve?</t>
  </si>
  <si>
    <t>What is the single most important thing Supio should focus on to improve?</t>
  </si>
  <si>
    <t>Win Drivers Section Validation</t>
  </si>
  <si>
    <t>PURPOSE: Validate themes and quotes for the 'Why You Win' section. See how each theme contributes to the win story.</t>
  </si>
  <si>
    <t>📖 SECTION CONTEXT: This section explains why customers choose your solution over competitors. Focus on strengths, capabilities, and positive differentiators.</t>
  </si>
  <si>
    <t>🔍 RESEARCH FOCUS: 'What product features and capabilities drive vendor selection decisions?' 'What do customers value most about our solution?'</t>
  </si>
  <si>
    <t>Theme ID</t>
  </si>
  <si>
    <t>Theme Statement</t>
  </si>
  <si>
    <t>Theme Origin</t>
  </si>
  <si>
    <t>Report Section</t>
  </si>
  <si>
    <t>Quote Text</t>
  </si>
  <si>
    <t>Company</t>
  </si>
  <si>
    <t>Interviewee</t>
  </si>
  <si>
    <t>Sentiment</t>
  </si>
  <si>
    <t>Impact Score</t>
  </si>
  <si>
    <t>Deal Status</t>
  </si>
  <si>
    <t>Research Alignment</t>
  </si>
  <si>
    <t>Quote Classification</t>
  </si>
  <si>
    <t>Theme Decision</t>
  </si>
  <si>
    <t>Analyst Notes</t>
  </si>
  <si>
    <t>Verbatim Question (DB)</t>
  </si>
  <si>
    <t>WIN DRIVERS SUMMARY:</t>
  </si>
  <si>
    <t>Total Win Themes: 0</t>
  </si>
  <si>
    <t>Validated Themes: [Count after review]</t>
  </si>
  <si>
    <t>Featured Quotes: [Count]</t>
  </si>
  <si>
    <t>Loss Factors Section Validation</t>
  </si>
  <si>
    <t>PURPOSE: Validate themes and quotes for the 'Why You Lose' section. Identify areas for improvement and competitive gaps.</t>
  </si>
  <si>
    <t>📖 SECTION CONTEXT: This section explains why customers choose competitors or don't select your solution. Focus on weaknesses, gaps, and areas for improvement.</t>
  </si>
  <si>
    <t>🔍 RESEARCH FOCUS: 'What factors lead to lost deals?' 'What do customers see as our weaknesses?' 'What competitive advantages do others have?'</t>
  </si>
  <si>
    <t>LOSS FACTORS SUMMARY:</t>
  </si>
  <si>
    <t>Total Loss Themes: 0</t>
  </si>
  <si>
    <t>Competitive Intelligence Section Validation</t>
  </si>
  <si>
    <t>PURPOSE: Validate themes and quotes for competitive analysis. Understand how customers view competitors vs. your solution.</t>
  </si>
  <si>
    <t>📖 SECTION CONTEXT: This section provides insights into competitive positioning, market dynamics, and how customers compare solutions.</t>
  </si>
  <si>
    <t>🔍 RESEARCH FOCUS: 'How do customers compare vendors?' 'What competitive advantages do others have?' 'What market dynamics affect decisions?'</t>
  </si>
  <si>
    <t>COMPETITIVE INTELLIGENCE SUMMARY:</t>
  </si>
  <si>
    <t>Total Competitive Themes: 0</t>
  </si>
  <si>
    <t>Implementation Insights Section Validation</t>
  </si>
  <si>
    <t>PURPOSE: Validate themes and quotes for implementation insights. Understand deployment challenges and success factors.</t>
  </si>
  <si>
    <t>📖 SECTION CONTEXT: This section covers implementation experiences, deployment challenges, and factors that affect successful adoption.</t>
  </si>
  <si>
    <t>🔍 RESEARCH FOCUS: 'What implementation challenges do customers face?' 'What factors drive successful deployment?' 'How does implementation affect satisfaction?'</t>
  </si>
  <si>
    <t>theme_demo_1</t>
  </si>
  <si>
    <t>Demo theme statement</t>
  </si>
  <si>
    <t>Implementation Insights</t>
  </si>
  <si>
    <t>What product features drive vendor selection decisions?</t>
  </si>
  <si>
    <t>We chose it for speed and accuracy.</t>
  </si>
  <si>
    <t>Acme</t>
  </si>
  <si>
    <t>Jane</t>
  </si>
  <si>
    <t>Positive</t>
  </si>
  <si>
    <t>Discovered</t>
  </si>
  <si>
    <t>Why did you choose vendor?</t>
  </si>
  <si>
    <t>Setup was smooth.</t>
  </si>
  <si>
    <t>Beta</t>
  </si>
  <si>
    <t>Tom</t>
  </si>
  <si>
    <t>How was implementation?</t>
  </si>
  <si>
    <t>IMPLEMENTATION INSIGHTS SUMMARY:</t>
  </si>
  <si>
    <t>Total Implementation Themes: 1</t>
  </si>
  <si>
    <t>Pricing Analysis Section</t>
  </si>
  <si>
    <t>PURPOSE: Analyze pricing perceptions, competitive positioning, and cost-benefit insights from customer feedback.</t>
  </si>
  <si>
    <t>📖 SECTION CONTEXT: This section focuses on pricing perceptions, competitive cost analysis, value proposition, and ROI considerations that influence purchase decisions.</t>
  </si>
  <si>
    <t>🔍 RESEARCH FOCUS: 'How do customers perceive pricing relative to competitors?' 'What drives value perception?' 'What pricing factors influence purchase decisions?'</t>
  </si>
  <si>
    <t>Pricing Category</t>
  </si>
  <si>
    <t>Cost Impact</t>
  </si>
  <si>
    <t>Competitive Context</t>
  </si>
  <si>
    <t>Pricing Decision</t>
  </si>
  <si>
    <t>PRICING ANALYSIS SUMMARY:</t>
  </si>
  <si>
    <t>Total Pricing Themes: 0</t>
  </si>
  <si>
    <t>Win-Loss Report Section Planning Dashboard</t>
  </si>
  <si>
    <t>OVERVIEW: This dashboard shows how themes will be distributed across report sections. Use this to ensure balanced coverage and strong narratives for each section.</t>
  </si>
  <si>
    <t>Featured Themes</t>
  </si>
  <si>
    <t>Include Themes</t>
  </si>
  <si>
    <t>Total Themes</t>
  </si>
  <si>
    <t>Question Coverage</t>
  </si>
  <si>
    <t>Key Themes Preview</t>
  </si>
  <si>
    <t>Strength Assessment</t>
  </si>
  <si>
    <t>Section 2: Why You Win</t>
  </si>
  <si>
    <t>To Be Determined</t>
  </si>
  <si>
    <t>No themes assigned</t>
  </si>
  <si>
    <t>MISSING - No Themes</t>
  </si>
  <si>
    <t>Section 3: Why You Lose</t>
  </si>
  <si>
    <t>Section 4: Market Opportunities</t>
  </si>
  <si>
    <t>Theme theme_demo_1</t>
  </si>
  <si>
    <t>WEAK - Limited Evidence</t>
  </si>
  <si>
    <t>Section 5: Competitive Intelligence</t>
  </si>
  <si>
    <t>Section 6: Implementation Insights</t>
  </si>
  <si>
    <t>REPORT SUMMARY:</t>
  </si>
  <si>
    <t>Total Featured Themes: 0</t>
  </si>
  <si>
    <t>Total Include Themes: 1</t>
  </si>
  <si>
    <t>Grand Total: 1</t>
  </si>
  <si>
    <t>Raw Interview Data Reference</t>
  </si>
  <si>
    <t>Response ID</t>
  </si>
  <si>
    <t>Subject</t>
  </si>
  <si>
    <t>Original Question</t>
  </si>
  <si>
    <t>Verbatim Response</t>
  </si>
  <si>
    <t>r1</t>
  </si>
  <si>
    <t>r2</t>
  </si>
  <si>
    <t>🔄 Cross-Section Themes Reference</t>
  </si>
  <si>
    <t>IMPORTANT: These themes appear in multiple sections. Process them ONCE in their primary section, then reference here.</t>
  </si>
  <si>
    <t>📋 WORKFLOW: 1) Process theme in Primary Section 2) Mark as 'Processed' here 3) Reference in other sections without re-processing</t>
  </si>
  <si>
    <t>Primary Section</t>
  </si>
  <si>
    <t>All Sections</t>
  </si>
  <si>
    <t>Cross-Reference Notes</t>
  </si>
  <si>
    <t>Processing Status</t>
  </si>
  <si>
    <t>No cross-section themes found</t>
  </si>
  <si>
    <t>📋 UNIFIED REPORT BUILDER</t>
  </si>
  <si>
    <t>Make decisions, see live updates, and generate report outline</t>
  </si>
  <si>
    <t>📝 HOW TO USE:</t>
  </si>
  <si>
    <t>1. Review themes below 2. Mark decisions 3. See live report outline 4. Copy to design team</t>
  </si>
  <si>
    <t>Section</t>
  </si>
  <si>
    <t>Quality Score</t>
  </si>
  <si>
    <t>Decision</t>
  </si>
  <si>
    <t>Notes</t>
  </si>
  <si>
    <t>Report Impact</t>
  </si>
  <si>
    <t>0.0</t>
  </si>
  <si>
    <t>PENDING</t>
  </si>
  <si>
    <t>📊 DECISION SUMMARY:</t>
  </si>
  <si>
    <t>Total Themes:</t>
  </si>
  <si>
    <t>Validated Themes:</t>
  </si>
  <si>
    <t>Featured Themes:</t>
  </si>
  <si>
    <t>Rejected Themes:</t>
  </si>
  <si>
    <t>Needs Revision:</t>
  </si>
  <si>
    <t>📋 REPORT OUTLINE:</t>
  </si>
  <si>
    <t>Live report structure based on your decisions</t>
  </si>
  <si>
    <t>📊 EXECUTIVE SUMMARY</t>
  </si>
  <si>
    <t>Key insights and strategic implications</t>
  </si>
  <si>
    <t>2 pages</t>
  </si>
  <si>
    <t>AUTO-GENERATED</t>
  </si>
  <si>
    <t>Based on FEATURED themes</t>
  </si>
  <si>
    <t>🟢 WIN DRIVERS</t>
  </si>
  <si>
    <t>Validated themes explaining why customers choose you</t>
  </si>
  <si>
    <t>3-4 pages</t>
  </si>
  <si>
    <t>Based on VALIDATED win themes</t>
  </si>
  <si>
    <t>🔴 LOSS FACTORS</t>
  </si>
  <si>
    <t>Validated themes explaining why customers choose competitors</t>
  </si>
  <si>
    <t>2-3 pages</t>
  </si>
  <si>
    <t>Based on VALIDATED loss themes</t>
  </si>
  <si>
    <t>🟡 COMPETITIVE INTELLIGENCE</t>
  </si>
  <si>
    <t>Validated themes about competitive positioning</t>
  </si>
  <si>
    <t>Based on VALIDATED competitive themes</t>
  </si>
  <si>
    <t>🔧 IMPLEMENTATION INSIGHTS</t>
  </si>
  <si>
    <t>Validated themes about implementation process</t>
  </si>
  <si>
    <t>1-2 pages</t>
  </si>
  <si>
    <t>Based on VALIDATED implementation themes</t>
  </si>
  <si>
    <t>📤 DESIGN HANDOFF:</t>
  </si>
  <si>
    <t>Instructions for design team</t>
  </si>
  <si>
    <t>1. Review validated themes in the decision table above</t>
  </si>
  <si>
    <t>2. Use the report outline structure for content planning</t>
  </si>
  <si>
    <t>3. Include featured themes in executive summary</t>
  </si>
  <si>
    <t>4. Create visual elements based on theme types</t>
  </si>
  <si>
    <t>5. Use page counts for design specifications</t>
  </si>
  <si>
    <t>📋 REPORT OUTLINE GENERATOR</t>
  </si>
  <si>
    <t>Generate design-ready report structure from validated themes</t>
  </si>
  <si>
    <t>📝 INSTRUCTIONS:</t>
  </si>
  <si>
    <t>WORKFLOW: 1. Mark themes as 'VALIDATED' in section tabs 2. Note your decisions 3. Regenerate workbook to see changes</t>
  </si>
  <si>
    <t>🔄 VALIDATION WORKFLOW:</t>
  </si>
  <si>
    <t>This workbook shows simulated validation. To see your actual decisions:</t>
  </si>
  <si>
    <t>1. Go to section tabs (Win Drivers, Loss Factors, etc.)</t>
  </si>
  <si>
    <t>2. Mark themes as 'VALIDATED - Include in Report' in dropdowns</t>
  </si>
  <si>
    <t>3. Note which themes you validated and their quality scores</t>
  </si>
  <si>
    <t>4. Regenerate workbook with: python generate_excel_workbook.py --client Supio</t>
  </si>
  <si>
    <t>5. Check this tab again to see your validated themes</t>
  </si>
  <si>
    <t>Based on validated themes and featured quotes</t>
  </si>
  <si>
    <t xml:space="preserve">  • Key Findings</t>
  </si>
  <si>
    <t>Top 3-5 validated themes with highest impact scores</t>
  </si>
  <si>
    <t>1 page</t>
  </si>
  <si>
    <t>DYNAMIC</t>
  </si>
  <si>
    <t>Updates based on analyst validation</t>
  </si>
  <si>
    <t xml:space="preserve">  • Strategic Implications</t>
  </si>
  <si>
    <t>Business impact and competitive positioning insights</t>
  </si>
  <si>
    <t>0.5 page</t>
  </si>
  <si>
    <t>Based on deal status and competitive analysis</t>
  </si>
  <si>
    <t xml:space="preserve">  • Recommendations</t>
  </si>
  <si>
    <t>Actionable next steps for sales and product teams</t>
  </si>
  <si>
    <t>Generated from validated themes</t>
  </si>
  <si>
    <t>Based on validated win driver themes</t>
  </si>
  <si>
    <t xml:space="preserve">  • No validated themes</t>
  </si>
  <si>
    <t>Validate themes in 'Win Drivers Section' tab</t>
  </si>
  <si>
    <t>0 pages</t>
  </si>
  <si>
    <t>No themes validated yet</t>
  </si>
  <si>
    <t>Based on validated loss factor themes</t>
  </si>
  <si>
    <t>Validate themes in 'Loss Factors Section' tab</t>
  </si>
  <si>
    <t>Validated themes about competitive positioning and differentiation</t>
  </si>
  <si>
    <t>Based on validated competitive themes</t>
  </si>
  <si>
    <t>Validate themes in 'Competitive Intelligence' tab</t>
  </si>
  <si>
    <t>Validated themes about implementation process and customer experience</t>
  </si>
  <si>
    <t>Based on validated implementation themes</t>
  </si>
  <si>
    <t>Validate themes in 'Implementation Insights' tab</t>
  </si>
  <si>
    <t>📋 APPENDICES</t>
  </si>
  <si>
    <t>Supporting materials and methodology</t>
  </si>
  <si>
    <t>Standard appendices</t>
  </si>
  <si>
    <t xml:space="preserve">  • Methodology</t>
  </si>
  <si>
    <t>Research approach, sample size, and analysis framework</t>
  </si>
  <si>
    <t>STATIC</t>
  </si>
  <si>
    <t>Standard methodology section</t>
  </si>
  <si>
    <t xml:space="preserve">  • Supporting Evidence</t>
  </si>
  <si>
    <t>Additional quotes and data tables</t>
  </si>
  <si>
    <t>Based on featured quotes</t>
  </si>
  <si>
    <t xml:space="preserve">  • Research Questions</t>
  </si>
  <si>
    <t>Original research questions and coverage analysis</t>
  </si>
  <si>
    <t>From discussion guide coverage</t>
  </si>
  <si>
    <t>📊 REPORT SUMMARY</t>
  </si>
  <si>
    <t>Total report specifications and content overview</t>
  </si>
  <si>
    <t xml:space="preserve">  • Total Validated Themes:</t>
  </si>
  <si>
    <t>0 themes across all sections</t>
  </si>
  <si>
    <t>4.0 pages</t>
  </si>
  <si>
    <t xml:space="preserve">  • Featured Quotes:</t>
  </si>
  <si>
    <t>0 featured quotes for executive summary</t>
  </si>
  <si>
    <t>High-impact quotes for visual treatment</t>
  </si>
  <si>
    <t xml:space="preserve">  • Design Elements Needed:</t>
  </si>
  <si>
    <t>None specified yet</t>
  </si>
  <si>
    <t>Variable</t>
  </si>
  <si>
    <t>Based on validated content</t>
  </si>
  <si>
    <t>📤 EXPORT INSTRUCTIONS</t>
  </si>
  <si>
    <t>How to use this outline for design team handoff</t>
  </si>
  <si>
    <t>1. Complete theme validation in section tabs</t>
  </si>
  <si>
    <t>2. Refresh this tab to update outline</t>
  </si>
  <si>
    <t>3. Copy section content to design brief</t>
  </si>
  <si>
    <t>4. Include word counts and page specifications</t>
  </si>
  <si>
    <t>5. Highlight featured quotes for visual treatment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</si>
</sst>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8B4513"/>
      <name val="Calibri"/>
      <family val="2"/>
      <scheme val="minor"/>
    </font>
    <font>
      <b/>
      <sz val="11"/>
      <color rgb="FF8B0000"/>
      <name val="Calibri"/>
      <family val="2"/>
      <scheme val="minor"/>
    </font>
    <font>
      <b/>
      <sz val="11"/>
      <color rgb="FFFF8C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4" fillId="5" borderId="0" xfId="0" applyFont="1" applyFill="1"/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vertical="top" wrapText="1"/>
    </xf>
    <xf numFmtId="0" fontId="5" fillId="8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9" borderId="0" xfId="0" applyFont="1" applyFill="1"/>
    <xf numFmtId="0" fontId="7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</v>
      </c>
    </row>
    <row r="7" spans="1:6">
      <c r="A7" t="s">
        <v>5</v>
      </c>
      <c r="B7">
        <v>2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>
      <c r="A13" s="4" t="s">
        <v>13</v>
      </c>
      <c r="B13">
        <v>1</v>
      </c>
      <c r="C13" s="5">
        <v>4.2</v>
      </c>
      <c r="D13">
        <v>2</v>
      </c>
      <c r="E13" s="4" t="s">
        <v>14</v>
      </c>
    </row>
    <row r="16" spans="1:6">
      <c r="A16" s="2" t="s">
        <v>15</v>
      </c>
    </row>
    <row r="17" spans="1:2">
      <c r="A17" s="6" t="s">
        <v>16</v>
      </c>
      <c r="B17" t="s">
        <v>17</v>
      </c>
    </row>
    <row r="18" spans="1:2">
      <c r="A18" s="4" t="s">
        <v>18</v>
      </c>
      <c r="B18" s="4">
        <f>'Research Question Coverage'!B7 &amp; "/" &amp; 'Research Question Coverage'!B6 &amp; " (" &amp; 'Research Question Coverage'!B8 &amp; ")"</f>
        <v>0</v>
      </c>
    </row>
    <row r="19" spans="1:2">
      <c r="A19" s="4" t="s">
        <v>19</v>
      </c>
      <c r="B19" s="4" cm="1">
        <f t="array" ref="B19">IFERROR(TEXTJOIN(", ", TRUE, _xlfn._xlws.FILTER('Research Question Coverage'!A11:A1000, 'Research Question Coverage'!D11:D1000="❌ UNCOVERED")), "None")</f>
        <v>0</v>
      </c>
    </row>
    <row r="20" spans="1:2">
      <c r="A20" s="4" t="s">
        <v>20</v>
      </c>
      <c r="B20" t="s">
        <v>21</v>
      </c>
    </row>
    <row r="23" spans="1:2">
      <c r="A23" s="2" t="s">
        <v>22</v>
      </c>
    </row>
    <row r="24" spans="1:2">
      <c r="A24" s="4" t="s">
        <v>23</v>
      </c>
    </row>
    <row r="25" spans="1:2">
      <c r="A25" s="4" t="s">
        <v>24</v>
      </c>
    </row>
    <row r="26" spans="1:2">
      <c r="A26" s="4" t="s">
        <v>25</v>
      </c>
    </row>
    <row r="27" spans="1:2">
      <c r="A27" s="4" t="s">
        <v>26</v>
      </c>
    </row>
    <row r="28" spans="1:2">
      <c r="A28" s="4" t="s">
        <v>27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30.7109375" customWidth="1"/>
    <col min="2" max="2" width="60.7109375" customWidth="1"/>
    <col min="3" max="3" width="20.7109375" customWidth="1"/>
    <col min="4" max="4" width="15.7109375" customWidth="1"/>
  </cols>
  <sheetData>
    <row r="1" spans="1:4">
      <c r="A1" s="1" t="s">
        <v>28</v>
      </c>
      <c r="B1" s="1"/>
      <c r="C1" s="1"/>
      <c r="D1" s="1"/>
    </row>
    <row r="2" spans="1:4">
      <c r="A2" s="2" t="s">
        <v>29</v>
      </c>
      <c r="B2" s="2"/>
      <c r="C2" s="2"/>
      <c r="D2" s="2"/>
    </row>
    <row r="5" spans="1:4">
      <c r="A5" s="3" t="s">
        <v>30</v>
      </c>
    </row>
    <row r="6" spans="1:4">
      <c r="A6" t="s">
        <v>31</v>
      </c>
      <c r="B6" s="4">
        <v>31</v>
      </c>
    </row>
    <row r="7" spans="1:4">
      <c r="A7" t="s">
        <v>32</v>
      </c>
      <c r="B7" s="4">
        <v>0</v>
      </c>
    </row>
    <row r="8" spans="1:4">
      <c r="A8" t="s">
        <v>33</v>
      </c>
      <c r="B8" s="4" t="s">
        <v>34</v>
      </c>
    </row>
    <row r="10" spans="1:4">
      <c r="A10" s="3" t="s">
        <v>35</v>
      </c>
      <c r="B10" s="3" t="s">
        <v>36</v>
      </c>
      <c r="C10" s="3" t="s">
        <v>37</v>
      </c>
      <c r="D10" s="3" t="s">
        <v>38</v>
      </c>
    </row>
    <row r="11" spans="1:4">
      <c r="A11" s="4" t="s">
        <v>39</v>
      </c>
      <c r="B11" s="4" t="s">
        <v>40</v>
      </c>
      <c r="C11" s="4" t="s">
        <v>41</v>
      </c>
      <c r="D11" s="4" t="s">
        <v>42</v>
      </c>
    </row>
    <row r="12" spans="1:4">
      <c r="A12" s="4" t="s">
        <v>43</v>
      </c>
      <c r="B12" s="4" t="s">
        <v>40</v>
      </c>
      <c r="C12" s="4" t="s">
        <v>41</v>
      </c>
      <c r="D12" s="4" t="s">
        <v>42</v>
      </c>
    </row>
    <row r="13" spans="1:4">
      <c r="A13" s="4" t="s">
        <v>44</v>
      </c>
      <c r="B13" s="4" t="s">
        <v>40</v>
      </c>
      <c r="C13" s="4" t="s">
        <v>41</v>
      </c>
      <c r="D13" s="4" t="s">
        <v>42</v>
      </c>
    </row>
    <row r="14" spans="1:4">
      <c r="A14" s="4" t="s">
        <v>45</v>
      </c>
      <c r="B14" s="4" t="s">
        <v>40</v>
      </c>
      <c r="C14" s="4" t="s">
        <v>41</v>
      </c>
      <c r="D14" s="4" t="s">
        <v>42</v>
      </c>
    </row>
    <row r="15" spans="1:4">
      <c r="A15" s="4" t="s">
        <v>46</v>
      </c>
      <c r="B15" s="4" t="s">
        <v>40</v>
      </c>
      <c r="C15" s="4" t="s">
        <v>41</v>
      </c>
      <c r="D15" s="4" t="s">
        <v>42</v>
      </c>
    </row>
    <row r="16" spans="1:4">
      <c r="A16" s="4" t="s">
        <v>47</v>
      </c>
      <c r="B16" s="4" t="s">
        <v>40</v>
      </c>
      <c r="C16" s="4" t="s">
        <v>41</v>
      </c>
      <c r="D16" s="4" t="s">
        <v>42</v>
      </c>
    </row>
    <row r="17" spans="1:4">
      <c r="A17" s="4" t="s">
        <v>48</v>
      </c>
      <c r="B17" s="4" t="s">
        <v>40</v>
      </c>
      <c r="C17" s="4" t="s">
        <v>41</v>
      </c>
      <c r="D17" s="4" t="s">
        <v>42</v>
      </c>
    </row>
    <row r="18" spans="1:4">
      <c r="A18" s="4" t="s">
        <v>49</v>
      </c>
      <c r="B18" s="4" t="s">
        <v>40</v>
      </c>
      <c r="C18" s="4" t="s">
        <v>41</v>
      </c>
      <c r="D18" s="4" t="s">
        <v>42</v>
      </c>
    </row>
    <row r="19" spans="1:4">
      <c r="A19" s="4" t="s">
        <v>50</v>
      </c>
      <c r="B19" s="4" t="s">
        <v>40</v>
      </c>
      <c r="C19" s="4" t="s">
        <v>41</v>
      </c>
      <c r="D19" s="4" t="s">
        <v>42</v>
      </c>
    </row>
    <row r="20" spans="1:4">
      <c r="A20" s="4" t="s">
        <v>51</v>
      </c>
      <c r="B20" s="4" t="s">
        <v>40</v>
      </c>
      <c r="C20" s="4" t="s">
        <v>41</v>
      </c>
      <c r="D20" s="4" t="s">
        <v>42</v>
      </c>
    </row>
    <row r="21" spans="1:4">
      <c r="A21" s="4" t="s">
        <v>52</v>
      </c>
      <c r="B21" s="4" t="s">
        <v>40</v>
      </c>
      <c r="C21" s="4" t="s">
        <v>41</v>
      </c>
      <c r="D21" s="4" t="s">
        <v>42</v>
      </c>
    </row>
    <row r="22" spans="1:4">
      <c r="A22" s="4" t="s">
        <v>53</v>
      </c>
      <c r="B22" s="4" t="s">
        <v>40</v>
      </c>
      <c r="C22" s="4" t="s">
        <v>41</v>
      </c>
      <c r="D22" s="4" t="s">
        <v>42</v>
      </c>
    </row>
    <row r="23" spans="1:4">
      <c r="A23" s="4" t="s">
        <v>54</v>
      </c>
      <c r="B23" s="4" t="s">
        <v>40</v>
      </c>
      <c r="C23" s="4" t="s">
        <v>41</v>
      </c>
      <c r="D23" s="4" t="s">
        <v>42</v>
      </c>
    </row>
    <row r="24" spans="1:4">
      <c r="A24" s="4" t="s">
        <v>55</v>
      </c>
      <c r="B24" s="4" t="s">
        <v>40</v>
      </c>
      <c r="C24" s="4" t="s">
        <v>41</v>
      </c>
      <c r="D24" s="4" t="s">
        <v>42</v>
      </c>
    </row>
    <row r="25" spans="1:4">
      <c r="A25" s="4" t="s">
        <v>56</v>
      </c>
      <c r="B25" s="4" t="s">
        <v>40</v>
      </c>
      <c r="C25" s="4" t="s">
        <v>41</v>
      </c>
      <c r="D25" s="4" t="s">
        <v>42</v>
      </c>
    </row>
    <row r="26" spans="1:4">
      <c r="A26" s="4" t="s">
        <v>57</v>
      </c>
      <c r="B26" s="4" t="s">
        <v>40</v>
      </c>
      <c r="C26" s="4" t="s">
        <v>41</v>
      </c>
      <c r="D26" s="4" t="s">
        <v>42</v>
      </c>
    </row>
    <row r="27" spans="1:4">
      <c r="A27" s="4" t="s">
        <v>58</v>
      </c>
      <c r="B27" s="4" t="s">
        <v>40</v>
      </c>
      <c r="C27" s="4" t="s">
        <v>41</v>
      </c>
      <c r="D27" s="4" t="s">
        <v>42</v>
      </c>
    </row>
    <row r="28" spans="1:4">
      <c r="A28" s="4" t="s">
        <v>59</v>
      </c>
      <c r="B28" s="4" t="s">
        <v>40</v>
      </c>
      <c r="C28" s="4" t="s">
        <v>41</v>
      </c>
      <c r="D28" s="4" t="s">
        <v>42</v>
      </c>
    </row>
    <row r="29" spans="1:4">
      <c r="A29" s="4" t="s">
        <v>60</v>
      </c>
      <c r="B29" s="4" t="s">
        <v>40</v>
      </c>
      <c r="C29" s="4" t="s">
        <v>41</v>
      </c>
      <c r="D29" s="4" t="s">
        <v>42</v>
      </c>
    </row>
    <row r="30" spans="1:4">
      <c r="A30" s="4" t="s">
        <v>61</v>
      </c>
      <c r="B30" s="4" t="s">
        <v>40</v>
      </c>
      <c r="C30" s="4" t="s">
        <v>41</v>
      </c>
      <c r="D30" s="4" t="s">
        <v>42</v>
      </c>
    </row>
    <row r="31" spans="1:4">
      <c r="A31" s="4" t="s">
        <v>62</v>
      </c>
      <c r="B31" s="4" t="s">
        <v>40</v>
      </c>
      <c r="C31" s="4" t="s">
        <v>41</v>
      </c>
      <c r="D31" s="4" t="s">
        <v>42</v>
      </c>
    </row>
    <row r="32" spans="1:4">
      <c r="A32" s="4" t="s">
        <v>63</v>
      </c>
      <c r="B32" s="4" t="s">
        <v>40</v>
      </c>
      <c r="C32" s="4" t="s">
        <v>41</v>
      </c>
      <c r="D32" s="4" t="s">
        <v>42</v>
      </c>
    </row>
    <row r="33" spans="1:4">
      <c r="A33" s="4" t="s">
        <v>64</v>
      </c>
      <c r="B33" s="4" t="s">
        <v>40</v>
      </c>
      <c r="C33" s="4" t="s">
        <v>41</v>
      </c>
      <c r="D33" s="4" t="s">
        <v>42</v>
      </c>
    </row>
    <row r="34" spans="1:4">
      <c r="A34" s="4" t="s">
        <v>65</v>
      </c>
      <c r="B34" s="4" t="s">
        <v>40</v>
      </c>
      <c r="C34" s="4" t="s">
        <v>41</v>
      </c>
      <c r="D34" s="4" t="s">
        <v>42</v>
      </c>
    </row>
    <row r="35" spans="1:4">
      <c r="A35" s="4" t="s">
        <v>66</v>
      </c>
      <c r="B35" s="4" t="s">
        <v>40</v>
      </c>
      <c r="C35" s="4" t="s">
        <v>41</v>
      </c>
      <c r="D35" s="4" t="s">
        <v>42</v>
      </c>
    </row>
    <row r="36" spans="1:4">
      <c r="A36" s="4" t="s">
        <v>67</v>
      </c>
      <c r="B36" s="4" t="s">
        <v>40</v>
      </c>
      <c r="C36" s="4" t="s">
        <v>41</v>
      </c>
      <c r="D36" s="4" t="s">
        <v>42</v>
      </c>
    </row>
    <row r="37" spans="1:4">
      <c r="A37" s="4" t="s">
        <v>68</v>
      </c>
      <c r="B37" s="4" t="s">
        <v>40</v>
      </c>
      <c r="C37" s="4" t="s">
        <v>41</v>
      </c>
      <c r="D37" s="4" t="s">
        <v>42</v>
      </c>
    </row>
    <row r="38" spans="1:4">
      <c r="A38" s="4" t="s">
        <v>69</v>
      </c>
      <c r="B38" s="4" t="s">
        <v>40</v>
      </c>
      <c r="C38" s="4" t="s">
        <v>41</v>
      </c>
      <c r="D38" s="4" t="s">
        <v>42</v>
      </c>
    </row>
    <row r="39" spans="1:4">
      <c r="A39" s="4" t="s">
        <v>70</v>
      </c>
      <c r="B39" s="4" t="s">
        <v>40</v>
      </c>
      <c r="C39" s="4" t="s">
        <v>41</v>
      </c>
      <c r="D39" s="4" t="s">
        <v>42</v>
      </c>
    </row>
    <row r="40" spans="1:4">
      <c r="A40" s="4" t="s">
        <v>71</v>
      </c>
      <c r="B40" s="4" t="s">
        <v>40</v>
      </c>
      <c r="C40" s="4" t="s">
        <v>41</v>
      </c>
      <c r="D40" s="4" t="s">
        <v>42</v>
      </c>
    </row>
    <row r="41" spans="1:4">
      <c r="A41" s="4" t="s">
        <v>72</v>
      </c>
      <c r="B41" s="4" t="s">
        <v>40</v>
      </c>
      <c r="C41" s="4" t="s">
        <v>41</v>
      </c>
      <c r="D41" s="4" t="s">
        <v>42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20.7109375" customWidth="1"/>
    <col min="5" max="5" width="30.7109375" customWidth="1"/>
    <col min="6" max="6" width="60.7109375" customWidth="1"/>
    <col min="7" max="8" width="15.7109375" customWidth="1"/>
    <col min="9" max="10" width="12.7109375" customWidth="1"/>
    <col min="11" max="11" width="15.7109375" customWidth="1"/>
    <col min="12" max="14" width="25.7109375" customWidth="1"/>
    <col min="15" max="16" width="40.7109375" customWidth="1"/>
  </cols>
  <sheetData>
    <row r="1" spans="1:16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74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75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76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1:16">
      <c r="A6" s="3" t="s">
        <v>77</v>
      </c>
      <c r="B6" s="3" t="s">
        <v>78</v>
      </c>
      <c r="C6" s="3" t="s">
        <v>79</v>
      </c>
      <c r="D6" s="3" t="s">
        <v>80</v>
      </c>
      <c r="E6" s="3" t="s">
        <v>35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</row>
    <row r="9" spans="1:16">
      <c r="A9" s="3" t="s">
        <v>92</v>
      </c>
    </row>
    <row r="10" spans="1:16">
      <c r="A10" t="s">
        <v>93</v>
      </c>
      <c r="D10" t="s">
        <v>94</v>
      </c>
      <c r="G10" t="s">
        <v>95</v>
      </c>
    </row>
  </sheetData>
  <mergeCells count="4">
    <mergeCell ref="A1:P1"/>
    <mergeCell ref="A2:P2"/>
    <mergeCell ref="A3:P3"/>
    <mergeCell ref="A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20.7109375" customWidth="1"/>
    <col min="5" max="5" width="30.7109375" customWidth="1"/>
    <col min="6" max="6" width="60.7109375" customWidth="1"/>
    <col min="7" max="8" width="15.7109375" customWidth="1"/>
    <col min="9" max="10" width="12.7109375" customWidth="1"/>
    <col min="11" max="11" width="15.7109375" customWidth="1"/>
    <col min="12" max="14" width="25.7109375" customWidth="1"/>
    <col min="15" max="16" width="40.7109375" customWidth="1"/>
  </cols>
  <sheetData>
    <row r="1" spans="1:16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97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4" t="s">
        <v>98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 t="s">
        <v>99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6" spans="1:16">
      <c r="A6" s="3" t="s">
        <v>77</v>
      </c>
      <c r="B6" s="3" t="s">
        <v>78</v>
      </c>
      <c r="C6" s="3" t="s">
        <v>79</v>
      </c>
      <c r="D6" s="3" t="s">
        <v>80</v>
      </c>
      <c r="E6" s="3" t="s">
        <v>35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  <c r="P6" s="3" t="s">
        <v>91</v>
      </c>
    </row>
    <row r="9" spans="1:16">
      <c r="A9" s="3" t="s">
        <v>100</v>
      </c>
    </row>
    <row r="10" spans="1:16">
      <c r="A10" t="s">
        <v>101</v>
      </c>
      <c r="D10" t="s">
        <v>94</v>
      </c>
      <c r="G10" t="s">
        <v>95</v>
      </c>
    </row>
  </sheetData>
  <mergeCells count="4">
    <mergeCell ref="A1:P1"/>
    <mergeCell ref="A2:P2"/>
    <mergeCell ref="A3:P3"/>
    <mergeCell ref="A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4">
      <c r="A1" s="1" t="s">
        <v>102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4" t="s">
        <v>104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>
      <c r="A4" s="4" t="s">
        <v>105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4">
      <c r="A6" s="3" t="s">
        <v>77</v>
      </c>
      <c r="B6" s="3" t="s">
        <v>78</v>
      </c>
      <c r="C6" s="3" t="s">
        <v>80</v>
      </c>
      <c r="D6" s="3" t="s">
        <v>35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88</v>
      </c>
      <c r="K6" s="3" t="s">
        <v>89</v>
      </c>
      <c r="L6" s="3" t="s">
        <v>90</v>
      </c>
      <c r="M6" s="3" t="s">
        <v>79</v>
      </c>
      <c r="N6" s="3" t="s">
        <v>91</v>
      </c>
    </row>
    <row r="9" spans="1:14">
      <c r="A9" s="3" t="s">
        <v>106</v>
      </c>
    </row>
    <row r="10" spans="1:14">
      <c r="A10" t="s">
        <v>107</v>
      </c>
      <c r="D10" t="s">
        <v>94</v>
      </c>
      <c r="G10" t="s">
        <v>95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6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>
      <c r="A2" s="2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6">
      <c r="A3" s="4" t="s">
        <v>110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6">
      <c r="A4" s="4" t="s">
        <v>111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6">
      <c r="A6" s="3" t="s">
        <v>77</v>
      </c>
      <c r="B6" s="3" t="s">
        <v>78</v>
      </c>
      <c r="C6" s="3" t="s">
        <v>80</v>
      </c>
      <c r="D6" s="3" t="s">
        <v>35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88</v>
      </c>
      <c r="K6" s="3" t="s">
        <v>89</v>
      </c>
      <c r="L6" s="3" t="s">
        <v>90</v>
      </c>
      <c r="M6" s="3" t="s">
        <v>79</v>
      </c>
      <c r="N6" s="3" t="s">
        <v>91</v>
      </c>
    </row>
    <row r="7" spans="1:16">
      <c r="A7" s="4" t="s">
        <v>112</v>
      </c>
      <c r="B7" s="4" t="s">
        <v>113</v>
      </c>
      <c r="C7" s="4" t="s">
        <v>114</v>
      </c>
      <c r="D7" s="4" t="s">
        <v>115</v>
      </c>
      <c r="E7" s="4" t="s">
        <v>116</v>
      </c>
      <c r="F7" s="4" t="s">
        <v>117</v>
      </c>
      <c r="G7" s="4" t="s">
        <v>118</v>
      </c>
      <c r="H7" s="4" t="s">
        <v>119</v>
      </c>
      <c r="I7" s="5">
        <v>4</v>
      </c>
      <c r="J7" s="7"/>
      <c r="K7" s="7"/>
      <c r="L7" s="8"/>
      <c r="M7" s="4" t="s">
        <v>120</v>
      </c>
      <c r="P7" s="4" t="s">
        <v>121</v>
      </c>
    </row>
    <row r="8" spans="1:16">
      <c r="A8" s="4"/>
      <c r="B8" s="4"/>
      <c r="C8" s="4"/>
      <c r="D8" s="4"/>
      <c r="E8" s="4" t="s">
        <v>122</v>
      </c>
      <c r="F8" s="4" t="s">
        <v>123</v>
      </c>
      <c r="G8" s="4" t="s">
        <v>124</v>
      </c>
      <c r="H8" s="4" t="s">
        <v>119</v>
      </c>
      <c r="I8" s="5">
        <v>3</v>
      </c>
      <c r="J8" s="7"/>
      <c r="K8" s="4"/>
      <c r="L8" s="8"/>
      <c r="M8" s="4" t="s">
        <v>120</v>
      </c>
      <c r="P8" s="4" t="s">
        <v>125</v>
      </c>
    </row>
    <row r="12" spans="1:16">
      <c r="A12" s="3" t="s">
        <v>126</v>
      </c>
    </row>
    <row r="13" spans="1:16">
      <c r="A13" t="s">
        <v>127</v>
      </c>
      <c r="D13" t="s">
        <v>94</v>
      </c>
      <c r="G13" t="s">
        <v>95</v>
      </c>
    </row>
  </sheetData>
  <mergeCells count="4">
    <mergeCell ref="A1:M1"/>
    <mergeCell ref="A2:M2"/>
    <mergeCell ref="A3:M3"/>
    <mergeCell ref="A4:M4"/>
  </mergeCells>
  <dataValidations count="3">
    <dataValidation type="list" allowBlank="1" showInputMessage="1" showErrorMessage="1" sqref="J7">
      <formula1>"FEATURED - Key implementation insight,PRIMARY - Main implementation evidence,SUPPORTING - Background implementation context,EXCLUDE - Do not use"</formula1>
    </dataValidation>
    <dataValidation type="list" allowBlank="1" showInputMessage="1" showErrorMessage="1" sqref="K7">
      <formula1>"VALIDATED - Use in report,REJECTED - Insufficient evidence,REVISED - Needs statement changes,MERGE - Combine with other theme"</formula1>
    </dataValidation>
    <dataValidation type="list" allowBlank="1" showInputMessage="1" showErrorMessage="1" sqref="J8">
      <formula1>"FEATURED - Key implementation insight,PRIMARY - Main implementation evidence,SUPPORTING - Background implementation context,EXCLUDE - Do not use"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60.7109375" customWidth="1"/>
    <col min="6" max="7" width="15.7109375" customWidth="1"/>
    <col min="8" max="9" width="12.7109375" customWidth="1"/>
    <col min="10" max="11" width="25.7109375" customWidth="1"/>
    <col min="12" max="13" width="40.7109375" customWidth="1"/>
  </cols>
  <sheetData>
    <row r="1" spans="1:14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4" t="s">
        <v>130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4">
      <c r="A4" s="4" t="s">
        <v>131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4">
      <c r="A6" s="3" t="s">
        <v>77</v>
      </c>
      <c r="B6" s="3" t="s">
        <v>78</v>
      </c>
      <c r="C6" s="3" t="s">
        <v>132</v>
      </c>
      <c r="D6" s="3" t="s">
        <v>133</v>
      </c>
      <c r="E6" s="3" t="s">
        <v>81</v>
      </c>
      <c r="F6" s="3" t="s">
        <v>82</v>
      </c>
      <c r="G6" s="3" t="s">
        <v>83</v>
      </c>
      <c r="H6" s="3" t="s">
        <v>84</v>
      </c>
      <c r="I6" s="3" t="s">
        <v>85</v>
      </c>
      <c r="J6" s="3" t="s">
        <v>134</v>
      </c>
      <c r="K6" s="3" t="s">
        <v>135</v>
      </c>
      <c r="L6" s="3" t="s">
        <v>90</v>
      </c>
      <c r="M6" s="3" t="s">
        <v>79</v>
      </c>
      <c r="N6" s="3" t="s">
        <v>91</v>
      </c>
    </row>
    <row r="9" spans="1:14">
      <c r="A9" s="3" t="s">
        <v>136</v>
      </c>
    </row>
    <row r="10" spans="1:14">
      <c r="A10" t="s">
        <v>137</v>
      </c>
      <c r="D10" t="s">
        <v>94</v>
      </c>
      <c r="G10" t="s">
        <v>95</v>
      </c>
    </row>
  </sheetData>
  <mergeCells count="4">
    <mergeCell ref="A1:M1"/>
    <mergeCell ref="A2:M2"/>
    <mergeCell ref="A3:M3"/>
    <mergeCell ref="A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25.7109375" customWidth="1"/>
    <col min="2" max="4" width="15.7109375" customWidth="1"/>
    <col min="5" max="5" width="20.7109375" customWidth="1"/>
    <col min="6" max="6" width="60.7109375" customWidth="1"/>
    <col min="7" max="7" width="20.7109375" customWidth="1"/>
  </cols>
  <sheetData>
    <row r="1" spans="1:7">
      <c r="A1" s="1" t="s">
        <v>138</v>
      </c>
      <c r="B1" s="1"/>
      <c r="C1" s="1"/>
      <c r="D1" s="1"/>
      <c r="E1" s="1"/>
      <c r="F1" s="1"/>
      <c r="G1" s="1"/>
    </row>
    <row r="2" spans="1:7">
      <c r="A2" s="2" t="s">
        <v>139</v>
      </c>
      <c r="B2" s="2"/>
      <c r="C2" s="2"/>
      <c r="D2" s="2"/>
      <c r="E2" s="2"/>
      <c r="F2" s="2"/>
      <c r="G2" s="2"/>
    </row>
    <row r="4" spans="1:7">
      <c r="A4" s="3" t="s">
        <v>80</v>
      </c>
      <c r="B4" s="3" t="s">
        <v>140</v>
      </c>
      <c r="C4" s="3" t="s">
        <v>141</v>
      </c>
      <c r="D4" s="3" t="s">
        <v>142</v>
      </c>
      <c r="E4" s="3" t="s">
        <v>143</v>
      </c>
      <c r="F4" s="3" t="s">
        <v>144</v>
      </c>
      <c r="G4" s="3" t="s">
        <v>145</v>
      </c>
    </row>
    <row r="5" spans="1:7">
      <c r="A5" s="4" t="s">
        <v>146</v>
      </c>
      <c r="B5" s="5">
        <v>0</v>
      </c>
      <c r="C5" s="5">
        <v>0</v>
      </c>
      <c r="D5" s="5">
        <v>0</v>
      </c>
      <c r="E5" s="4" t="s">
        <v>147</v>
      </c>
      <c r="F5" s="4" t="s">
        <v>148</v>
      </c>
      <c r="G5" s="4" t="s">
        <v>149</v>
      </c>
    </row>
    <row r="6" spans="1:7">
      <c r="A6" s="4" t="s">
        <v>150</v>
      </c>
      <c r="B6" s="5">
        <v>0</v>
      </c>
      <c r="C6" s="5">
        <v>0</v>
      </c>
      <c r="D6" s="5">
        <v>0</v>
      </c>
      <c r="E6" s="4" t="s">
        <v>147</v>
      </c>
      <c r="F6" s="4" t="s">
        <v>148</v>
      </c>
      <c r="G6" s="4" t="s">
        <v>149</v>
      </c>
    </row>
    <row r="7" spans="1:7">
      <c r="A7" s="4" t="s">
        <v>151</v>
      </c>
      <c r="B7" s="5">
        <v>0</v>
      </c>
      <c r="C7" s="5">
        <v>1</v>
      </c>
      <c r="D7" s="5">
        <v>1</v>
      </c>
      <c r="E7" s="4" t="s">
        <v>147</v>
      </c>
      <c r="F7" s="4" t="s">
        <v>152</v>
      </c>
      <c r="G7" s="4" t="s">
        <v>153</v>
      </c>
    </row>
    <row r="8" spans="1:7">
      <c r="A8" s="4" t="s">
        <v>154</v>
      </c>
      <c r="B8" s="5">
        <v>0</v>
      </c>
      <c r="C8" s="5">
        <v>0</v>
      </c>
      <c r="D8" s="5">
        <v>0</v>
      </c>
      <c r="E8" s="4" t="s">
        <v>147</v>
      </c>
      <c r="F8" s="4" t="s">
        <v>148</v>
      </c>
      <c r="G8" s="4" t="s">
        <v>149</v>
      </c>
    </row>
    <row r="9" spans="1:7">
      <c r="A9" s="4" t="s">
        <v>155</v>
      </c>
      <c r="B9" s="5">
        <v>0</v>
      </c>
      <c r="C9" s="5">
        <v>0</v>
      </c>
      <c r="D9" s="5">
        <v>0</v>
      </c>
      <c r="E9" s="4" t="s">
        <v>147</v>
      </c>
      <c r="F9" s="4" t="s">
        <v>148</v>
      </c>
      <c r="G9" s="4" t="s">
        <v>149</v>
      </c>
    </row>
    <row r="12" spans="1:7">
      <c r="A12" s="3" t="s">
        <v>156</v>
      </c>
    </row>
    <row r="13" spans="1:7">
      <c r="A13" t="s">
        <v>157</v>
      </c>
      <c r="D13" t="s">
        <v>158</v>
      </c>
      <c r="G13" t="s">
        <v>159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50.7109375" customWidth="1"/>
    <col min="6" max="6" width="60.7109375" customWidth="1"/>
    <col min="7" max="8" width="12.7109375" customWidth="1"/>
  </cols>
  <sheetData>
    <row r="1" spans="1:8">
      <c r="A1" s="1" t="s">
        <v>160</v>
      </c>
      <c r="B1" s="1"/>
      <c r="C1" s="1"/>
      <c r="D1" s="1"/>
      <c r="E1" s="1"/>
      <c r="F1" s="1"/>
      <c r="G1" s="1"/>
      <c r="H1" s="1"/>
    </row>
    <row r="3" spans="1:8">
      <c r="A3" s="3" t="s">
        <v>161</v>
      </c>
      <c r="B3" s="3" t="s">
        <v>82</v>
      </c>
      <c r="C3" s="3" t="s">
        <v>83</v>
      </c>
      <c r="D3" s="3" t="s">
        <v>162</v>
      </c>
      <c r="E3" s="3" t="s">
        <v>163</v>
      </c>
      <c r="F3" s="3" t="s">
        <v>164</v>
      </c>
      <c r="G3" s="3" t="s">
        <v>84</v>
      </c>
      <c r="H3" s="3" t="s">
        <v>85</v>
      </c>
    </row>
    <row r="4" spans="1:8">
      <c r="A4" t="s">
        <v>165</v>
      </c>
      <c r="B4" t="s">
        <v>117</v>
      </c>
      <c r="C4" t="s">
        <v>118</v>
      </c>
      <c r="E4" s="4" t="s">
        <v>121</v>
      </c>
      <c r="F4" s="4" t="s">
        <v>116</v>
      </c>
      <c r="G4" t="s">
        <v>119</v>
      </c>
      <c r="H4" s="5">
        <v>4</v>
      </c>
    </row>
    <row r="5" spans="1:8">
      <c r="A5" t="s">
        <v>166</v>
      </c>
      <c r="B5" t="s">
        <v>123</v>
      </c>
      <c r="C5" t="s">
        <v>124</v>
      </c>
      <c r="E5" s="4" t="s">
        <v>125</v>
      </c>
      <c r="F5" s="4" t="s">
        <v>122</v>
      </c>
      <c r="G5" t="s">
        <v>119</v>
      </c>
      <c r="H5" s="5">
        <v>3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5.7109375" customWidth="1"/>
    <col min="2" max="2" width="50.7109375" customWidth="1"/>
    <col min="3" max="3" width="20.7109375" customWidth="1"/>
    <col min="4" max="4" width="30.7109375" customWidth="1"/>
    <col min="5" max="5" width="40.7109375" customWidth="1"/>
    <col min="6" max="6" width="25.7109375" customWidth="1"/>
  </cols>
  <sheetData>
    <row r="1" spans="1:6">
      <c r="A1" s="1" t="s">
        <v>167</v>
      </c>
      <c r="B1" s="1"/>
      <c r="C1" s="1"/>
      <c r="D1" s="1"/>
      <c r="E1" s="1"/>
      <c r="F1" s="1"/>
    </row>
    <row r="2" spans="1:6">
      <c r="A2" s="2" t="s">
        <v>168</v>
      </c>
      <c r="B2" s="2"/>
      <c r="C2" s="2"/>
      <c r="D2" s="2"/>
      <c r="E2" s="2"/>
      <c r="F2" s="2"/>
    </row>
    <row r="3" spans="1:6">
      <c r="A3" s="4" t="s">
        <v>169</v>
      </c>
      <c r="B3" s="4"/>
      <c r="C3" s="4"/>
      <c r="D3" s="4"/>
      <c r="E3" s="4"/>
      <c r="F3" s="4"/>
    </row>
    <row r="5" spans="1:6">
      <c r="A5" s="3" t="s">
        <v>77</v>
      </c>
      <c r="B5" s="3" t="s">
        <v>78</v>
      </c>
      <c r="C5" s="3" t="s">
        <v>170</v>
      </c>
      <c r="D5" s="3" t="s">
        <v>171</v>
      </c>
      <c r="E5" s="3" t="s">
        <v>172</v>
      </c>
      <c r="F5" s="3" t="s">
        <v>173</v>
      </c>
    </row>
    <row r="6" spans="1:6">
      <c r="A6" s="4" t="s">
        <v>174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20.7109375" customWidth="1"/>
    <col min="2" max="2" width="50.7109375" customWidth="1"/>
    <col min="3" max="4" width="15.7109375" customWidth="1"/>
    <col min="5" max="5" width="25.7109375" customWidth="1"/>
    <col min="6" max="6" width="40.7109375" customWidth="1"/>
    <col min="7" max="7" width="30.7109375" customWidth="1"/>
  </cols>
  <sheetData>
    <row r="1" spans="1:7">
      <c r="A1" s="1" t="s">
        <v>175</v>
      </c>
      <c r="B1" s="1"/>
      <c r="C1" s="1"/>
      <c r="D1" s="1"/>
      <c r="E1" s="1"/>
      <c r="F1" s="1"/>
      <c r="G1" s="1"/>
    </row>
    <row r="2" spans="1:7">
      <c r="A2" s="2" t="s">
        <v>176</v>
      </c>
      <c r="B2" s="2"/>
      <c r="C2" s="2"/>
      <c r="D2" s="2"/>
      <c r="E2" s="2"/>
      <c r="F2" s="2"/>
      <c r="G2" s="2"/>
    </row>
    <row r="4" spans="1:7">
      <c r="A4" s="4" t="s">
        <v>178</v>
      </c>
      <c r="B4" s="4"/>
      <c r="C4" s="4"/>
      <c r="D4" s="4"/>
      <c r="E4" s="4"/>
      <c r="F4" s="4"/>
      <c r="G4" s="4"/>
    </row>
    <row r="5" spans="1:7">
      <c r="A5" s="3" t="s">
        <v>177</v>
      </c>
    </row>
    <row r="6" spans="1:7">
      <c r="A6" s="3" t="s">
        <v>77</v>
      </c>
      <c r="B6" s="3" t="s">
        <v>78</v>
      </c>
      <c r="C6" s="3" t="s">
        <v>179</v>
      </c>
      <c r="D6" s="3" t="s">
        <v>180</v>
      </c>
      <c r="E6" s="3" t="s">
        <v>181</v>
      </c>
      <c r="F6" s="3" t="s">
        <v>182</v>
      </c>
      <c r="G6" s="3" t="s">
        <v>183</v>
      </c>
    </row>
    <row r="7" spans="1:7">
      <c r="A7" s="4" t="s">
        <v>112</v>
      </c>
      <c r="B7" s="4" t="s">
        <v>113</v>
      </c>
      <c r="C7" s="4" t="s">
        <v>151</v>
      </c>
      <c r="D7" s="4" t="s">
        <v>184</v>
      </c>
      <c r="E7" s="9" t="s">
        <v>185</v>
      </c>
      <c r="F7" s="8"/>
      <c r="G7" s="4">
        <f>IF(E7="VALIDATED","Include in Report",IF(E7="FEATURED","Executive Summary",IF(E7="REJECTED","Exclude",IF(E7="NEEDS REVISION","Revise First","Pending Review"))))</f>
        <v>0</v>
      </c>
    </row>
    <row r="10" spans="1:7">
      <c r="A10" s="3" t="s">
        <v>186</v>
      </c>
    </row>
    <row r="11" spans="1:7">
      <c r="A11" t="s">
        <v>187</v>
      </c>
      <c r="B11" s="4">
        <f>COUNTA(A6:A7)</f>
        <v>0</v>
      </c>
    </row>
    <row r="12" spans="1:7">
      <c r="A12" t="s">
        <v>188</v>
      </c>
      <c r="B12" s="4">
        <f>COUNTIF(E6:E9,"VALIDATED")</f>
        <v>0</v>
      </c>
    </row>
    <row r="13" spans="1:7">
      <c r="A13" t="s">
        <v>189</v>
      </c>
      <c r="B13" s="4">
        <f>COUNTIF(E6:E10,"FEATURED")</f>
        <v>0</v>
      </c>
    </row>
    <row r="14" spans="1:7">
      <c r="A14" t="s">
        <v>190</v>
      </c>
      <c r="B14" s="4">
        <f>COUNTIF(E6:E11,"REJECTED")</f>
        <v>0</v>
      </c>
    </row>
    <row r="15" spans="1:7">
      <c r="A15" t="s">
        <v>191</v>
      </c>
      <c r="B15" s="4">
        <f>COUNTIF(E6:E12,"NEEDS REVISION")</f>
        <v>0</v>
      </c>
    </row>
    <row r="16" spans="1:7">
      <c r="A16" s="4" t="s">
        <v>193</v>
      </c>
      <c r="B16" s="4"/>
      <c r="C16" s="4"/>
      <c r="D16" s="4"/>
      <c r="E16" s="4"/>
      <c r="F16" s="4"/>
      <c r="G16" s="4"/>
    </row>
    <row r="17" spans="1:7">
      <c r="A17" s="3" t="s">
        <v>192</v>
      </c>
    </row>
    <row r="18" spans="1:7">
      <c r="A18" s="6" t="s">
        <v>194</v>
      </c>
      <c r="B18" s="4" t="s">
        <v>195</v>
      </c>
      <c r="C18" s="4" t="s">
        <v>196</v>
      </c>
      <c r="D18" s="10" t="s">
        <v>197</v>
      </c>
      <c r="E18" s="4" t="s">
        <v>198</v>
      </c>
    </row>
    <row r="19" spans="1:7">
      <c r="A19" s="6" t="s">
        <v>199</v>
      </c>
      <c r="B19" s="4" t="s">
        <v>200</v>
      </c>
      <c r="C19" s="4" t="s">
        <v>201</v>
      </c>
      <c r="D19" s="10" t="s">
        <v>197</v>
      </c>
      <c r="E19" s="4" t="s">
        <v>202</v>
      </c>
    </row>
    <row r="20" spans="1:7">
      <c r="A20" s="11" t="s">
        <v>203</v>
      </c>
      <c r="B20" s="4" t="s">
        <v>204</v>
      </c>
      <c r="C20" s="4" t="s">
        <v>205</v>
      </c>
      <c r="D20" s="10" t="s">
        <v>197</v>
      </c>
      <c r="E20" s="4" t="s">
        <v>206</v>
      </c>
    </row>
    <row r="21" spans="1:7">
      <c r="A21" s="12" t="s">
        <v>207</v>
      </c>
      <c r="B21" s="4" t="s">
        <v>208</v>
      </c>
      <c r="C21" s="4" t="s">
        <v>205</v>
      </c>
      <c r="D21" s="10" t="s">
        <v>197</v>
      </c>
      <c r="E21" s="4" t="s">
        <v>209</v>
      </c>
    </row>
    <row r="22" spans="1:7">
      <c r="A22" s="12" t="s">
        <v>210</v>
      </c>
      <c r="B22" s="4" t="s">
        <v>211</v>
      </c>
      <c r="C22" s="4" t="s">
        <v>212</v>
      </c>
      <c r="D22" s="10" t="s">
        <v>197</v>
      </c>
      <c r="E22" s="4" t="s">
        <v>213</v>
      </c>
    </row>
    <row r="23" spans="1:7">
      <c r="A23" s="4" t="s">
        <v>215</v>
      </c>
      <c r="B23" s="4"/>
      <c r="C23" s="4"/>
      <c r="D23" s="4"/>
      <c r="E23" s="4"/>
      <c r="F23" s="4"/>
      <c r="G23" s="4"/>
    </row>
    <row r="24" spans="1:7">
      <c r="A24" s="3" t="s">
        <v>214</v>
      </c>
    </row>
    <row r="25" spans="1:7">
      <c r="A25" s="4" t="s">
        <v>216</v>
      </c>
    </row>
    <row r="26" spans="1:7">
      <c r="A26" s="4" t="s">
        <v>217</v>
      </c>
    </row>
    <row r="27" spans="1:7">
      <c r="A27" s="4" t="s">
        <v>218</v>
      </c>
    </row>
    <row r="28" spans="1:7">
      <c r="A28" s="4" t="s">
        <v>219</v>
      </c>
    </row>
    <row r="29" spans="1:7">
      <c r="A29" s="4" t="s">
        <v>220</v>
      </c>
    </row>
  </sheetData>
  <mergeCells count="5">
    <mergeCell ref="A1:G1"/>
    <mergeCell ref="A2:G2"/>
    <mergeCell ref="A4:G4"/>
    <mergeCell ref="A16:G16"/>
    <mergeCell ref="A23:G23"/>
  </mergeCells>
  <dataValidations count="1">
    <dataValidation type="list" allowBlank="1" showInputMessage="1" showErrorMessage="1" sqref="E7">
      <formula1>"PENDING,VALIDATED,FEATURED,REJECTED,NEEDS REVISION"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cols>
    <col min="1" max="1" width="30.7109375" customWidth="1"/>
    <col min="2" max="2" width="60.7109375" customWidth="1"/>
    <col min="3" max="3" width="20.7109375" customWidth="1"/>
    <col min="4" max="4" width="25.7109375" customWidth="1"/>
    <col min="5" max="5" width="40.7109375" customWidth="1"/>
  </cols>
  <sheetData>
    <row r="1" spans="1:5">
      <c r="A1" s="1" t="s">
        <v>221</v>
      </c>
      <c r="B1" s="1"/>
      <c r="C1" s="1"/>
      <c r="D1" s="1"/>
      <c r="E1" s="1"/>
    </row>
    <row r="2" spans="1:5">
      <c r="A2" s="2" t="s">
        <v>222</v>
      </c>
      <c r="B2" s="2"/>
      <c r="C2" s="2"/>
      <c r="D2" s="2"/>
      <c r="E2" s="2"/>
    </row>
    <row r="4" spans="1:5">
      <c r="A4" s="4" t="s">
        <v>224</v>
      </c>
      <c r="B4" s="4"/>
      <c r="C4" s="4"/>
      <c r="D4" s="4"/>
      <c r="E4" s="4"/>
    </row>
    <row r="5" spans="1:5">
      <c r="A5" s="4" t="s">
        <v>226</v>
      </c>
      <c r="B5" s="4"/>
      <c r="C5" s="4"/>
      <c r="D5" s="4"/>
      <c r="E5" s="4"/>
    </row>
    <row r="6" spans="1:5">
      <c r="A6" s="2" t="s">
        <v>225</v>
      </c>
    </row>
    <row r="7" spans="1:5">
      <c r="A7" s="4" t="s">
        <v>227</v>
      </c>
    </row>
    <row r="8" spans="1:5">
      <c r="A8" s="4" t="s">
        <v>228</v>
      </c>
    </row>
    <row r="9" spans="1:5">
      <c r="A9" s="4" t="s">
        <v>229</v>
      </c>
    </row>
    <row r="10" spans="1:5">
      <c r="A10" s="4" t="s">
        <v>230</v>
      </c>
    </row>
    <row r="11" spans="1:5">
      <c r="A11" s="4" t="s">
        <v>231</v>
      </c>
    </row>
    <row r="13" spans="1:5">
      <c r="A13" s="3" t="s">
        <v>194</v>
      </c>
      <c r="B13" s="4" t="s">
        <v>195</v>
      </c>
      <c r="C13" s="4" t="s">
        <v>196</v>
      </c>
      <c r="D13" s="10" t="s">
        <v>197</v>
      </c>
      <c r="E13" s="4" t="s">
        <v>232</v>
      </c>
    </row>
    <row r="14" spans="1:5">
      <c r="A14" t="s">
        <v>233</v>
      </c>
      <c r="B14" s="4" t="s">
        <v>234</v>
      </c>
      <c r="C14" s="4" t="s">
        <v>235</v>
      </c>
      <c r="D14" s="9" t="s">
        <v>236</v>
      </c>
      <c r="E14" s="4" t="s">
        <v>237</v>
      </c>
    </row>
    <row r="15" spans="1:5">
      <c r="A15" t="s">
        <v>238</v>
      </c>
      <c r="B15" s="4" t="s">
        <v>239</v>
      </c>
      <c r="C15" s="4" t="s">
        <v>240</v>
      </c>
      <c r="D15" s="9" t="s">
        <v>236</v>
      </c>
      <c r="E15" s="4" t="s">
        <v>241</v>
      </c>
    </row>
    <row r="16" spans="1:5">
      <c r="A16" t="s">
        <v>242</v>
      </c>
      <c r="B16" s="4" t="s">
        <v>243</v>
      </c>
      <c r="C16" s="4" t="s">
        <v>240</v>
      </c>
      <c r="D16" s="9" t="s">
        <v>236</v>
      </c>
      <c r="E16" s="4" t="s">
        <v>244</v>
      </c>
    </row>
    <row r="18" spans="1:5">
      <c r="A18" s="6" t="s">
        <v>199</v>
      </c>
      <c r="B18" s="4" t="s">
        <v>200</v>
      </c>
      <c r="C18" s="4" t="s">
        <v>201</v>
      </c>
      <c r="D18" s="10" t="s">
        <v>197</v>
      </c>
      <c r="E18" s="4" t="s">
        <v>245</v>
      </c>
    </row>
    <row r="19" spans="1:5">
      <c r="A19" t="s">
        <v>246</v>
      </c>
      <c r="B19" s="4" t="s">
        <v>247</v>
      </c>
      <c r="C19" s="4" t="s">
        <v>248</v>
      </c>
      <c r="D19" s="9" t="s">
        <v>185</v>
      </c>
      <c r="E19" s="4" t="s">
        <v>249</v>
      </c>
    </row>
    <row r="22" spans="1:5">
      <c r="A22" s="11" t="s">
        <v>203</v>
      </c>
      <c r="B22" s="4" t="s">
        <v>204</v>
      </c>
      <c r="C22" s="4" t="s">
        <v>205</v>
      </c>
      <c r="D22" s="10" t="s">
        <v>197</v>
      </c>
      <c r="E22" s="4" t="s">
        <v>250</v>
      </c>
    </row>
    <row r="23" spans="1:5">
      <c r="A23" t="s">
        <v>246</v>
      </c>
      <c r="B23" s="4" t="s">
        <v>251</v>
      </c>
      <c r="C23" s="4" t="s">
        <v>248</v>
      </c>
      <c r="D23" s="9" t="s">
        <v>185</v>
      </c>
      <c r="E23" s="4" t="s">
        <v>249</v>
      </c>
    </row>
    <row r="26" spans="1:5">
      <c r="A26" s="12" t="s">
        <v>207</v>
      </c>
      <c r="B26" s="4" t="s">
        <v>252</v>
      </c>
      <c r="C26" s="4" t="s">
        <v>205</v>
      </c>
      <c r="D26" s="10" t="s">
        <v>197</v>
      </c>
      <c r="E26" s="4" t="s">
        <v>253</v>
      </c>
    </row>
    <row r="27" spans="1:5">
      <c r="A27" t="s">
        <v>246</v>
      </c>
      <c r="B27" s="4" t="s">
        <v>254</v>
      </c>
      <c r="C27" s="4" t="s">
        <v>248</v>
      </c>
      <c r="D27" s="9" t="s">
        <v>185</v>
      </c>
      <c r="E27" s="4" t="s">
        <v>249</v>
      </c>
    </row>
    <row r="30" spans="1:5">
      <c r="A30" s="12" t="s">
        <v>210</v>
      </c>
      <c r="B30" s="4" t="s">
        <v>255</v>
      </c>
      <c r="C30" s="4" t="s">
        <v>212</v>
      </c>
      <c r="D30" s="10" t="s">
        <v>197</v>
      </c>
      <c r="E30" s="4" t="s">
        <v>256</v>
      </c>
    </row>
    <row r="31" spans="1:5">
      <c r="A31" t="s">
        <v>246</v>
      </c>
      <c r="B31" s="4" t="s">
        <v>257</v>
      </c>
      <c r="C31" s="4" t="s">
        <v>248</v>
      </c>
      <c r="D31" s="9" t="s">
        <v>185</v>
      </c>
      <c r="E31" s="4" t="s">
        <v>249</v>
      </c>
    </row>
    <row r="34" spans="1:5">
      <c r="A34" s="3" t="s">
        <v>258</v>
      </c>
      <c r="B34" s="4" t="s">
        <v>259</v>
      </c>
      <c r="C34" s="4" t="s">
        <v>196</v>
      </c>
      <c r="D34" s="10" t="s">
        <v>197</v>
      </c>
      <c r="E34" s="4" t="s">
        <v>260</v>
      </c>
    </row>
    <row r="35" spans="1:5">
      <c r="A35" t="s">
        <v>261</v>
      </c>
      <c r="B35" s="4" t="s">
        <v>262</v>
      </c>
      <c r="C35" s="4" t="s">
        <v>240</v>
      </c>
      <c r="D35" s="4" t="s">
        <v>263</v>
      </c>
      <c r="E35" s="4" t="s">
        <v>264</v>
      </c>
    </row>
    <row r="36" spans="1:5">
      <c r="A36" t="s">
        <v>265</v>
      </c>
      <c r="B36" s="4" t="s">
        <v>266</v>
      </c>
      <c r="C36" s="4" t="s">
        <v>235</v>
      </c>
      <c r="D36" s="9" t="s">
        <v>236</v>
      </c>
      <c r="E36" s="4" t="s">
        <v>267</v>
      </c>
    </row>
    <row r="37" spans="1:5">
      <c r="A37" t="s">
        <v>268</v>
      </c>
      <c r="B37" s="4" t="s">
        <v>269</v>
      </c>
      <c r="C37" s="4" t="s">
        <v>240</v>
      </c>
      <c r="D37" s="9" t="s">
        <v>236</v>
      </c>
      <c r="E37" s="4" t="s">
        <v>270</v>
      </c>
    </row>
    <row r="38" spans="1:5">
      <c r="A38" s="4" t="s">
        <v>272</v>
      </c>
      <c r="B38" s="4"/>
      <c r="C38" s="4"/>
      <c r="D38" s="4"/>
      <c r="E38" s="4"/>
    </row>
    <row r="39" spans="1:5">
      <c r="A39" s="3" t="s">
        <v>271</v>
      </c>
    </row>
    <row r="40" spans="1:5">
      <c r="A40" t="s">
        <v>273</v>
      </c>
      <c r="B40" s="4" t="s">
        <v>274</v>
      </c>
      <c r="C40" s="4" t="s">
        <v>275</v>
      </c>
      <c r="D40" s="9" t="s">
        <v>236</v>
      </c>
      <c r="E40" s="4" t="s">
        <v>237</v>
      </c>
    </row>
    <row r="41" spans="1:5">
      <c r="A41" t="s">
        <v>276</v>
      </c>
      <c r="B41" s="4" t="s">
        <v>277</v>
      </c>
      <c r="C41" s="4" t="s">
        <v>235</v>
      </c>
      <c r="D41" s="9" t="s">
        <v>236</v>
      </c>
      <c r="E41" s="4" t="s">
        <v>278</v>
      </c>
    </row>
    <row r="42" spans="1:5">
      <c r="A42" t="s">
        <v>279</v>
      </c>
      <c r="B42" s="4" t="s">
        <v>280</v>
      </c>
      <c r="C42" s="4" t="s">
        <v>281</v>
      </c>
      <c r="D42" s="9" t="s">
        <v>236</v>
      </c>
      <c r="E42" s="4" t="s">
        <v>282</v>
      </c>
    </row>
    <row r="43" spans="1:5">
      <c r="A43" s="4" t="s">
        <v>284</v>
      </c>
      <c r="B43" s="4"/>
      <c r="C43" s="4"/>
      <c r="D43" s="4"/>
      <c r="E43" s="4"/>
    </row>
    <row r="44" spans="1:5">
      <c r="A44" s="3" t="s">
        <v>283</v>
      </c>
    </row>
    <row r="45" spans="1:5">
      <c r="A45" s="4" t="s">
        <v>285</v>
      </c>
    </row>
    <row r="46" spans="1:5">
      <c r="A46" s="4" t="s">
        <v>286</v>
      </c>
    </row>
    <row r="47" spans="1:5">
      <c r="A47" s="4" t="s">
        <v>287</v>
      </c>
    </row>
    <row r="48" spans="1:5">
      <c r="A48" s="4" t="s">
        <v>288</v>
      </c>
    </row>
    <row r="49" spans="1:1">
      <c r="A49" s="4" t="s">
        <v>289</v>
      </c>
    </row>
  </sheetData>
  <mergeCells count="6">
    <mergeCell ref="A1:E1"/>
    <mergeCell ref="A2:E2"/>
    <mergeCell ref="A4:E4"/>
    <mergeCell ref="A5:E5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📊 Executive Summary</vt:lpstr>
      <vt:lpstr>Research Question Coverage</vt:lpstr>
      <vt:lpstr>Win Drivers Section</vt:lpstr>
      <vt:lpstr>Loss Factors Section</vt:lpstr>
      <vt:lpstr>Competitive Intelligence</vt:lpstr>
      <vt:lpstr>Implementation Insights</vt:lpstr>
      <vt:lpstr>Pricing Analysis</vt:lpstr>
      <vt:lpstr>Section Planning</vt:lpstr>
      <vt:lpstr>📋 Raw Data</vt:lpstr>
      <vt:lpstr>🔄 Cross-Section Themes</vt:lpstr>
      <vt:lpstr>Report Builder</vt:lpstr>
      <vt:lpstr>Report Outline Generator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2025-08-12T18:06:42Z</dcterms:created>
  <dcterms:modified xsi:type="dcterms:W3CDTF">2025-08-12T18:06:42Z</dcterms:modified>
</cp:coreProperties>
</file>