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05" yWindow="-30" windowWidth="15930" windowHeight="11040" tabRatio="923"/>
  </bookViews>
  <sheets>
    <sheet name="총계" sheetId="6" r:id="rId1"/>
    <sheet name="서울" sheetId="7" r:id="rId2"/>
    <sheet name="부산" sheetId="8" r:id="rId3"/>
    <sheet name="대구" sheetId="9" r:id="rId4"/>
    <sheet name="인천" sheetId="14" r:id="rId5"/>
    <sheet name="광주" sheetId="10" r:id="rId6"/>
    <sheet name="대전" sheetId="11" r:id="rId7"/>
    <sheet name="울산" sheetId="12" r:id="rId8"/>
    <sheet name="세종" sheetId="23" r:id="rId9"/>
    <sheet name="경기" sheetId="13" r:id="rId10"/>
    <sheet name="강원" sheetId="15" r:id="rId11"/>
    <sheet name="충북" sheetId="16" r:id="rId12"/>
    <sheet name="충남" sheetId="17" r:id="rId13"/>
    <sheet name="전북" sheetId="18" r:id="rId14"/>
    <sheet name="전남" sheetId="19" r:id="rId15"/>
    <sheet name="경북" sheetId="20" r:id="rId16"/>
    <sheet name="경남" sheetId="21" r:id="rId17"/>
    <sheet name="제주" sheetId="22" r:id="rId18"/>
  </sheets>
  <definedNames>
    <definedName name="_xlnm._FilterDatabase" localSheetId="10" hidden="1">강원!$A$1:$S$16</definedName>
    <definedName name="_xlnm._FilterDatabase" localSheetId="9" hidden="1">경기!$A$1:$R$87</definedName>
    <definedName name="_xlnm._FilterDatabase" localSheetId="16" hidden="1">경남!$A$1:$R$23</definedName>
    <definedName name="_xlnm._FilterDatabase" localSheetId="15" hidden="1">경북!$A$1:$V$21</definedName>
    <definedName name="_xlnm._FilterDatabase" localSheetId="5" hidden="1">광주!$A$1:$R$15</definedName>
    <definedName name="_xlnm._FilterDatabase" localSheetId="3" hidden="1">대구!$A$1:$W$23</definedName>
    <definedName name="_xlnm._FilterDatabase" localSheetId="6" hidden="1">대전!$A$1:$IV$11</definedName>
    <definedName name="_xlnm._FilterDatabase" localSheetId="2" hidden="1">부산!$A$1:$T$30</definedName>
    <definedName name="_xlnm._FilterDatabase" localSheetId="1" hidden="1">서울!$A$1:$R$83</definedName>
    <definedName name="_xlnm._FilterDatabase" localSheetId="7" hidden="1">울산!$A$1:$R$9</definedName>
    <definedName name="_xlnm._FilterDatabase" localSheetId="4" hidden="1">인천!$A$1:$R$20</definedName>
    <definedName name="_xlnm._FilterDatabase" localSheetId="14" hidden="1">전남!$A$1:$S$13</definedName>
    <definedName name="_xlnm._FilterDatabase" localSheetId="13" hidden="1">전북!$A$1:$S$21</definedName>
    <definedName name="_xlnm._FilterDatabase" localSheetId="17" hidden="1">제주!$A$1:$V$9</definedName>
    <definedName name="_xlnm._FilterDatabase" localSheetId="12" hidden="1">충남!$A$1:$V$17</definedName>
    <definedName name="_xlnm._FilterDatabase" localSheetId="11" hidden="1">충북!$A$1:$V$15</definedName>
    <definedName name="_xlnm.Print_Area" localSheetId="10">강원!$A$1:$R$11</definedName>
    <definedName name="_xlnm.Print_Area" localSheetId="6">대전!$A$1:$R$11</definedName>
    <definedName name="_xlnm.Print_Area" localSheetId="13">전북!$A$1:$R$21</definedName>
    <definedName name="_xlnm.Print_Area" localSheetId="12">충남!$A$1:$R$17</definedName>
    <definedName name="_xlnm.Print_Area" localSheetId="11">충북!$A$1:$R$15</definedName>
  </definedNames>
  <calcPr calcId="145621"/>
</workbook>
</file>

<file path=xl/calcChain.xml><?xml version="1.0" encoding="utf-8"?>
<calcChain xmlns="http://schemas.openxmlformats.org/spreadsheetml/2006/main">
  <c r="S11" i="6" l="1"/>
  <c r="R11" i="6"/>
  <c r="Q11" i="6"/>
  <c r="P11" i="6"/>
  <c r="O1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I11" i="6"/>
  <c r="B21" i="6" l="1"/>
  <c r="D11" i="6"/>
  <c r="C11" i="6"/>
  <c r="F11" i="6"/>
  <c r="M8" i="22"/>
  <c r="L8" i="22"/>
  <c r="K8" i="22"/>
  <c r="J8" i="22"/>
  <c r="I8" i="22"/>
  <c r="H8" i="22"/>
  <c r="G8" i="22"/>
  <c r="M24" i="21"/>
  <c r="L24" i="21"/>
  <c r="K24" i="21"/>
  <c r="J24" i="21"/>
  <c r="I24" i="21"/>
  <c r="H24" i="21"/>
  <c r="G24" i="21"/>
  <c r="M20" i="20"/>
  <c r="L20" i="20"/>
  <c r="K20" i="20"/>
  <c r="J20" i="20"/>
  <c r="I20" i="20"/>
  <c r="H20" i="20"/>
  <c r="G20" i="20"/>
  <c r="M14" i="19"/>
  <c r="L14" i="19"/>
  <c r="K14" i="19"/>
  <c r="J14" i="19"/>
  <c r="I14" i="19"/>
  <c r="H14" i="19"/>
  <c r="G14" i="19"/>
  <c r="M24" i="18"/>
  <c r="L24" i="18"/>
  <c r="K24" i="18"/>
  <c r="J24" i="18"/>
  <c r="H24" i="18"/>
  <c r="G24" i="18"/>
  <c r="M18" i="17"/>
  <c r="L18" i="17"/>
  <c r="K18" i="17"/>
  <c r="J18" i="17"/>
  <c r="H18" i="17"/>
  <c r="G18" i="17"/>
  <c r="M13" i="16"/>
  <c r="L13" i="16"/>
  <c r="K13" i="16"/>
  <c r="J13" i="16"/>
  <c r="I13" i="16"/>
  <c r="H13" i="16"/>
  <c r="G13" i="16"/>
  <c r="M15" i="15"/>
  <c r="L15" i="15"/>
  <c r="K15" i="15"/>
  <c r="J15" i="15"/>
  <c r="I15" i="15"/>
  <c r="H15" i="15"/>
  <c r="G15" i="15"/>
  <c r="M87" i="13"/>
  <c r="L87" i="13"/>
  <c r="K87" i="13"/>
  <c r="J87" i="13"/>
  <c r="I87" i="13"/>
  <c r="H87" i="13"/>
  <c r="G87" i="13"/>
  <c r="M8" i="12"/>
  <c r="L8" i="12"/>
  <c r="K8" i="12"/>
  <c r="J8" i="12"/>
  <c r="I8" i="12"/>
  <c r="H8" i="12"/>
  <c r="G8" i="12"/>
  <c r="M12" i="11"/>
  <c r="L12" i="11"/>
  <c r="K12" i="11"/>
  <c r="J12" i="11"/>
  <c r="I12" i="11"/>
  <c r="H12" i="11"/>
  <c r="G12" i="11"/>
  <c r="M16" i="10"/>
  <c r="L16" i="10"/>
  <c r="K16" i="10"/>
  <c r="J16" i="10"/>
  <c r="I16" i="10"/>
  <c r="H16" i="10"/>
  <c r="G16" i="10"/>
  <c r="M23" i="14"/>
  <c r="L23" i="14"/>
  <c r="K23" i="14"/>
  <c r="J23" i="14"/>
  <c r="I23" i="14"/>
  <c r="H23" i="14"/>
  <c r="G23" i="14"/>
  <c r="M23" i="9"/>
  <c r="L23" i="9"/>
  <c r="K23" i="9"/>
  <c r="J23" i="9"/>
  <c r="I23" i="9"/>
  <c r="H23" i="9"/>
  <c r="G23" i="9"/>
  <c r="M30" i="8"/>
  <c r="L30" i="8"/>
  <c r="K30" i="8"/>
  <c r="J30" i="8"/>
  <c r="H30" i="8"/>
  <c r="G30" i="8"/>
  <c r="M83" i="7"/>
  <c r="L83" i="7"/>
  <c r="K83" i="7"/>
  <c r="J83" i="7"/>
  <c r="H83" i="7"/>
  <c r="G83" i="7"/>
  <c r="I3" i="22" l="1"/>
  <c r="I15" i="21"/>
  <c r="I16" i="21"/>
  <c r="I20" i="21"/>
  <c r="I21" i="21"/>
  <c r="I12" i="21"/>
  <c r="I11" i="21"/>
  <c r="I5" i="21"/>
  <c r="I2" i="21"/>
  <c r="I19" i="20"/>
  <c r="I18" i="20"/>
  <c r="I11" i="20"/>
  <c r="I11" i="19"/>
  <c r="I10" i="19"/>
  <c r="I8" i="19"/>
  <c r="I5" i="19"/>
  <c r="I3" i="19"/>
  <c r="I20" i="18"/>
  <c r="I17" i="18"/>
  <c r="I14" i="18"/>
  <c r="I4" i="18"/>
  <c r="I3" i="18"/>
  <c r="M4" i="23"/>
  <c r="L4" i="23"/>
  <c r="K4" i="23"/>
  <c r="J4" i="23"/>
  <c r="I4" i="23"/>
  <c r="H4" i="23"/>
  <c r="G4" i="23"/>
  <c r="I3" i="23" l="1"/>
  <c r="I17" i="17"/>
  <c r="I2" i="17"/>
  <c r="I18" i="17" s="1"/>
  <c r="I6" i="16"/>
  <c r="I4" i="15"/>
  <c r="I93" i="13" l="1"/>
  <c r="I86" i="13"/>
  <c r="I84" i="13"/>
  <c r="I77" i="13"/>
  <c r="I70" i="13"/>
  <c r="I60" i="13"/>
  <c r="I56" i="13"/>
  <c r="I52" i="13"/>
  <c r="I49" i="13"/>
  <c r="I30" i="13"/>
  <c r="I22" i="13"/>
  <c r="I19" i="13"/>
  <c r="I15" i="13"/>
  <c r="I13" i="13"/>
  <c r="I8" i="13"/>
  <c r="I7" i="13"/>
  <c r="I6" i="13"/>
  <c r="I3" i="13"/>
  <c r="I6" i="12"/>
  <c r="I2" i="12"/>
  <c r="I7" i="11"/>
  <c r="I6" i="11"/>
  <c r="I3" i="11"/>
  <c r="I14" i="10"/>
  <c r="I11" i="10"/>
  <c r="I6" i="10"/>
  <c r="I5" i="10"/>
  <c r="I3" i="10"/>
  <c r="I19" i="14"/>
  <c r="I17" i="14"/>
  <c r="I16" i="14"/>
  <c r="I15" i="14"/>
  <c r="I14" i="14"/>
  <c r="I9" i="14"/>
  <c r="I8" i="14"/>
  <c r="I26" i="9"/>
  <c r="I17" i="9"/>
  <c r="I6" i="9"/>
  <c r="I5" i="9"/>
  <c r="I4" i="9"/>
  <c r="I2" i="9"/>
  <c r="I24" i="8"/>
  <c r="I16" i="8"/>
  <c r="I13" i="8"/>
  <c r="I12" i="8"/>
  <c r="I11" i="8"/>
  <c r="I9" i="8"/>
  <c r="I7" i="8"/>
  <c r="I3" i="8"/>
  <c r="I2" i="8"/>
  <c r="I30" i="8" s="1"/>
  <c r="I2" i="7" l="1"/>
  <c r="I74" i="7"/>
  <c r="I69" i="7"/>
  <c r="I57" i="7"/>
  <c r="I55" i="7"/>
  <c r="I50" i="7"/>
  <c r="I49" i="7"/>
  <c r="I45" i="7"/>
  <c r="I38" i="7"/>
  <c r="I34" i="7"/>
  <c r="I19" i="7"/>
  <c r="I16" i="7"/>
  <c r="I13" i="7"/>
  <c r="I12" i="7"/>
  <c r="I10" i="7"/>
  <c r="N21" i="6" l="1"/>
  <c r="M21" i="6"/>
  <c r="L21" i="6"/>
  <c r="K21" i="6"/>
  <c r="F20" i="6"/>
  <c r="F19" i="6"/>
  <c r="F18" i="6"/>
  <c r="F17" i="6"/>
  <c r="F16" i="6"/>
  <c r="F15" i="6"/>
  <c r="F14" i="6"/>
  <c r="F13" i="6"/>
  <c r="F12" i="6"/>
  <c r="F10" i="6"/>
  <c r="F9" i="6"/>
  <c r="F8" i="6"/>
  <c r="F7" i="6"/>
  <c r="F6" i="6"/>
  <c r="F5" i="6"/>
  <c r="R14" i="6"/>
  <c r="R10" i="6"/>
  <c r="R9" i="6"/>
  <c r="R8" i="6"/>
  <c r="R7" i="6"/>
  <c r="R6" i="6"/>
  <c r="R5" i="6"/>
  <c r="R4" i="6"/>
  <c r="R15" i="6" l="1"/>
  <c r="R12" i="6"/>
  <c r="R16" i="6"/>
  <c r="R20" i="6"/>
  <c r="R19" i="6"/>
  <c r="R18" i="6"/>
  <c r="R17" i="6"/>
  <c r="R13" i="6"/>
  <c r="R21" i="6" l="1"/>
  <c r="R22" i="6" s="1"/>
  <c r="O20" i="6"/>
  <c r="C20" i="6"/>
  <c r="D20" i="6"/>
  <c r="P20" i="6"/>
  <c r="Q20" i="6"/>
  <c r="S20" i="6"/>
  <c r="C18" i="6"/>
  <c r="I18" i="6" s="1"/>
  <c r="P18" i="6"/>
  <c r="Q18" i="6"/>
  <c r="S18" i="6"/>
  <c r="I13" i="18"/>
  <c r="I24" i="18" s="1"/>
  <c r="C16" i="6"/>
  <c r="I16" i="6" s="1"/>
  <c r="Q16" i="6"/>
  <c r="C14" i="6"/>
  <c r="I14" i="6" s="1"/>
  <c r="D14" i="6"/>
  <c r="O14" i="6"/>
  <c r="P14" i="6"/>
  <c r="Q14" i="6"/>
  <c r="S14" i="6"/>
  <c r="C13" i="6"/>
  <c r="I13" i="6" s="1"/>
  <c r="D13" i="6"/>
  <c r="P13" i="6"/>
  <c r="Q13" i="6"/>
  <c r="S13" i="6"/>
  <c r="C10" i="6"/>
  <c r="I10" i="6" s="1"/>
  <c r="O10" i="6"/>
  <c r="Q10" i="6"/>
  <c r="O9" i="6"/>
  <c r="C9" i="6"/>
  <c r="I9" i="6" s="1"/>
  <c r="D9" i="6"/>
  <c r="P9" i="6"/>
  <c r="Q9" i="6"/>
  <c r="I7" i="10"/>
  <c r="O8" i="6" s="1"/>
  <c r="I11" i="9"/>
  <c r="C6" i="6"/>
  <c r="I6" i="6" s="1"/>
  <c r="D6" i="6"/>
  <c r="P6" i="6"/>
  <c r="Q6" i="6"/>
  <c r="S6" i="6"/>
  <c r="P5" i="6"/>
  <c r="S5" i="6"/>
  <c r="I67" i="7"/>
  <c r="I83" i="7" s="1"/>
  <c r="C4" i="6"/>
  <c r="J4" i="6" s="1"/>
  <c r="D4" i="6"/>
  <c r="F4" i="6"/>
  <c r="G4" i="6"/>
  <c r="P4" i="6"/>
  <c r="Q4" i="6"/>
  <c r="S4" i="6"/>
  <c r="C5" i="6"/>
  <c r="J5" i="6" s="1"/>
  <c r="D5" i="6"/>
  <c r="O5" i="6"/>
  <c r="Q5" i="6"/>
  <c r="C7" i="6"/>
  <c r="I7" i="6" s="1"/>
  <c r="D7" i="6"/>
  <c r="O7" i="6"/>
  <c r="P7" i="6"/>
  <c r="Q7" i="6"/>
  <c r="S7" i="6"/>
  <c r="C8" i="6"/>
  <c r="I8" i="6" s="1"/>
  <c r="D8" i="6"/>
  <c r="P8" i="6"/>
  <c r="Q8" i="6"/>
  <c r="S8" i="6"/>
  <c r="S9" i="6"/>
  <c r="D10" i="6"/>
  <c r="P10" i="6"/>
  <c r="S10" i="6"/>
  <c r="C12" i="6"/>
  <c r="I12" i="6" s="1"/>
  <c r="D12" i="6"/>
  <c r="P12" i="6"/>
  <c r="Q12" i="6"/>
  <c r="S12" i="6"/>
  <c r="C15" i="6"/>
  <c r="I15" i="6" s="1"/>
  <c r="D15" i="6"/>
  <c r="P15" i="6"/>
  <c r="Q15" i="6"/>
  <c r="S15" i="6"/>
  <c r="D16" i="6"/>
  <c r="P16" i="6"/>
  <c r="S16" i="6"/>
  <c r="C17" i="6"/>
  <c r="I17" i="6" s="1"/>
  <c r="D17" i="6"/>
  <c r="P17" i="6"/>
  <c r="Q17" i="6"/>
  <c r="S17" i="6"/>
  <c r="D18" i="6"/>
  <c r="C19" i="6"/>
  <c r="I19" i="6" s="1"/>
  <c r="D19" i="6"/>
  <c r="P19" i="6"/>
  <c r="Q19" i="6"/>
  <c r="S19" i="6"/>
  <c r="E21" i="6"/>
  <c r="H21" i="6"/>
  <c r="H22" i="6" s="1"/>
  <c r="E22" i="6"/>
  <c r="K22" i="6"/>
  <c r="L22" i="6"/>
  <c r="M22" i="6"/>
  <c r="N22" i="6"/>
  <c r="G21" i="6" l="1"/>
  <c r="O6" i="6"/>
  <c r="I5" i="6"/>
  <c r="I4" i="6"/>
  <c r="I20" i="6"/>
  <c r="Q21" i="6"/>
  <c r="Q22" i="6" s="1"/>
  <c r="S21" i="6"/>
  <c r="S22" i="6" s="1"/>
  <c r="P21" i="6"/>
  <c r="P22" i="6" s="1"/>
  <c r="O4" i="6"/>
  <c r="O19" i="6"/>
  <c r="O18" i="6"/>
  <c r="O17" i="6"/>
  <c r="O16" i="6"/>
  <c r="O15" i="6"/>
  <c r="O13" i="6"/>
  <c r="O12" i="6"/>
  <c r="F21" i="6"/>
  <c r="B22" i="6"/>
  <c r="G22" i="6" s="1"/>
  <c r="D21" i="6"/>
  <c r="D22" i="6" s="1"/>
  <c r="C21" i="6"/>
  <c r="J21" i="6" s="1"/>
  <c r="O21" i="6" l="1"/>
  <c r="O22" i="6" s="1"/>
  <c r="F22" i="6"/>
  <c r="C22" i="6"/>
  <c r="J22" i="6" s="1"/>
  <c r="I21" i="6"/>
  <c r="I22" i="6" l="1"/>
</calcChain>
</file>

<file path=xl/comments1.xml><?xml version="1.0" encoding="utf-8"?>
<comments xmlns="http://schemas.openxmlformats.org/spreadsheetml/2006/main">
  <authors>
    <author>민채</author>
  </authors>
  <commentList>
    <comment ref="L5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부분폐관
</t>
        </r>
      </text>
    </comment>
  </commentList>
</comments>
</file>

<file path=xl/comments2.xml><?xml version="1.0" encoding="utf-8"?>
<comments xmlns="http://schemas.openxmlformats.org/spreadsheetml/2006/main">
  <authors>
    <author>민채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관은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비상설로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통계제외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인디플러스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제외
</t>
        </r>
      </text>
    </comment>
    <comment ref="J86" authorId="0">
      <text>
        <r>
          <rPr>
            <b/>
            <sz val="9"/>
            <color indexed="81"/>
            <rFont val="Tahoma"/>
            <family val="2"/>
          </rPr>
          <t xml:space="preserve">DV CAM </t>
        </r>
        <r>
          <rPr>
            <b/>
            <sz val="9"/>
            <color indexed="81"/>
            <rFont val="돋움"/>
            <family val="3"/>
            <charset val="129"/>
          </rPr>
          <t xml:space="preserve">상영
</t>
        </r>
      </text>
    </comment>
  </commentList>
</comments>
</file>

<file path=xl/comments3.xml><?xml version="1.0" encoding="utf-8"?>
<comments xmlns="http://schemas.openxmlformats.org/spreadsheetml/2006/main">
  <authors>
    <author>민채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8,9</t>
        </r>
        <r>
          <rPr>
            <b/>
            <sz val="9"/>
            <color indexed="81"/>
            <rFont val="돋움"/>
            <family val="3"/>
            <charset val="129"/>
          </rPr>
          <t>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폐관
</t>
        </r>
      </text>
    </comment>
  </commentList>
</comments>
</file>

<file path=xl/comments4.xml><?xml version="1.0" encoding="utf-8"?>
<comments xmlns="http://schemas.openxmlformats.org/spreadsheetml/2006/main">
  <authors>
    <author>민채</author>
    <author>Windows XP</author>
  </authors>
  <commentList>
    <comment ref="D5" authorId="0">
      <text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>M</t>
        </r>
        <r>
          <rPr>
            <b/>
            <sz val="9"/>
            <color indexed="81"/>
            <rFont val="돋움"/>
            <family val="3"/>
            <charset val="129"/>
          </rPr>
          <t>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포함
</t>
        </r>
      </text>
    </comment>
    <comment ref="D27" authorId="1">
      <text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통계 추가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4" authorId="1">
      <text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돋움"/>
            <family val="3"/>
            <charset val="129"/>
          </rPr>
          <t xml:space="preserve">관은 비상설 상영관으로 통계제외함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Windows XP</author>
  </authors>
  <commentList>
    <comment ref="D2" author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<sst xmlns="http://schemas.openxmlformats.org/spreadsheetml/2006/main" count="3633" uniqueCount="1626">
  <si>
    <t>cafe.naver.com/artsonjearthall</t>
  </si>
  <si>
    <t>* 집계 대상 극장은 전국 상설 영화관으로, 특수 목적의 비상설 상영 시설 및 자동차극장은 제외함</t>
  </si>
  <si>
    <t>롯데시네마 구미공단</t>
  </si>
  <si>
    <t>롯데시네마 마산터미널</t>
  </si>
  <si>
    <t>2008-06-13</t>
  </si>
  <si>
    <t>www.mcv.co.kr</t>
  </si>
  <si>
    <t>스폰지하우스 (광화문)</t>
  </si>
  <si>
    <t>2006-04-07</t>
  </si>
  <si>
    <t>2000-09-00</t>
  </si>
  <si>
    <t>2005-01-20</t>
  </si>
  <si>
    <t>* 스크린 수, 좌석 수의 경우 기준일 수치가 확인되지 않은 경우는 조사 시점의 수치로 대체함</t>
  </si>
  <si>
    <t>www.hyundai-artscenter.co.kr</t>
  </si>
  <si>
    <t>cafe.naver.com/cinemagwangju/</t>
  </si>
  <si>
    <t xml:space="preserve">www.yedangcinema.com/ </t>
  </si>
  <si>
    <t>hannuri.ccine.co.kr</t>
  </si>
  <si>
    <t>www.cinespacejuan.com</t>
  </si>
  <si>
    <t>메가박스 코엑스</t>
  </si>
  <si>
    <t>전화번호(02)</t>
  </si>
  <si>
    <t>733-2004</t>
  </si>
  <si>
    <t>롯데시네마 동해</t>
  </si>
  <si>
    <t>CGV 아시아드</t>
  </si>
  <si>
    <t>CGV 광주터미널</t>
  </si>
  <si>
    <t>CGV 영등포</t>
  </si>
  <si>
    <t>CGV 북포항</t>
  </si>
  <si>
    <t>메가박스 상봉</t>
  </si>
  <si>
    <t>1544-1122</t>
  </si>
  <si>
    <t>롯데시네마 제주</t>
  </si>
  <si>
    <t>www.lottecinema.co.kr</t>
  </si>
  <si>
    <t>www.primuscinema.com</t>
  </si>
  <si>
    <t>www.spongehouse.com</t>
  </si>
  <si>
    <t>cafe.naver.com/cnctheater</t>
  </si>
  <si>
    <t>www.cinematheque.seoul.kr</t>
  </si>
  <si>
    <t>cafe.naver.com/filmforum</t>
  </si>
  <si>
    <t>cinema.sangsangmadang.com</t>
  </si>
  <si>
    <t>www.daeyoungcinema.com</t>
  </si>
  <si>
    <t>www.seoulcinema.com</t>
  </si>
  <si>
    <t>www.daehancinema.com</t>
  </si>
  <si>
    <t>www.osancinema.com</t>
  </si>
  <si>
    <t>djt.movieplus.or.kr</t>
  </si>
  <si>
    <t>CGV 대구</t>
  </si>
  <si>
    <t>롯데시네마 창원</t>
  </si>
  <si>
    <t>롯데시네마 울산</t>
  </si>
  <si>
    <t>메가박스 울산</t>
  </si>
  <si>
    <t>야우리멀티플렉스</t>
  </si>
  <si>
    <t>롯데시네마 진주</t>
  </si>
  <si>
    <t>945-0555</t>
  </si>
  <si>
    <t>CGV 김해</t>
  </si>
  <si>
    <t>롯데시네마 노원</t>
  </si>
  <si>
    <t>CGV 상암</t>
  </si>
  <si>
    <t>메가박스 신촌</t>
  </si>
  <si>
    <t>CGV 목동</t>
  </si>
  <si>
    <t>롯데시네마 영등포</t>
  </si>
  <si>
    <t>CGV 용산</t>
  </si>
  <si>
    <t>CGV 불광</t>
  </si>
  <si>
    <t>CGV 명동</t>
  </si>
  <si>
    <t>전화번호(051)</t>
  </si>
  <si>
    <t>전화번호(053)</t>
  </si>
  <si>
    <t>전화번호(032)</t>
  </si>
  <si>
    <t>전화번호(062)</t>
  </si>
  <si>
    <t>전화번호(042)</t>
  </si>
  <si>
    <t>전화번호(052)</t>
  </si>
  <si>
    <t>전화번호(033)</t>
  </si>
  <si>
    <t>전화번호(043)</t>
  </si>
  <si>
    <t>전화번호(041)</t>
  </si>
  <si>
    <t>전화번호(063)</t>
  </si>
  <si>
    <t>전화번호(061)</t>
  </si>
  <si>
    <t>전화번호(055)</t>
  </si>
  <si>
    <t>전화번호(064)</t>
  </si>
  <si>
    <t>메가박스 킨텍스</t>
  </si>
  <si>
    <t>롯데시네마 시화</t>
  </si>
  <si>
    <t>시네마상상마당</t>
  </si>
  <si>
    <t>영화공간 주안</t>
  </si>
  <si>
    <t>CGV 익산</t>
  </si>
  <si>
    <t>CGV 전주</t>
  </si>
  <si>
    <t xml:space="preserve">730-3200 </t>
  </si>
  <si>
    <t>CGV 마산</t>
  </si>
  <si>
    <t>356-3606</t>
  </si>
  <si>
    <t>CGV 창원</t>
  </si>
  <si>
    <t>1544-5522</t>
  </si>
  <si>
    <t>CGV 대학로</t>
  </si>
  <si>
    <t>3672-4233</t>
  </si>
  <si>
    <t>씨네큐브광화문</t>
  </si>
  <si>
    <t>서울아트시네마</t>
  </si>
  <si>
    <t>서울애니시네마</t>
  </si>
  <si>
    <t>CGV 대한</t>
  </si>
  <si>
    <t>CGV 서면</t>
  </si>
  <si>
    <t>롯데시네마 성서</t>
  </si>
  <si>
    <t>744-6114</t>
  </si>
  <si>
    <t>1588-5362</t>
  </si>
  <si>
    <t>355-2116</t>
  </si>
  <si>
    <t>640-6200</t>
  </si>
  <si>
    <t>833-9999</t>
  </si>
  <si>
    <t>CGV 거제</t>
  </si>
  <si>
    <t>롯데시네마 군산</t>
  </si>
  <si>
    <t>전주시네마타운</t>
  </si>
  <si>
    <t>CGV 제주</t>
  </si>
  <si>
    <t>224-5858</t>
  </si>
  <si>
    <t>메가박스 창원</t>
  </si>
  <si>
    <t>CGV 동래</t>
  </si>
  <si>
    <t>CGV 왕십리</t>
  </si>
  <si>
    <t>롯데시네마 동성로</t>
  </si>
  <si>
    <t>롯데시네마 남원주</t>
  </si>
  <si>
    <t>총 스크린 수</t>
  </si>
  <si>
    <t>메가박스 목동</t>
  </si>
  <si>
    <t>메가박스 동대문</t>
  </si>
  <si>
    <t>메가박스 해운대</t>
  </si>
  <si>
    <t>메가박스 수원</t>
  </si>
  <si>
    <t>메가박스 영통</t>
  </si>
  <si>
    <t>CGV 청주(북문)</t>
  </si>
  <si>
    <t>롯데시네마 부평역사</t>
  </si>
  <si>
    <t xml:space="preserve"> 2000-05-05 </t>
  </si>
  <si>
    <t>롯데시네마 성남신흥</t>
  </si>
  <si>
    <t>대기업 운영 여부</t>
  </si>
  <si>
    <t>CGV 구로</t>
  </si>
  <si>
    <t>CGV 미아</t>
  </si>
  <si>
    <t>CGV 강변</t>
  </si>
  <si>
    <t>CGV 강동</t>
  </si>
  <si>
    <t>롯데시네마 강동</t>
  </si>
  <si>
    <t>CGV 강남</t>
  </si>
  <si>
    <t>CGV 압구정</t>
  </si>
  <si>
    <t>330-6200</t>
  </si>
  <si>
    <t>425-2845</t>
  </si>
  <si>
    <t>~</t>
  </si>
  <si>
    <t xml:space="preserve">아트씨어터 씨앤씨 </t>
  </si>
  <si>
    <t>www.cgv.co.kr</t>
  </si>
  <si>
    <t>2000-12-00</t>
  </si>
  <si>
    <t>2004-05-01</t>
  </si>
  <si>
    <t>1997-07-00</t>
  </si>
  <si>
    <t>롯데시네마 홍대입구</t>
  </si>
  <si>
    <t>2007-09-00</t>
  </si>
  <si>
    <t>롯데시네마 건대입구</t>
  </si>
  <si>
    <t>www.cinei.org</t>
  </si>
  <si>
    <t>롯데시네마 통영줌아울렛</t>
  </si>
  <si>
    <t xml:space="preserve">3291-5540 </t>
  </si>
  <si>
    <t>CGV 성신여대입구</t>
  </si>
  <si>
    <t>2008-09-11</t>
  </si>
  <si>
    <t>2004-12-00</t>
  </si>
  <si>
    <t>1933-00-00</t>
  </si>
  <si>
    <t>관악구</t>
  </si>
  <si>
    <t>광진구</t>
  </si>
  <si>
    <t>직영</t>
  </si>
  <si>
    <t>중랑구</t>
  </si>
  <si>
    <t>위탁</t>
  </si>
  <si>
    <t>경상북도</t>
  </si>
  <si>
    <t>경상남도</t>
  </si>
  <si>
    <t>제주도</t>
  </si>
  <si>
    <t>제주시</t>
  </si>
  <si>
    <t>부산시</t>
  </si>
  <si>
    <t>금정구</t>
  </si>
  <si>
    <t>번호</t>
  </si>
  <si>
    <t>홈페이지</t>
  </si>
  <si>
    <t>비고</t>
  </si>
  <si>
    <t>서울시</t>
  </si>
  <si>
    <t>강남구</t>
  </si>
  <si>
    <t>강동구</t>
  </si>
  <si>
    <t>강북구</t>
  </si>
  <si>
    <t>구로구</t>
  </si>
  <si>
    <t>영화관명</t>
  </si>
  <si>
    <t>중앙시네마</t>
  </si>
  <si>
    <t>밀양시네마</t>
  </si>
  <si>
    <t>동작구</t>
  </si>
  <si>
    <t>성북구</t>
  </si>
  <si>
    <t>은평구</t>
  </si>
  <si>
    <t>종로구</t>
  </si>
  <si>
    <t>평택시</t>
  </si>
  <si>
    <t>충청남도</t>
  </si>
  <si>
    <t>전주시</t>
  </si>
  <si>
    <t>대전시</t>
  </si>
  <si>
    <t>부평구</t>
  </si>
  <si>
    <t>경기도</t>
  </si>
  <si>
    <t>광명시</t>
  </si>
  <si>
    <t>군포시</t>
  </si>
  <si>
    <t>남양주시</t>
  </si>
  <si>
    <t>수원시</t>
  </si>
  <si>
    <t>안산시</t>
  </si>
  <si>
    <t>오산시</t>
  </si>
  <si>
    <t>화성시</t>
  </si>
  <si>
    <t>거제시</t>
  </si>
  <si>
    <t>구미시</t>
  </si>
  <si>
    <t>광주시</t>
  </si>
  <si>
    <t>광산구</t>
  </si>
  <si>
    <t>동구</t>
  </si>
  <si>
    <t>북구</t>
  </si>
  <si>
    <t>대구시</t>
  </si>
  <si>
    <t>달서구</t>
  </si>
  <si>
    <t>동래구</t>
  </si>
  <si>
    <t>인천시</t>
  </si>
  <si>
    <t>계양구</t>
  </si>
  <si>
    <t>서구</t>
  </si>
  <si>
    <t>전라남도</t>
  </si>
  <si>
    <t>목포시</t>
  </si>
  <si>
    <t>순천시</t>
  </si>
  <si>
    <t>여수시</t>
  </si>
  <si>
    <t>전라북도</t>
  </si>
  <si>
    <t>군산시</t>
  </si>
  <si>
    <t>중구</t>
  </si>
  <si>
    <t>사상구</t>
  </si>
  <si>
    <t>연제구</t>
  </si>
  <si>
    <t>거창군</t>
  </si>
  <si>
    <t>부산</t>
  </si>
  <si>
    <t>광역단체</t>
  </si>
  <si>
    <t>기초단체</t>
  </si>
  <si>
    <t>지방 합계</t>
  </si>
  <si>
    <t>지역</t>
  </si>
  <si>
    <t>총계</t>
  </si>
  <si>
    <t>서울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</si>
  <si>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</si>
  <si>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</si>
  <si>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</si>
  <si>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</si>
  <si>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</si>
  <si>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</si>
  <si>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</si>
  <si>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</si>
  <si>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</si>
  <si>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</si>
  <si>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</si>
  <si>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</si>
  <si>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제주</t>
  </si>
  <si>
    <t>대한극장</t>
  </si>
  <si>
    <t>영등포구</t>
  </si>
  <si>
    <t>남구</t>
  </si>
  <si>
    <t>고양시</t>
  </si>
  <si>
    <t>부천시</t>
  </si>
  <si>
    <t>용인시</t>
  </si>
  <si>
    <t>강원도</t>
  </si>
  <si>
    <t>속초시</t>
  </si>
  <si>
    <t>원주시</t>
  </si>
  <si>
    <t>충청북도</t>
  </si>
  <si>
    <t>청주시</t>
  </si>
  <si>
    <t>천안시</t>
  </si>
  <si>
    <t>대영시네마</t>
  </si>
  <si>
    <t>부산진구</t>
  </si>
  <si>
    <t>수성구</t>
  </si>
  <si>
    <t>울산시</t>
  </si>
  <si>
    <t>동해시</t>
  </si>
  <si>
    <t>춘천시</t>
  </si>
  <si>
    <t>공주시</t>
  </si>
  <si>
    <t>논산시</t>
  </si>
  <si>
    <t>남원시</t>
  </si>
  <si>
    <t>익산시</t>
  </si>
  <si>
    <t>김해시</t>
  </si>
  <si>
    <t>밀양시</t>
  </si>
  <si>
    <t>진주시</t>
  </si>
  <si>
    <t>창원시</t>
  </si>
  <si>
    <t>서귀포시</t>
  </si>
  <si>
    <t xml:space="preserve"> 경남 </t>
  </si>
  <si>
    <t>노원구</t>
  </si>
  <si>
    <t>서대문구</t>
  </si>
  <si>
    <t>소재지</t>
  </si>
  <si>
    <t>서울극장</t>
  </si>
  <si>
    <t>부여군</t>
  </si>
  <si>
    <t>논산시네마</t>
  </si>
  <si>
    <t>광주극장</t>
  </si>
  <si>
    <t>동대문구</t>
  </si>
  <si>
    <t>마포구</t>
  </si>
  <si>
    <t>서초구</t>
  </si>
  <si>
    <t>용산구</t>
  </si>
  <si>
    <t>개관일</t>
  </si>
  <si>
    <t>연수구</t>
  </si>
  <si>
    <t>파주시</t>
  </si>
  <si>
    <t>총 좌석수</t>
  </si>
  <si>
    <t>시흥시</t>
  </si>
  <si>
    <t>송파구</t>
  </si>
  <si>
    <t>성동구</t>
  </si>
  <si>
    <t>양천구</t>
  </si>
  <si>
    <t>해운대구</t>
  </si>
  <si>
    <t>남동구</t>
  </si>
  <si>
    <t>성남시</t>
  </si>
  <si>
    <t>안양시</t>
  </si>
  <si>
    <t>포항시</t>
  </si>
  <si>
    <t>구리시</t>
  </si>
  <si>
    <t>안동시</t>
  </si>
  <si>
    <t>현대예술관</t>
  </si>
  <si>
    <t>건국대학교</t>
  </si>
  <si>
    <t>양산시</t>
  </si>
  <si>
    <t>동성아트홀</t>
  </si>
  <si>
    <t>금성시네마</t>
  </si>
  <si>
    <t>시네마M</t>
  </si>
  <si>
    <t>장수군</t>
  </si>
  <si>
    <t>필름포럼</t>
  </si>
  <si>
    <t>총스크린수</t>
  </si>
  <si>
    <t>총좌석수</t>
  </si>
  <si>
    <t>동두천시</t>
  </si>
  <si>
    <t>문화극장</t>
  </si>
  <si>
    <t xml:space="preserve">경기도 </t>
  </si>
  <si>
    <t>월드시네마</t>
  </si>
  <si>
    <t>양평군</t>
  </si>
  <si>
    <t>양평시네마</t>
  </si>
  <si>
    <t>오산시네마</t>
  </si>
  <si>
    <t>이천시</t>
  </si>
  <si>
    <t>씨네7</t>
  </si>
  <si>
    <t>김천시</t>
  </si>
  <si>
    <t>영주시</t>
  </si>
  <si>
    <t>예당시네마</t>
  </si>
  <si>
    <t xml:space="preserve">인천시 </t>
  </si>
  <si>
    <t>애관극장</t>
  </si>
  <si>
    <t>당진시네마</t>
  </si>
  <si>
    <t>www.megabox.co.kr</t>
  </si>
  <si>
    <t>www.mmc24.co.kr</t>
  </si>
  <si>
    <t>www.cineart.co.kr</t>
  </si>
  <si>
    <t>광주영상복합문화관 G시네마</t>
  </si>
  <si>
    <t>www.jcinema.co.kr</t>
  </si>
  <si>
    <t>롯데시네마 에비뉴엘(명동)</t>
  </si>
  <si>
    <t>www.ypcinema.com</t>
  </si>
  <si>
    <t>wdcinema.co.kr</t>
  </si>
  <si>
    <t>www.cine7.co.kr</t>
  </si>
  <si>
    <t>www.cinemam.co.kr</t>
  </si>
  <si>
    <t>www.aekwan.co.kr</t>
  </si>
  <si>
    <t>www.isfx.co.kr</t>
  </si>
  <si>
    <t>전년 대비 
스크린 수 증감수</t>
  </si>
  <si>
    <t>전년 대비 
스크린 수 증감율</t>
  </si>
  <si>
    <t>CGV 순천</t>
  </si>
  <si>
    <t>CGV 동탄</t>
  </si>
  <si>
    <t>CGV 인천논현</t>
  </si>
  <si>
    <t>CGV 평촌</t>
  </si>
  <si>
    <t>CGV 동탄스타</t>
  </si>
  <si>
    <t>CGV 군자</t>
  </si>
  <si>
    <t>CGV 송파</t>
  </si>
  <si>
    <t>CGV 센텀시티</t>
  </si>
  <si>
    <t>CGV 인천</t>
  </si>
  <si>
    <t>CGV 대연</t>
  </si>
  <si>
    <t>CGV 남포</t>
  </si>
  <si>
    <t>CGV 계양</t>
  </si>
  <si>
    <t>CGV 주안</t>
  </si>
  <si>
    <t>CGV 대전</t>
  </si>
  <si>
    <t>CGV 일산</t>
  </si>
  <si>
    <t>CGV 부천</t>
  </si>
  <si>
    <t>CGV 역곡</t>
  </si>
  <si>
    <t>CGV 야탑</t>
  </si>
  <si>
    <t>CGV 오리</t>
  </si>
  <si>
    <t>CGV 동수원</t>
  </si>
  <si>
    <t>CGV 북수원</t>
  </si>
  <si>
    <t>CGV 수원</t>
  </si>
  <si>
    <t>CGV 시흥</t>
  </si>
  <si>
    <t>CGV 안양</t>
  </si>
  <si>
    <t>CGV 죽전</t>
  </si>
  <si>
    <t>CGV 평택</t>
  </si>
  <si>
    <t>CGV 춘천</t>
  </si>
  <si>
    <t>CGV 천안</t>
  </si>
  <si>
    <t>CGV 목포</t>
  </si>
  <si>
    <t>CGV 포항</t>
  </si>
  <si>
    <t>CGV 진주</t>
  </si>
  <si>
    <t>롯데시네마 신림</t>
  </si>
  <si>
    <t>롯데시네마 청량리</t>
  </si>
  <si>
    <t>롯데시네마 동래</t>
  </si>
  <si>
    <t>롯데시네마 대구</t>
  </si>
  <si>
    <t>롯데시네마 인천</t>
  </si>
  <si>
    <t>롯데시네마 부평</t>
  </si>
  <si>
    <t>롯데시네마 검단</t>
  </si>
  <si>
    <t>롯데시네마 대전</t>
  </si>
  <si>
    <t>롯데시네마 구리</t>
  </si>
  <si>
    <t>롯데시네마 산본</t>
  </si>
  <si>
    <t>롯데시네마 진접</t>
  </si>
  <si>
    <t>롯데시네마 성남</t>
  </si>
  <si>
    <t>롯데시네마 용인</t>
  </si>
  <si>
    <t>롯데시네마 송탄</t>
  </si>
  <si>
    <t>롯데시네마 병점</t>
  </si>
  <si>
    <t>롯데시네마 청주</t>
  </si>
  <si>
    <t>롯데시네마 목포</t>
  </si>
  <si>
    <t>롯데시네마 구미</t>
  </si>
  <si>
    <t>235-2100</t>
  </si>
  <si>
    <t>KU 시네마테크</t>
  </si>
  <si>
    <t>350-0341</t>
  </si>
  <si>
    <t>롯데시네마 양산</t>
  </si>
  <si>
    <t>롯데시네마 서귀포</t>
  </si>
  <si>
    <t>SFX시네마</t>
  </si>
  <si>
    <t>2277-3014</t>
  </si>
  <si>
    <t>741-9782</t>
  </si>
  <si>
    <t>764-4231</t>
  </si>
  <si>
    <t>대전아트시네마</t>
  </si>
  <si>
    <t>CGV 군산</t>
  </si>
  <si>
    <t>MMC만경관</t>
  </si>
  <si>
    <t>257-2041</t>
  </si>
  <si>
    <t>한누리시네마</t>
  </si>
  <si>
    <t>352-7050</t>
  </si>
  <si>
    <t>아트하우스모모</t>
  </si>
  <si>
    <t>씨네코드 선재</t>
  </si>
  <si>
    <t>472-1138</t>
  </si>
  <si>
    <t>특별관 운영 여부</t>
  </si>
  <si>
    <t>867-3030</t>
  </si>
  <si>
    <t>863-3000</t>
  </si>
  <si>
    <t>771-2154</t>
  </si>
  <si>
    <t>886-2603</t>
  </si>
  <si>
    <t>1588-5342</t>
  </si>
  <si>
    <t>1544-3391</t>
  </si>
  <si>
    <t>MCV아카데미</t>
  </si>
  <si>
    <t>747-7782</t>
  </si>
  <si>
    <t>2002-7770</t>
  </si>
  <si>
    <t>3393-3500</t>
  </si>
  <si>
    <t>3455-8342</t>
  </si>
  <si>
    <t>2285-2102</t>
  </si>
  <si>
    <t>446-6579</t>
  </si>
  <si>
    <t>3D 가능관수</t>
  </si>
  <si>
    <t>4D 상영관수</t>
  </si>
  <si>
    <t>442-0602</t>
  </si>
  <si>
    <t>247-1384</t>
  </si>
  <si>
    <t>전화번호(054)</t>
  </si>
  <si>
    <t>854-5500</t>
  </si>
  <si>
    <t>634-8855</t>
  </si>
  <si>
    <t>427-6777</t>
  </si>
  <si>
    <t>503-3330</t>
  </si>
  <si>
    <t>CGV 부평</t>
  </si>
  <si>
    <t>761-5951</t>
  </si>
  <si>
    <t>283-7722</t>
  </si>
  <si>
    <t>290-1500</t>
  </si>
  <si>
    <t>폐관
극장 수</t>
  </si>
  <si>
    <t>폐관 
스크린 수</t>
  </si>
  <si>
    <t>휴관
극장 수</t>
  </si>
  <si>
    <t>휴관 
스크린 수</t>
  </si>
  <si>
    <t>전화번호 (031)</t>
  </si>
  <si>
    <t>cine.arirang.go.kr</t>
  </si>
  <si>
    <t>cinema.ani.seoul.kr</t>
  </si>
  <si>
    <t>전년 대비 
극장 수
증감수</t>
    <phoneticPr fontId="28" type="noConversion"/>
  </si>
  <si>
    <t>전년 대비 
극장 수 
증감율</t>
    <phoneticPr fontId="28" type="noConversion"/>
  </si>
  <si>
    <t xml:space="preserve">* 기준일 당시 휴관 및 폐관극장은 제외함 </t>
    <phoneticPr fontId="28" type="noConversion"/>
  </si>
  <si>
    <t>~</t>
    <phoneticPr fontId="28" type="noConversion"/>
  </si>
  <si>
    <t>청춘극장</t>
    <phoneticPr fontId="28" type="noConversion"/>
  </si>
  <si>
    <t>2231-8869</t>
    <phoneticPr fontId="28" type="noConversion"/>
  </si>
  <si>
    <t>영화의 전당</t>
    <phoneticPr fontId="28" type="noConversion"/>
  </si>
  <si>
    <t>~</t>
    <phoneticPr fontId="28" type="noConversion"/>
  </si>
  <si>
    <t>780-6050</t>
    <phoneticPr fontId="28" type="noConversion"/>
  </si>
  <si>
    <t>전주시</t>
    <phoneticPr fontId="28" type="noConversion"/>
  </si>
  <si>
    <t>전주디지털독립영화관</t>
    <phoneticPr fontId="28" type="noConversion"/>
  </si>
  <si>
    <t>~</t>
    <phoneticPr fontId="28" type="noConversion"/>
  </si>
  <si>
    <t>231-3377</t>
    <phoneticPr fontId="28" type="noConversion"/>
  </si>
  <si>
    <t>전주국제영화제 운영</t>
    <phoneticPr fontId="28" type="noConversion"/>
  </si>
  <si>
    <t xml:space="preserve">(구)영보소극장 </t>
    <phoneticPr fontId="28" type="noConversion"/>
  </si>
  <si>
    <t>메가박스 전산망 사용</t>
    <phoneticPr fontId="28" type="noConversion"/>
  </si>
  <si>
    <t>www.dureraum.org</t>
  </si>
  <si>
    <t>1973-07-01</t>
    <phoneticPr fontId="28" type="noConversion"/>
  </si>
  <si>
    <t>2003-09-10</t>
    <phoneticPr fontId="28" type="noConversion"/>
  </si>
  <si>
    <t>2008-02-28</t>
    <phoneticPr fontId="28" type="noConversion"/>
  </si>
  <si>
    <t>2010-08-30</t>
    <phoneticPr fontId="28" type="noConversion"/>
  </si>
  <si>
    <t>1544-8855</t>
  </si>
  <si>
    <t>1544-0070</t>
  </si>
  <si>
    <t>씨너스명동-&gt;CGV명동역 변경 (2010. 8.19)</t>
  </si>
  <si>
    <t>3관 영화진흥위원회 독립영화전용관</t>
    <phoneticPr fontId="28" type="noConversion"/>
  </si>
  <si>
    <t>허리우드 클래식</t>
    <phoneticPr fontId="28" type="noConversion"/>
  </si>
  <si>
    <t>(구)허리우드 극장</t>
    <phoneticPr fontId="28" type="noConversion"/>
  </si>
  <si>
    <t>인디스페이스</t>
    <phoneticPr fontId="28" type="noConversion"/>
  </si>
  <si>
    <t>café.naver.com/indiespace</t>
    <phoneticPr fontId="28" type="noConversion"/>
  </si>
  <si>
    <t>738-0366</t>
    <phoneticPr fontId="28" type="noConversion"/>
  </si>
  <si>
    <t>KU 시네마트랩</t>
    <phoneticPr fontId="28" type="noConversion"/>
  </si>
  <si>
    <t>~</t>
    <phoneticPr fontId="28" type="noConversion"/>
  </si>
  <si>
    <t>성북구 안암로 145 고려대미디어관4층</t>
    <phoneticPr fontId="28" type="noConversion"/>
  </si>
  <si>
    <t>924-6579</t>
    <phoneticPr fontId="28" type="noConversion"/>
  </si>
  <si>
    <t>café.naver.com/kucinematrap</t>
    <phoneticPr fontId="28" type="noConversion"/>
  </si>
  <si>
    <t>은평구</t>
    <phoneticPr fontId="28" type="noConversion"/>
  </si>
  <si>
    <t>café.naver.com/seoulsilvercinema</t>
    <phoneticPr fontId="28" type="noConversion"/>
  </si>
  <si>
    <t>www.kucine.kr</t>
    <phoneticPr fontId="28" type="noConversion"/>
  </si>
  <si>
    <t>09년 3월 CGV 아시아드로 상호변경</t>
  </si>
  <si>
    <t>café.naver.com/dartholic</t>
    <phoneticPr fontId="28" type="noConversion"/>
  </si>
  <si>
    <t>dht.movieplus.or.kr</t>
    <phoneticPr fontId="28" type="noConversion"/>
  </si>
  <si>
    <t>cafe.naver.com/gcinema</t>
    <phoneticPr fontId="28" type="noConversion"/>
  </si>
  <si>
    <t>경기도</t>
    <phoneticPr fontId="28" type="noConversion"/>
  </si>
  <si>
    <t>부천시</t>
    <phoneticPr fontId="28" type="noConversion"/>
  </si>
  <si>
    <t>mht.movieplus.or.kr/</t>
    <phoneticPr fontId="28" type="noConversion"/>
  </si>
  <si>
    <t>dgt.movieplus.or.kr/</t>
    <phoneticPr fontId="28" type="noConversion"/>
  </si>
  <si>
    <t>(구)동광극장</t>
    <phoneticPr fontId="28" type="noConversion"/>
  </si>
  <si>
    <t>2012.12.28 디지털상영관으로 전환</t>
    <phoneticPr fontId="28" type="noConversion"/>
  </si>
  <si>
    <t>강원도</t>
    <phoneticPr fontId="28" type="noConversion"/>
  </si>
  <si>
    <t>강릉시</t>
    <phoneticPr fontId="28" type="noConversion"/>
  </si>
  <si>
    <t>café.daum.net/jifftheque</t>
    <phoneticPr fontId="28" type="noConversion"/>
  </si>
  <si>
    <t>06.09.28재개관</t>
  </si>
  <si>
    <t>uhmuna.tnaru.net/tnaru/top</t>
    <phoneticPr fontId="28" type="noConversion"/>
  </si>
  <si>
    <t>강릉독립예술극장 신영</t>
    <phoneticPr fontId="28" type="noConversion"/>
  </si>
  <si>
    <t>645-7415</t>
    <phoneticPr fontId="28" type="noConversion"/>
  </si>
  <si>
    <t>theque.tistory.com/</t>
    <phoneticPr fontId="28" type="noConversion"/>
  </si>
  <si>
    <t>(구)신영극장/2012년 개관</t>
    <phoneticPr fontId="28" type="noConversion"/>
  </si>
  <si>
    <t>경상남도</t>
    <phoneticPr fontId="28" type="noConversion"/>
  </si>
  <si>
    <t>거제시</t>
    <phoneticPr fontId="28" type="noConversion"/>
  </si>
  <si>
    <t>거제시 고현동 고현로 11길 20</t>
    <phoneticPr fontId="28" type="noConversion"/>
  </si>
  <si>
    <t>638-2091</t>
    <phoneticPr fontId="28" type="noConversion"/>
  </si>
  <si>
    <t>www.cine7.kr</t>
    <phoneticPr fontId="28" type="noConversion"/>
  </si>
  <si>
    <t>한국만화영상진흥원</t>
    <phoneticPr fontId="28" type="noConversion"/>
  </si>
  <si>
    <t>310-3093</t>
    <phoneticPr fontId="28" type="noConversion"/>
  </si>
  <si>
    <t>www.comicsmuseum.org</t>
    <phoneticPr fontId="28" type="noConversion"/>
  </si>
  <si>
    <t xml:space="preserve">실버극장 </t>
    <phoneticPr fontId="28" type="noConversion"/>
  </si>
  <si>
    <t>~</t>
    <phoneticPr fontId="28" type="noConversion"/>
  </si>
  <si>
    <t xml:space="preserve">서울시 </t>
    <phoneticPr fontId="28" type="noConversion"/>
  </si>
  <si>
    <t>중구</t>
    <phoneticPr fontId="28" type="noConversion"/>
  </si>
  <si>
    <t xml:space="preserve">지평선시네마 </t>
    <phoneticPr fontId="28" type="noConversion"/>
  </si>
  <si>
    <t>전라북도</t>
    <phoneticPr fontId="28" type="noConversion"/>
  </si>
  <si>
    <t>김제시</t>
    <phoneticPr fontId="28" type="noConversion"/>
  </si>
  <si>
    <t xml:space="preserve">아트나인 </t>
    <phoneticPr fontId="28" type="noConversion"/>
  </si>
  <si>
    <t xml:space="preserve">동작구 동작대로 89 골든시네마 12층 </t>
    <phoneticPr fontId="28" type="noConversion"/>
  </si>
  <si>
    <t>동작구</t>
    <phoneticPr fontId="28" type="noConversion"/>
  </si>
  <si>
    <t xml:space="preserve">명화극장 </t>
    <phoneticPr fontId="28" type="noConversion"/>
  </si>
  <si>
    <t xml:space="preserve">경기도 </t>
    <phoneticPr fontId="28" type="noConversion"/>
  </si>
  <si>
    <t>안산시</t>
    <phoneticPr fontId="28" type="noConversion"/>
  </si>
  <si>
    <t xml:space="preserve">1관 폐관 </t>
    <phoneticPr fontId="28" type="noConversion"/>
  </si>
  <si>
    <t xml:space="preserve">임실군 </t>
    <phoneticPr fontId="28" type="noConversion"/>
  </si>
  <si>
    <t xml:space="preserve">작은별 영화관 </t>
    <phoneticPr fontId="28" type="noConversion"/>
  </si>
  <si>
    <t xml:space="preserve">영화문화예술센터 </t>
    <phoneticPr fontId="28" type="noConversion"/>
  </si>
  <si>
    <t>제주도</t>
    <phoneticPr fontId="28" type="noConversion"/>
  </si>
  <si>
    <t>제주시</t>
    <phoneticPr fontId="28" type="noConversion"/>
  </si>
  <si>
    <t xml:space="preserve">5,6,7관 휴관 </t>
    <phoneticPr fontId="28" type="noConversion"/>
  </si>
  <si>
    <t xml:space="preserve">추억극장 미림 </t>
    <phoneticPr fontId="28" type="noConversion"/>
  </si>
  <si>
    <t>인천시</t>
    <phoneticPr fontId="28" type="noConversion"/>
  </si>
  <si>
    <t>동구</t>
    <phoneticPr fontId="28" type="noConversion"/>
  </si>
  <si>
    <t>032-764-6920</t>
    <phoneticPr fontId="28" type="noConversion"/>
  </si>
  <si>
    <t>마포구에서 이전/ 1개관</t>
    <phoneticPr fontId="28" type="noConversion"/>
  </si>
  <si>
    <t xml:space="preserve">1관 영화관, 2관 공연장 </t>
    <phoneticPr fontId="28" type="noConversion"/>
  </si>
  <si>
    <t>489-2807</t>
    <phoneticPr fontId="28" type="noConversion"/>
  </si>
  <si>
    <t>2012-00-00</t>
    <phoneticPr fontId="28" type="noConversion"/>
  </si>
  <si>
    <t>imsil.ccine.co.kr</t>
    <phoneticPr fontId="28" type="noConversion"/>
  </si>
  <si>
    <t>2013-00-00</t>
    <phoneticPr fontId="28" type="noConversion"/>
  </si>
  <si>
    <t>디지털 2D 상영관수</t>
    <phoneticPr fontId="28" type="noConversion"/>
  </si>
  <si>
    <t>디지털 2D 상영관수</t>
    <phoneticPr fontId="28" type="noConversion"/>
  </si>
  <si>
    <t>디지털 2D 상영관수</t>
    <phoneticPr fontId="28" type="noConversion"/>
  </si>
  <si>
    <t>디지털 2D 상영관수</t>
    <phoneticPr fontId="28" type="noConversion"/>
  </si>
  <si>
    <t>디지털 2D 상영관수</t>
    <phoneticPr fontId="28" type="noConversion"/>
  </si>
  <si>
    <t xml:space="preserve">* 휴관 및 폐관은 부분 휴관 및 폐관을 포함한 수치임 </t>
    <phoneticPr fontId="28" type="noConversion"/>
  </si>
  <si>
    <t>디지털 2D 상영관수</t>
    <phoneticPr fontId="28" type="noConversion"/>
  </si>
  <si>
    <t xml:space="preserve">IMAX 상영관 수 </t>
    <phoneticPr fontId="28" type="noConversion"/>
  </si>
  <si>
    <t>1544-0070</t>
    <phoneticPr fontId="28" type="noConversion"/>
  </si>
  <si>
    <t>메가박스와 전산망 공유</t>
    <phoneticPr fontId="28" type="noConversion"/>
  </si>
  <si>
    <t>강원도</t>
    <phoneticPr fontId="28" type="noConversion"/>
  </si>
  <si>
    <t xml:space="preserve">홍천군 </t>
    <phoneticPr fontId="28" type="noConversion"/>
  </si>
  <si>
    <t xml:space="preserve">홍천시네마 </t>
    <phoneticPr fontId="28" type="noConversion"/>
  </si>
  <si>
    <t>~</t>
    <phoneticPr fontId="28" type="noConversion"/>
  </si>
  <si>
    <t>433-7053</t>
    <phoneticPr fontId="28" type="noConversion"/>
  </si>
  <si>
    <t>동광극장</t>
    <phoneticPr fontId="28" type="noConversion"/>
  </si>
  <si>
    <t xml:space="preserve">IMAX 상영관 수 </t>
    <phoneticPr fontId="28" type="noConversion"/>
  </si>
  <si>
    <t>480-3827</t>
    <phoneticPr fontId="28" type="noConversion"/>
  </si>
  <si>
    <t xml:space="preserve">IMAX 상영관 수 </t>
    <phoneticPr fontId="28" type="noConversion"/>
  </si>
  <si>
    <t xml:space="preserve">고센시네마 </t>
    <phoneticPr fontId="28" type="noConversion"/>
  </si>
  <si>
    <t xml:space="preserve">그레이스실버영화관 </t>
    <phoneticPr fontId="28" type="noConversion"/>
  </si>
  <si>
    <t xml:space="preserve">대구시 </t>
    <phoneticPr fontId="28" type="noConversion"/>
  </si>
  <si>
    <t xml:space="preserve">중구 </t>
    <phoneticPr fontId="28" type="noConversion"/>
  </si>
  <si>
    <t>~</t>
    <phoneticPr fontId="28" type="noConversion"/>
  </si>
  <si>
    <t>중구 경상감영길 137</t>
    <phoneticPr fontId="28" type="noConversion"/>
  </si>
  <si>
    <t>431-1571</t>
    <phoneticPr fontId="28" type="noConversion"/>
  </si>
  <si>
    <t>blog.daum.net/ghdae</t>
  </si>
  <si>
    <t xml:space="preserve">IMAX 상영관 수 </t>
    <phoneticPr fontId="28" type="noConversion"/>
  </si>
  <si>
    <t xml:space="preserve">조이앤시네마 </t>
    <phoneticPr fontId="28" type="noConversion"/>
  </si>
  <si>
    <t xml:space="preserve">서울시 </t>
    <phoneticPr fontId="28" type="noConversion"/>
  </si>
  <si>
    <t xml:space="preserve">강남구 </t>
    <phoneticPr fontId="28" type="noConversion"/>
  </si>
  <si>
    <t>~</t>
    <phoneticPr fontId="28" type="noConversion"/>
  </si>
  <si>
    <t>강남구 압구정로 10길 9</t>
    <phoneticPr fontId="28" type="noConversion"/>
  </si>
  <si>
    <t>070-8233-4321</t>
    <phoneticPr fontId="28" type="noConversion"/>
  </si>
  <si>
    <t>아리랑시네미디어센터</t>
    <phoneticPr fontId="28" type="noConversion"/>
  </si>
  <si>
    <t>성북구 아리랑로 82 (돈암동 538-98)</t>
    <phoneticPr fontId="28" type="noConversion"/>
  </si>
  <si>
    <t>2014.3.29 재개관</t>
    <phoneticPr fontId="28" type="noConversion"/>
  </si>
  <si>
    <t>전라남도</t>
    <phoneticPr fontId="28" type="noConversion"/>
  </si>
  <si>
    <t xml:space="preserve">구례군 </t>
    <phoneticPr fontId="28" type="noConversion"/>
  </si>
  <si>
    <t>~</t>
    <phoneticPr fontId="28" type="noConversion"/>
  </si>
  <si>
    <t>783-8993</t>
    <phoneticPr fontId="28" type="noConversion"/>
  </si>
  <si>
    <t>547-1501</t>
    <phoneticPr fontId="28" type="noConversion"/>
  </si>
  <si>
    <t>644-7050</t>
    <phoneticPr fontId="28" type="noConversion"/>
  </si>
  <si>
    <t>전라북도</t>
    <phoneticPr fontId="28" type="noConversion"/>
  </si>
  <si>
    <t xml:space="preserve">무주군 </t>
    <phoneticPr fontId="28" type="noConversion"/>
  </si>
  <si>
    <t xml:space="preserve">무주산골영화관 </t>
    <phoneticPr fontId="28" type="noConversion"/>
  </si>
  <si>
    <t xml:space="preserve">무주군 무주읍 한풍루로 326-17 무주예체문화관 2층 </t>
    <phoneticPr fontId="28" type="noConversion"/>
  </si>
  <si>
    <t>322-7053</t>
    <phoneticPr fontId="28" type="noConversion"/>
  </si>
  <si>
    <t xml:space="preserve">부안군 </t>
    <phoneticPr fontId="28" type="noConversion"/>
  </si>
  <si>
    <t xml:space="preserve">마실영화관 </t>
    <phoneticPr fontId="28" type="noConversion"/>
  </si>
  <si>
    <t xml:space="preserve">부안군 부안읍 예술회관길 11 </t>
    <phoneticPr fontId="28" type="noConversion"/>
  </si>
  <si>
    <t>582-1228</t>
    <phoneticPr fontId="28" type="noConversion"/>
  </si>
  <si>
    <t>www.buanmasilcinema.co.kr</t>
  </si>
  <si>
    <t xml:space="preserve">완주군 </t>
    <phoneticPr fontId="28" type="noConversion"/>
  </si>
  <si>
    <t xml:space="preserve">완주군 봉동읍 둔산3로 94 </t>
    <phoneticPr fontId="28" type="noConversion"/>
  </si>
  <si>
    <t>263-9012</t>
    <phoneticPr fontId="28" type="noConversion"/>
  </si>
  <si>
    <t>wanjumovie.kr</t>
  </si>
  <si>
    <t xml:space="preserve">완주 휴 시네마 </t>
    <phoneticPr fontId="28" type="noConversion"/>
  </si>
  <si>
    <t xml:space="preserve">IMAX 상영관 수 </t>
    <phoneticPr fontId="28" type="noConversion"/>
  </si>
  <si>
    <t xml:space="preserve">서울시 </t>
    <phoneticPr fontId="28" type="noConversion"/>
  </si>
  <si>
    <t xml:space="preserve">강남구 </t>
    <phoneticPr fontId="28" type="noConversion"/>
  </si>
  <si>
    <t xml:space="preserve">인디플러스 </t>
    <phoneticPr fontId="28" type="noConversion"/>
  </si>
  <si>
    <t>~</t>
    <phoneticPr fontId="28" type="noConversion"/>
  </si>
  <si>
    <t xml:space="preserve">강남구 도산대로 8길 8 </t>
    <phoneticPr fontId="28" type="noConversion"/>
  </si>
  <si>
    <t>3447-0650</t>
    <phoneticPr fontId="28" type="noConversion"/>
  </si>
  <si>
    <t>www.indieplus.or.kr</t>
  </si>
  <si>
    <t>영진위 독립영화전용관</t>
    <phoneticPr fontId="28" type="noConversion"/>
  </si>
  <si>
    <t>1544-1122</t>
    <phoneticPr fontId="28" type="noConversion"/>
  </si>
  <si>
    <t>서울시</t>
    <phoneticPr fontId="28" type="noConversion"/>
  </si>
  <si>
    <t>강남구</t>
    <phoneticPr fontId="28" type="noConversion"/>
  </si>
  <si>
    <t>직영</t>
    <phoneticPr fontId="28" type="noConversion"/>
  </si>
  <si>
    <t>Sweetbox, Veatbox</t>
    <phoneticPr fontId="28" type="noConversion"/>
  </si>
  <si>
    <t>위탁</t>
    <phoneticPr fontId="28" type="noConversion"/>
  </si>
  <si>
    <t xml:space="preserve">직영 </t>
    <phoneticPr fontId="28" type="noConversion"/>
  </si>
  <si>
    <t>CGV 청담씨네시티</t>
    <phoneticPr fontId="28" type="noConversion"/>
  </si>
  <si>
    <t>강남구 도산대로 323 (신사동 651-21)</t>
    <phoneticPr fontId="28" type="noConversion"/>
  </si>
  <si>
    <t>Sweetbox, 4DX, Beats br dr.dre, The Private Cinema, ScreenX, SoundX</t>
    <phoneticPr fontId="28" type="noConversion"/>
  </si>
  <si>
    <t>강남구 봉은사로 524 코엑스몰 B1 (삼성동 159)</t>
    <phoneticPr fontId="28" type="noConversion"/>
  </si>
  <si>
    <t>1544-0070</t>
    <phoneticPr fontId="28" type="noConversion"/>
  </si>
  <si>
    <t>강남구 압구정로 30길 45 (신사동 603-2)</t>
    <phoneticPr fontId="28" type="noConversion"/>
  </si>
  <si>
    <t>Sweetbox, Cine de Chef, CGV 아트하우스, Veatbox</t>
    <phoneticPr fontId="28" type="noConversion"/>
  </si>
  <si>
    <t>강동구 성내로 48 (성내동 549-1)</t>
    <phoneticPr fontId="28" type="noConversion"/>
  </si>
  <si>
    <t>강동구 천호옛길 85 (성내동 44-1)</t>
    <phoneticPr fontId="28" type="noConversion"/>
  </si>
  <si>
    <t>1544-8855</t>
    <phoneticPr fontId="28" type="noConversion"/>
  </si>
  <si>
    <t>강북구 도봉로 34, 9층 (미아동 35-4 트레지오 쇼핑몰 9층)</t>
    <phoneticPr fontId="28" type="noConversion"/>
  </si>
  <si>
    <t>강북구</t>
    <phoneticPr fontId="28" type="noConversion"/>
  </si>
  <si>
    <t>메가박스 수유</t>
    <phoneticPr fontId="28" type="noConversion"/>
  </si>
  <si>
    <t>강북구 도봉로 399 (수유동 168-12)</t>
    <phoneticPr fontId="28" type="noConversion"/>
  </si>
  <si>
    <t>강서구</t>
    <phoneticPr fontId="28" type="noConversion"/>
  </si>
  <si>
    <t>롯데시네마 김포공항</t>
    <phoneticPr fontId="28" type="noConversion"/>
  </si>
  <si>
    <t>광진구 광나루로 56길 85 (구의동 546-4 테크노마트 10층)</t>
    <phoneticPr fontId="28" type="noConversion"/>
  </si>
  <si>
    <t>Sweetbox, 4DX, CGV 아트하우스, ScreenX, Veatbox</t>
    <phoneticPr fontId="28" type="noConversion"/>
  </si>
  <si>
    <t>광진구 아차산로 272 (자양동 227-7번지 스타시티 2층)</t>
    <phoneticPr fontId="28" type="noConversion"/>
  </si>
  <si>
    <t>샤롯데, 수퍼바이브, 아르떼</t>
    <phoneticPr fontId="28" type="noConversion"/>
  </si>
  <si>
    <t>구로구 구로중앙로 152 (구로동 573 애경백화점 5층)</t>
    <phoneticPr fontId="28" type="noConversion"/>
  </si>
  <si>
    <t>Sweetbox, CGV 아트하우스, ScreenX, Veatbox</t>
    <phoneticPr fontId="28" type="noConversion"/>
  </si>
  <si>
    <t>CGV 신도림</t>
    <phoneticPr fontId="28" type="noConversion"/>
  </si>
  <si>
    <t>구로구 새말로 12층 (구로동 3-25번지 테크노 마트 12층)</t>
    <phoneticPr fontId="28" type="noConversion"/>
  </si>
  <si>
    <t>Sweetbox, Premium</t>
    <phoneticPr fontId="28" type="noConversion"/>
  </si>
  <si>
    <t>노원구 동일로 1414 롯데백화점 10층 (상계동 713)</t>
    <phoneticPr fontId="28" type="noConversion"/>
  </si>
  <si>
    <t>수퍼4D, 씨네커플</t>
    <phoneticPr fontId="28" type="noConversion"/>
  </si>
  <si>
    <t>노원구</t>
    <phoneticPr fontId="28" type="noConversion"/>
  </si>
  <si>
    <t>CGV 중계</t>
    <phoneticPr fontId="28" type="noConversion"/>
  </si>
  <si>
    <t>노원구 동일로 204가길 12, 8층 (중계동 509-2)</t>
    <phoneticPr fontId="28" type="noConversion"/>
  </si>
  <si>
    <t>ScreenX</t>
    <phoneticPr fontId="28" type="noConversion"/>
  </si>
  <si>
    <t>hongcheon.ccine.co.kr</t>
  </si>
  <si>
    <t>movie.muju.go.kr</t>
  </si>
  <si>
    <t xml:space="preserve">구례자연드림시네마 </t>
    <phoneticPr fontId="28" type="noConversion"/>
  </si>
  <si>
    <t>영화관 2개관</t>
    <phoneticPr fontId="28" type="noConversion"/>
  </si>
  <si>
    <t>광진구 능동로 120 건국대학요 예술문화대학 B108 (화양동 1번지)</t>
    <phoneticPr fontId="28" type="noConversion"/>
  </si>
  <si>
    <t>마포구 어울마당로 65 지하4층 (서교동 367-5)</t>
    <phoneticPr fontId="28" type="noConversion"/>
  </si>
  <si>
    <t>서대문구 이화여대길 52 이화여자대학교 ECC 402-4 (대현동)</t>
    <phoneticPr fontId="28" type="noConversion"/>
  </si>
  <si>
    <t>서대문구 성산로 527 지하1층 (대신동 85-1 하늬솔빌딩)</t>
    <phoneticPr fontId="28" type="noConversion"/>
  </si>
  <si>
    <t>은평구 통일로 830, 8층 (불광동 304-2 파레제페8층)</t>
    <phoneticPr fontId="28" type="noConversion"/>
  </si>
  <si>
    <t>종로구 율곡로 3길 87 (소격동 144-2)</t>
    <phoneticPr fontId="28" type="noConversion"/>
  </si>
  <si>
    <t>종로구 새문안로 68 지하2층 (신문로1가 흥국생명빌딩)</t>
    <phoneticPr fontId="28" type="noConversion"/>
  </si>
  <si>
    <t>종로구 삼일대로 428, 4층 (낙원동 284-6 낙원상가 4층)</t>
    <phoneticPr fontId="28" type="noConversion"/>
  </si>
  <si>
    <t>중구 소파로 126 (예장동 8-145)</t>
    <phoneticPr fontId="28" type="noConversion"/>
  </si>
  <si>
    <t>중구 세종대로 21길 40 씨스퀘어빌딩 1층 (태평로1가 61-21)</t>
    <phoneticPr fontId="28" type="noConversion"/>
  </si>
  <si>
    <t>중구 마른내로 47 (초동 18-5 명보아트홀)</t>
    <phoneticPr fontId="28" type="noConversion"/>
  </si>
  <si>
    <t>중구 중구로 71 가톨릭센터 1층 (대청동4가 81-1)</t>
    <phoneticPr fontId="28" type="noConversion"/>
  </si>
  <si>
    <t>해운대구 수영강변대로 120 (우1동 1467)</t>
    <phoneticPr fontId="28" type="noConversion"/>
  </si>
  <si>
    <t>수성구 동대구로 400 대구문화방송 (범어2동)</t>
    <phoneticPr fontId="28" type="noConversion"/>
  </si>
  <si>
    <t>중구 동성로 69 (동성로1가 22)</t>
    <phoneticPr fontId="28" type="noConversion"/>
  </si>
  <si>
    <t>남구 미추홀대로 716 메인프라자7층 (주안1동 166-1)</t>
    <phoneticPr fontId="28" type="noConversion"/>
  </si>
  <si>
    <t>동구 화도진로 31 (송현동 92-7)</t>
    <phoneticPr fontId="28" type="noConversion"/>
  </si>
  <si>
    <t>부평구 경원대로 1382 (부평1동 201-9)</t>
    <phoneticPr fontId="28" type="noConversion"/>
  </si>
  <si>
    <t>중구 개항로 63-2 (경동 238번지)</t>
    <phoneticPr fontId="28" type="noConversion"/>
  </si>
  <si>
    <t>동구 충장로 46번길 10 (충장로 5가 62)</t>
    <phoneticPr fontId="28" type="noConversion"/>
  </si>
  <si>
    <t>동구 제봉로 96 (서석동 47번지 1호)</t>
    <phoneticPr fontId="28" type="noConversion"/>
  </si>
  <si>
    <t>동구 대전로 813번길 9 (정동 26-10)</t>
    <phoneticPr fontId="28" type="noConversion"/>
  </si>
  <si>
    <t>동구 중앙로 192, 3층 (중동 27-11)</t>
    <phoneticPr fontId="28" type="noConversion"/>
  </si>
  <si>
    <t>동구 명덕로 10 (서부동 110-1)</t>
    <phoneticPr fontId="28" type="noConversion"/>
  </si>
  <si>
    <t>동두천시 동광로 33 (중앙동 828)</t>
    <phoneticPr fontId="28" type="noConversion"/>
  </si>
  <si>
    <t>동두천시 동광로 66 (생연3동 616)</t>
    <phoneticPr fontId="28" type="noConversion"/>
  </si>
  <si>
    <t xml:space="preserve">부천시 원미구 길주로 1 (상3동 529-2) </t>
    <phoneticPr fontId="28" type="noConversion"/>
  </si>
  <si>
    <t>안산시 단원구 중앙대로 921 (고잔동)</t>
    <phoneticPr fontId="28" type="noConversion"/>
  </si>
  <si>
    <t>양평군 양평읍 양근로 167 (양근리 422-2)</t>
    <phoneticPr fontId="28" type="noConversion"/>
  </si>
  <si>
    <t>여주시 세종로 79번길 8 (홍문동 273)</t>
    <phoneticPr fontId="28" type="noConversion"/>
  </si>
  <si>
    <t>여주시</t>
    <phoneticPr fontId="28" type="noConversion"/>
  </si>
  <si>
    <t>오산시 원동로 37번길 46 (원동 763-21)</t>
    <phoneticPr fontId="28" type="noConversion"/>
  </si>
  <si>
    <t>강릉시 경강로 2100 (임당동 152-2)</t>
    <phoneticPr fontId="28" type="noConversion"/>
  </si>
  <si>
    <t>홍천군 홍천읍 연봉중앙로 11-8</t>
    <phoneticPr fontId="28" type="noConversion"/>
  </si>
  <si>
    <t>논산시 해월로 167번길 8 (반월동 68-19)</t>
    <phoneticPr fontId="28" type="noConversion"/>
  </si>
  <si>
    <t>당진시 당진중앙2로 76 (읍내동 543-39)</t>
    <phoneticPr fontId="28" type="noConversion"/>
  </si>
  <si>
    <t>당진시</t>
    <phoneticPr fontId="28" type="noConversion"/>
  </si>
  <si>
    <t>부여군 부여읍 사비로 100번길 12 (구아리 209-1)</t>
    <phoneticPr fontId="28" type="noConversion"/>
  </si>
  <si>
    <t xml:space="preserve">김제시 도작로 224-32 (검산동 산 62-1) </t>
    <phoneticPr fontId="28" type="noConversion"/>
  </si>
  <si>
    <t xml:space="preserve">임실군 임실읍 호국로 1703 (이도리 277 임실군민회관) </t>
    <phoneticPr fontId="28" type="noConversion"/>
  </si>
  <si>
    <t>장수군 장수읍 한누리로 393 (두산리 472)</t>
    <phoneticPr fontId="28" type="noConversion"/>
  </si>
  <si>
    <t>전주시 완산구 고사동 객사 3길 22 전주영화제작소 4층</t>
    <phoneticPr fontId="28" type="noConversion"/>
  </si>
  <si>
    <t>전주시 완산구 전주객사3길 67 (고사동 340-3)</t>
    <phoneticPr fontId="28" type="noConversion"/>
  </si>
  <si>
    <t xml:space="preserve">구례군 용방면 용산로 107-73 </t>
    <phoneticPr fontId="28" type="noConversion"/>
  </si>
  <si>
    <t>안동시 문화광장길 45 (삼산동 140-5)</t>
    <phoneticPr fontId="28" type="noConversion"/>
  </si>
  <si>
    <t>영주시 구성로350번길 24 (영주1동 377-18)</t>
    <phoneticPr fontId="28" type="noConversion"/>
  </si>
  <si>
    <t>거창군 거창읍 중앙로1길 1 (중앙리 90-2)</t>
    <phoneticPr fontId="28" type="noConversion"/>
  </si>
  <si>
    <t>밀양시 백민로 75-1 (내이동 1565-16)</t>
    <phoneticPr fontId="28" type="noConversion"/>
  </si>
  <si>
    <t xml:space="preserve">제주시 중앙로5길 6 (일도1동 1298-16) </t>
    <phoneticPr fontId="28" type="noConversion"/>
  </si>
  <si>
    <t>756-5757</t>
    <phoneticPr fontId="28" type="noConversion"/>
  </si>
  <si>
    <t>jejumovie.kr</t>
  </si>
  <si>
    <t>화천군</t>
    <phoneticPr fontId="28" type="noConversion"/>
  </si>
  <si>
    <t xml:space="preserve">화천군 화천읍 상승로2길 25-10, 2층 </t>
    <phoneticPr fontId="28" type="noConversion"/>
  </si>
  <si>
    <t>441-7053</t>
    <phoneticPr fontId="28" type="noConversion"/>
  </si>
  <si>
    <t>www.sancheoneocinema.co.kr</t>
  </si>
  <si>
    <t xml:space="preserve">강남구 강남대로 438 (역삼동 814-6 스타플렉스) </t>
    <phoneticPr fontId="28" type="noConversion"/>
  </si>
  <si>
    <t>Sweetbox, ScreenX, Veatbox</t>
    <phoneticPr fontId="28" type="noConversion"/>
  </si>
  <si>
    <t>1544-1122</t>
    <phoneticPr fontId="28" type="noConversion"/>
  </si>
  <si>
    <t>Boutique M, M2, 소상영관</t>
    <phoneticPr fontId="28" type="noConversion"/>
  </si>
  <si>
    <t>롯데시네마 가양</t>
    <phoneticPr fontId="28" type="noConversion"/>
  </si>
  <si>
    <t>강서구 양천로 476 (등촌동)</t>
    <phoneticPr fontId="28" type="noConversion"/>
  </si>
  <si>
    <t>강서구 하늘길 77 롯데몰 (방화동 하늘길 38)</t>
    <phoneticPr fontId="28" type="noConversion"/>
  </si>
  <si>
    <t>샤롯데, 수퍼4D</t>
    <phoneticPr fontId="28" type="noConversion"/>
  </si>
  <si>
    <t>관악구</t>
    <phoneticPr fontId="28" type="noConversion"/>
  </si>
  <si>
    <t>롯데시네마 서울대입구</t>
    <phoneticPr fontId="28" type="noConversion"/>
  </si>
  <si>
    <t>관악구 남부순환로 1820 (봉천동 862-1 에그옐로우 10층)</t>
    <phoneticPr fontId="28" type="noConversion"/>
  </si>
  <si>
    <t>(구)메가박스 서울대</t>
    <phoneticPr fontId="28" type="noConversion"/>
  </si>
  <si>
    <t>서울시 관악구 신림로 330, 10층 (신림동 1641-2 포도몰 10층)</t>
    <phoneticPr fontId="28" type="noConversion"/>
  </si>
  <si>
    <t>서울특별시 광진구 능동로 289 (군자동 477-12)</t>
    <phoneticPr fontId="28" type="noConversion"/>
  </si>
  <si>
    <t>(구)CGV 프라임신도림</t>
    <phoneticPr fontId="28" type="noConversion"/>
  </si>
  <si>
    <t xml:space="preserve">롯데시네마 수락산 </t>
    <phoneticPr fontId="28" type="noConversion"/>
  </si>
  <si>
    <t>노원구 동일로 1660</t>
    <phoneticPr fontId="28" type="noConversion"/>
  </si>
  <si>
    <t xml:space="preserve">CGV 하계 </t>
    <phoneticPr fontId="28" type="noConversion"/>
  </si>
  <si>
    <t>직영</t>
    <phoneticPr fontId="28" type="noConversion"/>
  </si>
  <si>
    <t xml:space="preserve">노원구 섬밭로 258 지하 1층 (중계동 506-1 건영백화점 지하1층) </t>
    <phoneticPr fontId="28" type="noConversion"/>
  </si>
  <si>
    <t>CINE KIDS</t>
    <phoneticPr fontId="28" type="noConversion"/>
  </si>
  <si>
    <t xml:space="preserve">(구)프리머스 노원 </t>
    <phoneticPr fontId="28" type="noConversion"/>
  </si>
  <si>
    <t>서울시</t>
    <phoneticPr fontId="28" type="noConversion"/>
  </si>
  <si>
    <t>동대문구</t>
    <phoneticPr fontId="28" type="noConversion"/>
  </si>
  <si>
    <t>롯데시네마 장안</t>
    <phoneticPr fontId="28" type="noConversion"/>
  </si>
  <si>
    <t>위탁</t>
    <phoneticPr fontId="28" type="noConversion"/>
  </si>
  <si>
    <t>동대문구 답십리로 288 바우하우스 11층 (장안동 368-1)</t>
    <phoneticPr fontId="28" type="noConversion"/>
  </si>
  <si>
    <t>~</t>
    <phoneticPr fontId="28" type="noConversion"/>
  </si>
  <si>
    <t>동대문구 왕산로 214 (전농동)</t>
    <phoneticPr fontId="28" type="noConversion"/>
  </si>
  <si>
    <t>수퍼4D</t>
    <phoneticPr fontId="28" type="noConversion"/>
  </si>
  <si>
    <t>메가박스 이수</t>
    <phoneticPr fontId="28" type="noConversion"/>
  </si>
  <si>
    <t>동작구 동작대로 89 골든시네마타워 7층 (사당1동 147-53)</t>
    <phoneticPr fontId="28" type="noConversion"/>
  </si>
  <si>
    <t>마포구 양화로 176 와이즈파크 8층 (동교동166-6번지)</t>
    <phoneticPr fontId="28" type="noConversion"/>
  </si>
  <si>
    <t>롯데시네마 합정</t>
    <phoneticPr fontId="28" type="noConversion"/>
  </si>
  <si>
    <t>마포구 양화로 45 메세나폴리스 2층 (합정동 481-1)</t>
    <phoneticPr fontId="28" type="noConversion"/>
  </si>
  <si>
    <t>마포구 월드컵로 240, 1층 (성산동 515 월드컵쇼핑몰1층)</t>
    <phoneticPr fontId="28" type="noConversion"/>
  </si>
  <si>
    <t>IMAX, SweetBox, ScreenX, 4DX, CGV 아트하우스, Gold Class</t>
    <phoneticPr fontId="28" type="noConversion"/>
  </si>
  <si>
    <t>롯데시네마 누리꿈(상암)</t>
    <phoneticPr fontId="28" type="noConversion"/>
  </si>
  <si>
    <t>마포구 월드컵북로 396 (상암동 1605 누리꿈스퀘어빌딩 디지털파빌리온 4층)</t>
    <phoneticPr fontId="28" type="noConversion"/>
  </si>
  <si>
    <t>서대문구</t>
    <phoneticPr fontId="28" type="noConversion"/>
  </si>
  <si>
    <t>CGV 신촌아트레온</t>
    <phoneticPr fontId="28" type="noConversion"/>
  </si>
  <si>
    <t xml:space="preserve">서대문구 신촌로 129, 2층 (창천동 20-24, 20-25) </t>
    <phoneticPr fontId="28" type="noConversion"/>
  </si>
  <si>
    <t>4DX, CGV 아트하우스, Premium, ScreenX</t>
    <phoneticPr fontId="28" type="noConversion"/>
  </si>
  <si>
    <t xml:space="preserve">(구)아트레온 </t>
    <phoneticPr fontId="28" type="noConversion"/>
  </si>
  <si>
    <t>서대문구 신촌역로 30 밀리오레 5층 (신촌동 74-12)</t>
    <phoneticPr fontId="28" type="noConversion"/>
  </si>
  <si>
    <t>M관</t>
    <phoneticPr fontId="28" type="noConversion"/>
  </si>
  <si>
    <t>메가박스 강남</t>
    <phoneticPr fontId="28" type="noConversion"/>
  </si>
  <si>
    <t>서초구 서초대로 77길 3 아라타워 8층 (서초동 1317-20)</t>
    <phoneticPr fontId="28" type="noConversion"/>
  </si>
  <si>
    <t>메가박스 센트럴</t>
    <phoneticPr fontId="28" type="noConversion"/>
  </si>
  <si>
    <t>서초구 신반포로 176 센트럴시티빌딩 지하1층 (반포동 19-3)</t>
    <phoneticPr fontId="28" type="noConversion"/>
  </si>
  <si>
    <t>7,8관 폐관(2014.12.9)</t>
    <phoneticPr fontId="28" type="noConversion"/>
  </si>
  <si>
    <t>성동구 왕십리광장로 17, 5층 (행당동 왕십리 민자역사 4층~6층)</t>
    <phoneticPr fontId="28" type="noConversion"/>
  </si>
  <si>
    <t>4DX, IMAX,골드클래스, Sweetbox, ScreenX, Veatbox</t>
    <phoneticPr fontId="28" type="noConversion"/>
  </si>
  <si>
    <t>성북구 동소문로 106, 10~12층 (동선동 1가 1-2 10층~12층)</t>
    <phoneticPr fontId="28" type="noConversion"/>
  </si>
  <si>
    <t>Sweetbox</t>
    <phoneticPr fontId="28" type="noConversion"/>
  </si>
  <si>
    <t>서울시 송파구 충민로 66, 10층 (장지동 201-27 가든파이브 라이프 영관 10층)</t>
    <phoneticPr fontId="28" type="noConversion"/>
  </si>
  <si>
    <t>4DX, Sweetbox, ScreenX, Veatbox</t>
    <phoneticPr fontId="28" type="noConversion"/>
  </si>
  <si>
    <t>양천구 목동동로 309 행복한세상백화점 6층 (목동 917-6)</t>
    <phoneticPr fontId="28" type="noConversion"/>
  </si>
  <si>
    <t>Table M관, M2</t>
    <phoneticPr fontId="28" type="noConversion"/>
  </si>
  <si>
    <t>양천구 목동로 257, 지하2층 (목동 916 현대백화점 지하2층)</t>
    <phoneticPr fontId="28" type="noConversion"/>
  </si>
  <si>
    <t>Sweetbox, Veatbox, ScreenX</t>
    <phoneticPr fontId="28" type="noConversion"/>
  </si>
  <si>
    <t>영등포구 경인로 102길 13 (영등포동 618-496)</t>
    <phoneticPr fontId="28" type="noConversion"/>
  </si>
  <si>
    <t>영등포구</t>
    <phoneticPr fontId="28" type="noConversion"/>
  </si>
  <si>
    <t>CGV 여의도</t>
    <phoneticPr fontId="28" type="noConversion"/>
  </si>
  <si>
    <t>직영</t>
    <phoneticPr fontId="28" type="noConversion"/>
  </si>
  <si>
    <t>영등포구 국제금융로 10, 지하3층 (여의도동 국제금융로 10)</t>
    <phoneticPr fontId="28" type="noConversion"/>
  </si>
  <si>
    <t>Premium, 4DX, CGV 아트하우스, ScreenX, SoundX, Veatbox</t>
    <phoneticPr fontId="28" type="noConversion"/>
  </si>
  <si>
    <t>영등포구 영산로 15, 4층 (영등포동 4가 441-10번지 경방 타임스퀘어 4~7층)</t>
    <phoneticPr fontId="28" type="noConversion"/>
  </si>
  <si>
    <t>4DX,  Gold Class, STARIUM, Sweetbox, ScreenX, SoundX</t>
    <phoneticPr fontId="28" type="noConversion"/>
  </si>
  <si>
    <t>용산구 한강대로 23길 55, 6층 (한강로 3가 40-1 용산민자역사 6층)</t>
    <phoneticPr fontId="28" type="noConversion"/>
  </si>
  <si>
    <t>4DX, IMAX, Gold Class, Sweetbox, ScreenX, Veatbox</t>
    <phoneticPr fontId="28" type="noConversion"/>
  </si>
  <si>
    <t>은평구 불광로 20, 11층 (대조동 14-24 팜스퀘어 11층)</t>
    <phoneticPr fontId="28" type="noConversion"/>
  </si>
  <si>
    <t>Sweetbox</t>
    <phoneticPr fontId="28" type="noConversion"/>
  </si>
  <si>
    <t>메가박스 은평</t>
    <phoneticPr fontId="28" type="noConversion"/>
  </si>
  <si>
    <t>은평구 통일로 830 파레제페 5층 (불광2동 304-2)</t>
    <phoneticPr fontId="28" type="noConversion"/>
  </si>
  <si>
    <t>종로구 대명길 (명륜동 2가 41-9)</t>
    <phoneticPr fontId="28" type="noConversion"/>
  </si>
  <si>
    <t>CGV 아트하우스, Veatbox</t>
    <phoneticPr fontId="28" type="noConversion"/>
  </si>
  <si>
    <t>종로구 돈화문로 13 (관수동 59-7)</t>
    <phoneticPr fontId="28" type="noConversion"/>
  </si>
  <si>
    <t>1관 폐관</t>
    <phoneticPr fontId="28" type="noConversion"/>
  </si>
  <si>
    <t>CGV 피카디리1958</t>
    <phoneticPr fontId="28" type="noConversion"/>
  </si>
  <si>
    <t>종로구 돈화문로 5가길 1 (돈의동 137)</t>
    <phoneticPr fontId="28" type="noConversion"/>
  </si>
  <si>
    <t>(구)롯데시네마 피카디리</t>
    <phoneticPr fontId="28" type="noConversion"/>
  </si>
  <si>
    <t xml:space="preserve">중구 남대문로 2가 130 (소공동 에비뉴엘 6층, 7층) </t>
    <phoneticPr fontId="28" type="noConversion"/>
  </si>
  <si>
    <t>4관 샤롯데</t>
    <phoneticPr fontId="28" type="noConversion"/>
  </si>
  <si>
    <t>중구 명동길 14 (명동2가 83-5번지 눈스퀘어 8층)</t>
    <phoneticPr fontId="28" type="noConversion"/>
  </si>
  <si>
    <t>Sweetbox, Veatbox</t>
    <phoneticPr fontId="28" type="noConversion"/>
  </si>
  <si>
    <t>중구 장충단로 247 굿모닝시티 9층 (을지로 6가 21번지)</t>
    <phoneticPr fontId="28" type="noConversion"/>
  </si>
  <si>
    <t xml:space="preserve"> M관</t>
    <phoneticPr fontId="28" type="noConversion"/>
  </si>
  <si>
    <t>롯데시네마 황학</t>
    <phoneticPr fontId="28" type="noConversion"/>
  </si>
  <si>
    <t>중구 청계천로 400 (황학동 롯데캐슬배니치아 1층)</t>
    <phoneticPr fontId="28" type="noConversion"/>
  </si>
  <si>
    <t>CGV 명동역씨네라이브러리</t>
    <phoneticPr fontId="28" type="noConversion"/>
  </si>
  <si>
    <t xml:space="preserve">중구 퇴계로 123 (충무로2가65-9 하이해리엇 10, 11층) </t>
    <phoneticPr fontId="28" type="noConversion"/>
  </si>
  <si>
    <t>중구 퇴계로 212 (충무로 4가 125)</t>
    <phoneticPr fontId="28" type="noConversion"/>
  </si>
  <si>
    <t>중랑구 망우로 30길 3 (상봉동 130-3번지)</t>
    <phoneticPr fontId="28" type="noConversion"/>
  </si>
  <si>
    <t xml:space="preserve">서울시 </t>
    <phoneticPr fontId="28" type="noConversion"/>
  </si>
  <si>
    <t>강남구</t>
    <phoneticPr fontId="28" type="noConversion"/>
  </si>
  <si>
    <t>롯데시네마 씨티(강남)</t>
    <phoneticPr fontId="28" type="noConversion"/>
  </si>
  <si>
    <t>강남구 강남대로 422 (역삼동 816-7)</t>
    <phoneticPr fontId="28" type="noConversion"/>
  </si>
  <si>
    <t>1544-8855</t>
    <phoneticPr fontId="28" type="noConversion"/>
  </si>
  <si>
    <t xml:space="preserve">강남구 </t>
    <phoneticPr fontId="28" type="noConversion"/>
  </si>
  <si>
    <t xml:space="preserve">롯데시네마 브로드웨이(신사) </t>
    <phoneticPr fontId="28" type="noConversion"/>
  </si>
  <si>
    <t xml:space="preserve">강남구 도산대로 8길 8 (논현동 3-5) </t>
    <phoneticPr fontId="28" type="noConversion"/>
  </si>
  <si>
    <t>3관 인디플러스</t>
    <phoneticPr fontId="28" type="noConversion"/>
  </si>
  <si>
    <t>(구)브로드웨이 극장</t>
    <phoneticPr fontId="28" type="noConversion"/>
  </si>
  <si>
    <t>강동구</t>
    <phoneticPr fontId="28" type="noConversion"/>
  </si>
  <si>
    <t>CGV 천호</t>
    <phoneticPr fontId="28" type="noConversion"/>
  </si>
  <si>
    <t xml:space="preserve">직영 </t>
    <phoneticPr fontId="28" type="noConversion"/>
  </si>
  <si>
    <t xml:space="preserve">강동구 양재대로 1571 홈플러스 4층 </t>
    <phoneticPr fontId="28" type="noConversion"/>
  </si>
  <si>
    <t>IMAX, ScreenX, SphereX</t>
    <phoneticPr fontId="28" type="noConversion"/>
  </si>
  <si>
    <t>1544-1122</t>
    <phoneticPr fontId="28" type="noConversion"/>
  </si>
  <si>
    <t>강서구</t>
    <phoneticPr fontId="28" type="noConversion"/>
  </si>
  <si>
    <t xml:space="preserve">메가박스 화곡 </t>
    <phoneticPr fontId="28" type="noConversion"/>
  </si>
  <si>
    <t>강서구 화곡로 142 메가스퀘어 4층</t>
    <phoneticPr fontId="28" type="noConversion"/>
  </si>
  <si>
    <t>1544-0070</t>
    <phoneticPr fontId="28" type="noConversion"/>
  </si>
  <si>
    <t xml:space="preserve">구로구 </t>
    <phoneticPr fontId="28" type="noConversion"/>
  </si>
  <si>
    <t>롯데시네마 신도림(디큐브)</t>
    <phoneticPr fontId="28" type="noConversion"/>
  </si>
  <si>
    <t>구로구 경인로 662 디큐브시티 7층 (신도림동 692)</t>
    <phoneticPr fontId="28" type="noConversion"/>
  </si>
  <si>
    <t>씨네커플, 아르떼</t>
    <phoneticPr fontId="28" type="noConversion"/>
  </si>
  <si>
    <t xml:space="preserve">금천구 </t>
    <phoneticPr fontId="28" type="noConversion"/>
  </si>
  <si>
    <t xml:space="preserve">롯데시네마 가산디지털 </t>
    <phoneticPr fontId="28" type="noConversion"/>
  </si>
  <si>
    <t>금천구 디지털로 10길 9 현대아울렛쇼핑몰 (가산동)</t>
    <phoneticPr fontId="28" type="noConversion"/>
  </si>
  <si>
    <t>수퍼4D, 수퍼바이브</t>
    <phoneticPr fontId="28" type="noConversion"/>
  </si>
  <si>
    <t>(구)롯데시네마 가산하이힐</t>
    <phoneticPr fontId="28" type="noConversion"/>
  </si>
  <si>
    <t>롯데시네마 독산</t>
    <phoneticPr fontId="28" type="noConversion"/>
  </si>
  <si>
    <t xml:space="preserve">금천구 시흥대로 399 시티렉스 6층 </t>
    <phoneticPr fontId="28" type="noConversion"/>
  </si>
  <si>
    <t>마포구</t>
    <phoneticPr fontId="28" type="noConversion"/>
  </si>
  <si>
    <t xml:space="preserve">CGV 홍대 </t>
    <phoneticPr fontId="28" type="noConversion"/>
  </si>
  <si>
    <t xml:space="preserve">마포구 양화로 153 (동교동) 3층 </t>
    <phoneticPr fontId="28" type="noConversion"/>
  </si>
  <si>
    <t xml:space="preserve">송파구 </t>
    <phoneticPr fontId="28" type="noConversion"/>
  </si>
  <si>
    <t xml:space="preserve">롯데시네마 월드타워 </t>
    <phoneticPr fontId="28" type="noConversion"/>
  </si>
  <si>
    <t>송파구 올림픽로 300 엔터동 5~11층</t>
    <phoneticPr fontId="28" type="noConversion"/>
  </si>
  <si>
    <t>샤롯데, 수퍼G, 수퍼4D, 수퍼사운드, 
씨네패밀리, 씨네커플, 씨네비즈, 아르떼</t>
    <phoneticPr fontId="28" type="noConversion"/>
  </si>
  <si>
    <t xml:space="preserve">용산구 </t>
    <phoneticPr fontId="28" type="noConversion"/>
  </si>
  <si>
    <t>롯데시네마 용산(전자랜드)</t>
    <phoneticPr fontId="28" type="noConversion"/>
  </si>
  <si>
    <t>용산구 청파로 3가 74 용산전자랜드 4~5층 (한강로 3가 16-9)</t>
    <phoneticPr fontId="28" type="noConversion"/>
  </si>
  <si>
    <t>2015.11.30 폐관</t>
    <phoneticPr fontId="28" type="noConversion"/>
  </si>
  <si>
    <t>2015.4. 폐관</t>
    <phoneticPr fontId="28" type="noConversion"/>
  </si>
  <si>
    <t>2015 휴폐관 극장</t>
    <phoneticPr fontId="28" type="noConversion"/>
  </si>
  <si>
    <t>필름 가능관수</t>
    <phoneticPr fontId="28" type="noConversion"/>
  </si>
  <si>
    <t>부산시</t>
    <phoneticPr fontId="28" type="noConversion"/>
  </si>
  <si>
    <t>금정구</t>
    <phoneticPr fontId="28" type="noConversion"/>
  </si>
  <si>
    <t>CGV 부산대</t>
    <phoneticPr fontId="28" type="noConversion"/>
  </si>
  <si>
    <t>금정구 장전로 12번길 55 (장전동 292-4)</t>
    <phoneticPr fontId="28" type="noConversion"/>
  </si>
  <si>
    <t>롯데시네마 오투(부산대)</t>
    <phoneticPr fontId="28" type="noConversion"/>
  </si>
  <si>
    <t>금정구 중앙대로 1607 (부곡동)</t>
    <phoneticPr fontId="28" type="noConversion"/>
  </si>
  <si>
    <t>아르떼</t>
    <phoneticPr fontId="28" type="noConversion"/>
  </si>
  <si>
    <t>(구)메가박스 오투</t>
    <phoneticPr fontId="28" type="noConversion"/>
  </si>
  <si>
    <t>남구 수영로 305, 5층 (대연동 73-15번지 스파크 5층)</t>
    <phoneticPr fontId="28" type="noConversion"/>
  </si>
  <si>
    <t xml:space="preserve">동래구 중앙대로 1393 </t>
    <phoneticPr fontId="28" type="noConversion"/>
  </si>
  <si>
    <t>씨네커플</t>
    <phoneticPr fontId="28" type="noConversion"/>
  </si>
  <si>
    <t>동래구 중앙대로 1523, 6층 (온천동 153-8 SK허브스카이 6층)</t>
    <phoneticPr fontId="28" type="noConversion"/>
  </si>
  <si>
    <t>롯데시네마 부산본점(백화점)</t>
    <phoneticPr fontId="28" type="noConversion"/>
  </si>
  <si>
    <t>부산진구 가야대로 772 롯데백화점 10층 (부전동 503-15)</t>
    <phoneticPr fontId="28" type="noConversion"/>
  </si>
  <si>
    <t>수퍼사운드, 씨네커플</t>
    <phoneticPr fontId="28" type="noConversion"/>
  </si>
  <si>
    <t>부산진구 동천로 4, 6층 (전포동 892-20 지오플레이스 6층)</t>
    <phoneticPr fontId="28" type="noConversion"/>
  </si>
  <si>
    <t>IMAX, CGV 아트하우스</t>
    <phoneticPr fontId="28" type="noConversion"/>
  </si>
  <si>
    <t>롯데시네마 서면(NC백화점)</t>
    <phoneticPr fontId="28" type="noConversion"/>
  </si>
  <si>
    <t>부산진구 동천로 92, 6층 (전포동 668-1번지)</t>
    <phoneticPr fontId="28" type="noConversion"/>
  </si>
  <si>
    <t>메가박스 서면</t>
    <phoneticPr fontId="28" type="noConversion"/>
  </si>
  <si>
    <t>부산진구 서면로 39 효성엑센시티 8층 (부전동 521-1)</t>
    <phoneticPr fontId="28" type="noConversion"/>
  </si>
  <si>
    <t>부산진구 중앙대로 692번길 16, 4층 (부전동 199 대한프라자 4층)</t>
    <phoneticPr fontId="28" type="noConversion"/>
  </si>
  <si>
    <t>롯데시네마 사상(애플아울렛)</t>
    <phoneticPr fontId="28" type="noConversion"/>
  </si>
  <si>
    <t>사상구 사상로 201 애플아울렛 본관 3~4층 (괘법동 533-1)</t>
    <phoneticPr fontId="28" type="noConversion"/>
  </si>
  <si>
    <t>연제구 종합운동장로 7 (거제2동 1208번지 홈플러스)</t>
    <phoneticPr fontId="28" type="noConversion"/>
  </si>
  <si>
    <t>중구 비프광장로 18 (남포동 6가 92-1 국도타운 6층)</t>
    <phoneticPr fontId="28" type="noConversion"/>
  </si>
  <si>
    <t>메가박스 부산극장</t>
    <phoneticPr fontId="28" type="noConversion"/>
  </si>
  <si>
    <t>중구 비프광장로 36 (남포동 5가 18)</t>
    <phoneticPr fontId="28" type="noConversion"/>
  </si>
  <si>
    <t>(구)부산극장</t>
    <phoneticPr fontId="28" type="noConversion"/>
  </si>
  <si>
    <t>중구 비프광장로 37 (남포동 5가 12-1)</t>
    <phoneticPr fontId="28" type="noConversion"/>
  </si>
  <si>
    <t>해운대구 센텀남대로 35, 7층 (우동 1495번지 신세계센텀시티 7층)</t>
    <phoneticPr fontId="28" type="noConversion"/>
  </si>
  <si>
    <t>4DX, STARIUM, Cine de Chef, 4DX, ScreenX, CGV 아트하우스</t>
    <phoneticPr fontId="28" type="noConversion"/>
  </si>
  <si>
    <t>롯데시네마 센텀시티(백화점)</t>
    <phoneticPr fontId="28" type="noConversion"/>
  </si>
  <si>
    <t>해운대구 센텀남대로 50 롯데백화점 8층 (우동 센텀시티 1496)</t>
    <phoneticPr fontId="28" type="noConversion"/>
  </si>
  <si>
    <t>1관 샤롯데, 8관 아르떼</t>
    <phoneticPr fontId="28" type="noConversion"/>
  </si>
  <si>
    <t>해운대구 해운대로 648 스펀지몰 6층 (우1동 587-1)</t>
    <phoneticPr fontId="28" type="noConversion"/>
  </si>
  <si>
    <t>Table M관, M관</t>
    <phoneticPr fontId="28" type="noConversion"/>
  </si>
  <si>
    <t>부산시</t>
    <phoneticPr fontId="28" type="noConversion"/>
  </si>
  <si>
    <t>해운대구</t>
    <phoneticPr fontId="28" type="noConversion"/>
  </si>
  <si>
    <t>메가박스 장산</t>
    <phoneticPr fontId="28" type="noConversion"/>
  </si>
  <si>
    <t>해운대구 해운대로 813 NC백화점 8층 (좌동 1467-4)</t>
    <phoneticPr fontId="28" type="noConversion"/>
  </si>
  <si>
    <t xml:space="preserve">부산시 </t>
    <phoneticPr fontId="28" type="noConversion"/>
  </si>
  <si>
    <t xml:space="preserve">기장군 </t>
    <phoneticPr fontId="28" type="noConversion"/>
  </si>
  <si>
    <t xml:space="preserve">롯데시네마 동부산 </t>
    <phoneticPr fontId="28" type="noConversion"/>
  </si>
  <si>
    <t>기장군 기장해안로 147 동부산롯데몰 3층</t>
    <phoneticPr fontId="28" type="noConversion"/>
  </si>
  <si>
    <t xml:space="preserve">북구 </t>
    <phoneticPr fontId="28" type="noConversion"/>
  </si>
  <si>
    <t xml:space="preserve">메가박스 덕천 </t>
    <phoneticPr fontId="28" type="noConversion"/>
  </si>
  <si>
    <t xml:space="preserve">위탁 </t>
    <phoneticPr fontId="28" type="noConversion"/>
  </si>
  <si>
    <t>북구 만덕대로 23 뉴코아아울렛 7~10층</t>
    <phoneticPr fontId="28" type="noConversion"/>
  </si>
  <si>
    <t xml:space="preserve">Table M관 </t>
    <phoneticPr fontId="28" type="noConversion"/>
  </si>
  <si>
    <t xml:space="preserve">(구)프리머스 덕천 </t>
    <phoneticPr fontId="28" type="noConversion"/>
  </si>
  <si>
    <t xml:space="preserve">CGV 화명 </t>
    <phoneticPr fontId="28" type="noConversion"/>
  </si>
  <si>
    <t xml:space="preserve">북구 화명대로 16 (화명동 2275-1 센추리빌딩) </t>
    <phoneticPr fontId="28" type="noConversion"/>
  </si>
  <si>
    <t xml:space="preserve">(구)프리머스 화명 </t>
    <phoneticPr fontId="28" type="noConversion"/>
  </si>
  <si>
    <t xml:space="preserve">중구 </t>
    <phoneticPr fontId="28" type="noConversion"/>
  </si>
  <si>
    <t xml:space="preserve">롯데시네마 광복 </t>
    <phoneticPr fontId="28" type="noConversion"/>
  </si>
  <si>
    <t xml:space="preserve">중구 중앙대로 2 마트/시네마동 9층 </t>
    <phoneticPr fontId="28" type="noConversion"/>
  </si>
  <si>
    <t>샤롯데, 씨네커플, 수퍼플렉스, 수퍼4D, 씨네비즈</t>
    <phoneticPr fontId="28" type="noConversion"/>
  </si>
  <si>
    <t xml:space="preserve">CGV 해운대 </t>
    <phoneticPr fontId="28" type="noConversion"/>
  </si>
  <si>
    <t>해운대구 해운대로 620 (우동)</t>
    <phoneticPr fontId="28" type="noConversion"/>
  </si>
  <si>
    <t xml:space="preserve">롯데시네마 해운대 </t>
    <phoneticPr fontId="28" type="noConversion"/>
  </si>
  <si>
    <t xml:space="preserve">해운대구 해운대로 802, 7층 </t>
    <phoneticPr fontId="28" type="noConversion"/>
  </si>
  <si>
    <t xml:space="preserve">(구)프리머스 해운대 </t>
    <phoneticPr fontId="28" type="noConversion"/>
  </si>
  <si>
    <t>5관은 공연장으로 등록. 통계제외함</t>
    <phoneticPr fontId="28" type="noConversion"/>
  </si>
  <si>
    <t>달서구 성서로 414 (이곡동 1244-1)</t>
    <phoneticPr fontId="28" type="noConversion"/>
  </si>
  <si>
    <t>대구시</t>
    <phoneticPr fontId="28" type="noConversion"/>
  </si>
  <si>
    <t>달서구</t>
    <phoneticPr fontId="28" type="noConversion"/>
  </si>
  <si>
    <t xml:space="preserve">롯데시네마 상인 </t>
    <phoneticPr fontId="28" type="noConversion"/>
  </si>
  <si>
    <t xml:space="preserve">직영 </t>
    <phoneticPr fontId="28" type="noConversion"/>
  </si>
  <si>
    <t>달서구 월곡로 247 (상인동)</t>
    <phoneticPr fontId="28" type="noConversion"/>
  </si>
  <si>
    <t xml:space="preserve">수퍼플렉스 </t>
    <phoneticPr fontId="28" type="noConversion"/>
  </si>
  <si>
    <t>롯데시네마 대구율하</t>
    <phoneticPr fontId="28" type="noConversion"/>
  </si>
  <si>
    <t>동구 안심로 80 (율하동 1117)</t>
    <phoneticPr fontId="28" type="noConversion"/>
  </si>
  <si>
    <t>(구)롯데시네마 율하</t>
    <phoneticPr fontId="28" type="noConversion"/>
  </si>
  <si>
    <t>동구</t>
    <phoneticPr fontId="28" type="noConversion"/>
  </si>
  <si>
    <t>CGV 대구이시아</t>
    <phoneticPr fontId="28" type="noConversion"/>
  </si>
  <si>
    <t>위탁</t>
    <phoneticPr fontId="28" type="noConversion"/>
  </si>
  <si>
    <t>동구 팔공로 49길 16, 3층 (봉무동 1545 롯데몰13층)</t>
    <phoneticPr fontId="28" type="noConversion"/>
  </si>
  <si>
    <t>(구)CGV 대구이시아폴리스</t>
    <phoneticPr fontId="28" type="noConversion"/>
  </si>
  <si>
    <t>메가박스 북대구(칠곡)</t>
    <phoneticPr fontId="28" type="noConversion"/>
  </si>
  <si>
    <t>북구 동암로 100 (동천동 895-2)</t>
    <phoneticPr fontId="28" type="noConversion"/>
  </si>
  <si>
    <t>CGV 대구칠곡</t>
    <phoneticPr fontId="28" type="noConversion"/>
  </si>
  <si>
    <t>북구 동암로 90 (동천동 894-1번지 세븐밸리 5층)</t>
    <phoneticPr fontId="28" type="noConversion"/>
  </si>
  <si>
    <t>(구)CGV 칠곡</t>
    <phoneticPr fontId="28" type="noConversion"/>
  </si>
  <si>
    <t>메가박스 대구(칠성로)</t>
    <phoneticPr fontId="28" type="noConversion"/>
  </si>
  <si>
    <t>북구 침산로 93 스펙트럼시티 4층 (칠성동 2가 20)</t>
    <phoneticPr fontId="28" type="noConversion"/>
  </si>
  <si>
    <t>Table M관,M관</t>
    <phoneticPr fontId="28" type="noConversion"/>
  </si>
  <si>
    <t>북구</t>
    <phoneticPr fontId="28" type="noConversion"/>
  </si>
  <si>
    <t>롯데시네마 프리미엄칠곡</t>
    <phoneticPr fontId="28" type="noConversion"/>
  </si>
  <si>
    <t xml:space="preserve">위탁 </t>
    <phoneticPr fontId="28" type="noConversion"/>
  </si>
  <si>
    <t xml:space="preserve">북구 학정로 422 태을빌딩 5층 (구암동 769-1) </t>
    <phoneticPr fontId="28" type="noConversion"/>
  </si>
  <si>
    <t>~</t>
    <phoneticPr fontId="28" type="noConversion"/>
  </si>
  <si>
    <t>(구)롯데시네마 칠곡</t>
    <phoneticPr fontId="28" type="noConversion"/>
  </si>
  <si>
    <t>서구</t>
    <phoneticPr fontId="28" type="noConversion"/>
  </si>
  <si>
    <t>롯데시네마 대구광장</t>
    <phoneticPr fontId="28" type="noConversion"/>
  </si>
  <si>
    <t>직영</t>
    <phoneticPr fontId="28" type="noConversion"/>
  </si>
  <si>
    <t xml:space="preserve">서구 달구벌대로 1691 엠프라자 4층 (내당동) </t>
    <phoneticPr fontId="28" type="noConversion"/>
  </si>
  <si>
    <t xml:space="preserve">수성구 </t>
    <phoneticPr fontId="28" type="noConversion"/>
  </si>
  <si>
    <t>CGV 대구스타디움</t>
    <phoneticPr fontId="28" type="noConversion"/>
  </si>
  <si>
    <t>수성구 유니버시아드로 140 (대흥동 504번지)</t>
    <phoneticPr fontId="28" type="noConversion"/>
  </si>
  <si>
    <t>중구 국채보상로 57 (동성로1가 29-4)</t>
    <phoneticPr fontId="28" type="noConversion"/>
  </si>
  <si>
    <t xml:space="preserve">10관~15관 폐관 </t>
    <phoneticPr fontId="28" type="noConversion"/>
  </si>
  <si>
    <t>중구 국채보상로 585, 5층~9층 (사일동 15-1)</t>
    <phoneticPr fontId="28" type="noConversion"/>
  </si>
  <si>
    <t>4DX, IMAX, sweetbox, CGV 아트하우스, ScreenX, Veatbox</t>
    <phoneticPr fontId="28" type="noConversion"/>
  </si>
  <si>
    <t>CGV 대구현대</t>
    <phoneticPr fontId="28" type="noConversion"/>
  </si>
  <si>
    <t>중구 달구벌대로 2077, 지하2층 (계산동 2가 200번지 지하2층)</t>
    <phoneticPr fontId="28" type="noConversion"/>
  </si>
  <si>
    <t>Sweetbox, Veatbox</t>
    <phoneticPr fontId="28" type="noConversion"/>
  </si>
  <si>
    <t>중구 동성로 2길 95</t>
    <phoneticPr fontId="28" type="noConversion"/>
  </si>
  <si>
    <t>1관 샤롯데</t>
    <phoneticPr fontId="28" type="noConversion"/>
  </si>
  <si>
    <t>중구</t>
    <phoneticPr fontId="28" type="noConversion"/>
  </si>
  <si>
    <t>CGV 대구한일</t>
    <phoneticPr fontId="28" type="noConversion"/>
  </si>
  <si>
    <t xml:space="preserve">중구 동성로 39, 7층 (동성로 2가 88-2 씨네시티한일 7층) </t>
    <phoneticPr fontId="28" type="noConversion"/>
  </si>
  <si>
    <t>Sweetbox</t>
    <phoneticPr fontId="28" type="noConversion"/>
  </si>
  <si>
    <t xml:space="preserve">(구)대구한일극장 -&gt;(구)메가박스 대구한일 </t>
    <phoneticPr fontId="28" type="noConversion"/>
  </si>
  <si>
    <t xml:space="preserve">CGV 대구아카데미 </t>
    <phoneticPr fontId="28" type="noConversion"/>
  </si>
  <si>
    <t>중구 중앙대로 412 (남일동)</t>
    <phoneticPr fontId="28" type="noConversion"/>
  </si>
  <si>
    <t>(구)롯데시네마 대구아카데미</t>
    <phoneticPr fontId="28" type="noConversion"/>
  </si>
  <si>
    <t xml:space="preserve">대구시 </t>
    <phoneticPr fontId="28" type="noConversion"/>
  </si>
  <si>
    <t xml:space="preserve">CGV 대구수성 </t>
    <phoneticPr fontId="28" type="noConversion"/>
  </si>
  <si>
    <t>수성구 지범로 191, 8층 (범물동 1273)</t>
    <phoneticPr fontId="28" type="noConversion"/>
  </si>
  <si>
    <t xml:space="preserve">(구)프리머스 수성 </t>
    <phoneticPr fontId="28" type="noConversion"/>
  </si>
  <si>
    <t>북구 태평로 161 (칠성동 2가 302-155)</t>
    <phoneticPr fontId="28" type="noConversion"/>
  </si>
  <si>
    <t>9관 아르떼</t>
    <phoneticPr fontId="28" type="noConversion"/>
  </si>
  <si>
    <t>2015.3.15 영업종료</t>
    <phoneticPr fontId="28" type="noConversion"/>
  </si>
  <si>
    <t>2015년 휴폐관 극장</t>
    <phoneticPr fontId="28" type="noConversion"/>
  </si>
  <si>
    <t>계양구 장제로 738, 8층 (작전동 899-1 8~11층)</t>
    <phoneticPr fontId="28" type="noConversion"/>
  </si>
  <si>
    <t>Sweetbox, Veatbox</t>
    <phoneticPr fontId="28" type="noConversion"/>
  </si>
  <si>
    <t>CGV 인천터미널</t>
    <phoneticPr fontId="28" type="noConversion"/>
  </si>
  <si>
    <t>남구 연남로 35, 지하1층 (관교동 15 신세계백화점 지하1층)</t>
    <phoneticPr fontId="28" type="noConversion"/>
  </si>
  <si>
    <t>(구)CGV 관교</t>
    <phoneticPr fontId="28" type="noConversion"/>
  </si>
  <si>
    <t>남구 염창로 58, 6층 (주안동 30-1 카라아울렛 6~10층)</t>
    <phoneticPr fontId="28" type="noConversion"/>
  </si>
  <si>
    <t>인천시</t>
    <phoneticPr fontId="28" type="noConversion"/>
  </si>
  <si>
    <t xml:space="preserve">남구 </t>
    <phoneticPr fontId="28" type="noConversion"/>
  </si>
  <si>
    <t xml:space="preserve">CGV 남주안 </t>
    <phoneticPr fontId="28" type="noConversion"/>
  </si>
  <si>
    <t>남구 미추홀대로 736 (주안동 9층 18호)</t>
    <phoneticPr fontId="28" type="noConversion"/>
  </si>
  <si>
    <t>남동구 논현로 26번길34, 4층 (논현동 646-2 시네마타워4층)</t>
    <phoneticPr fontId="28" type="noConversion"/>
  </si>
  <si>
    <t>남동구 예술로 148 롯데백화점 7층 (구월동 1455)</t>
    <phoneticPr fontId="28" type="noConversion"/>
  </si>
  <si>
    <t>1관 샤롯데</t>
    <phoneticPr fontId="28" type="noConversion"/>
  </si>
  <si>
    <t>남동구 예술로 198, 4층 (구월동 1130 씨엔씨빌딩 4층)</t>
    <phoneticPr fontId="28" type="noConversion"/>
  </si>
  <si>
    <t>IMAX, ScreenX, Sweetbox, CGV 아트하우스, 4DX, Veatbox</t>
    <phoneticPr fontId="28" type="noConversion"/>
  </si>
  <si>
    <t xml:space="preserve">남동구 </t>
    <phoneticPr fontId="28" type="noConversion"/>
  </si>
  <si>
    <t xml:space="preserve">메가박스 인천논현 </t>
    <phoneticPr fontId="28" type="noConversion"/>
  </si>
  <si>
    <t>남동구 논고개로 61, 6층 (논현동 라피에스타)</t>
    <phoneticPr fontId="28" type="noConversion"/>
  </si>
  <si>
    <t>부평구 광장로 16 (부평동 738-21)</t>
    <phoneticPr fontId="28" type="noConversion"/>
  </si>
  <si>
    <t>부평구 대정로 66 (부평동 152-1)</t>
    <phoneticPr fontId="28" type="noConversion"/>
  </si>
  <si>
    <t xml:space="preserve"> 9관 아르떼</t>
    <phoneticPr fontId="28" type="noConversion"/>
  </si>
  <si>
    <t>부평구 마장로 489 (청천동 386)</t>
    <phoneticPr fontId="28" type="noConversion"/>
  </si>
  <si>
    <t>서구 완정로 163 (마천동 698-7)</t>
    <phoneticPr fontId="28" type="noConversion"/>
  </si>
  <si>
    <t xml:space="preserve">서구 </t>
    <phoneticPr fontId="28" type="noConversion"/>
  </si>
  <si>
    <t xml:space="preserve">메가박스 검단 </t>
    <phoneticPr fontId="28" type="noConversion"/>
  </si>
  <si>
    <t xml:space="preserve">서구 서곶로 788 (당하동) 홀리랜드 4층 </t>
    <phoneticPr fontId="28" type="noConversion"/>
  </si>
  <si>
    <t>Table관</t>
    <phoneticPr fontId="28" type="noConversion"/>
  </si>
  <si>
    <t>메가박스 연수</t>
    <phoneticPr fontId="28" type="noConversion"/>
  </si>
  <si>
    <t>연수구 벚꽃로 106 광장프라자 (청학동 496-4)</t>
    <phoneticPr fontId="28" type="noConversion"/>
  </si>
  <si>
    <t>연수구</t>
    <phoneticPr fontId="28" type="noConversion"/>
  </si>
  <si>
    <t xml:space="preserve">CGV 인천연수 </t>
    <phoneticPr fontId="28" type="noConversion"/>
  </si>
  <si>
    <t>연수구 청능대로 210, 4층 (동춘동 926 스퀘어원쇼핑몰 4층)</t>
    <phoneticPr fontId="28" type="noConversion"/>
  </si>
  <si>
    <t>중구</t>
    <phoneticPr fontId="28" type="noConversion"/>
  </si>
  <si>
    <t>CGV 인천공항</t>
    <phoneticPr fontId="28" type="noConversion"/>
  </si>
  <si>
    <t>중구 공항로 272, 지하1층 (운서동 2850)</t>
    <phoneticPr fontId="28" type="noConversion"/>
  </si>
  <si>
    <t>종로구 돈화문로 13, 서울극장 3층</t>
    <phoneticPr fontId="28" type="noConversion"/>
  </si>
  <si>
    <t>종로구 돈화문로 13 서울극장</t>
    <phoneticPr fontId="28" type="noConversion"/>
  </si>
  <si>
    <t xml:space="preserve">인천시 </t>
    <phoneticPr fontId="28" type="noConversion"/>
  </si>
  <si>
    <t xml:space="preserve">부평구 </t>
    <phoneticPr fontId="28" type="noConversion"/>
  </si>
  <si>
    <t xml:space="preserve">CGV 부평역 </t>
    <phoneticPr fontId="28" type="noConversion"/>
  </si>
  <si>
    <t xml:space="preserve">위탁 </t>
    <phoneticPr fontId="28" type="noConversion"/>
  </si>
  <si>
    <t>부평구 경원대로 1395</t>
    <phoneticPr fontId="28" type="noConversion"/>
  </si>
  <si>
    <t xml:space="preserve">2015.06.22 휴업 </t>
    <phoneticPr fontId="28" type="noConversion"/>
  </si>
  <si>
    <t>메가박스 첨단</t>
    <phoneticPr fontId="28" type="noConversion"/>
  </si>
  <si>
    <t>위탁</t>
    <phoneticPr fontId="28" type="noConversion"/>
  </si>
  <si>
    <t>광산구 앰코로 35 (쌍암동 688-4)</t>
    <phoneticPr fontId="28" type="noConversion"/>
  </si>
  <si>
    <t>~</t>
    <phoneticPr fontId="28" type="noConversion"/>
  </si>
  <si>
    <t>CGV 광주첨단</t>
    <phoneticPr fontId="28" type="noConversion"/>
  </si>
  <si>
    <t>직영</t>
    <phoneticPr fontId="28" type="noConversion"/>
  </si>
  <si>
    <t>광산구 임방울대로 826번길, 2층 (쌍암동 667-9)</t>
    <phoneticPr fontId="28" type="noConversion"/>
  </si>
  <si>
    <t>Sweetbox</t>
    <phoneticPr fontId="28" type="noConversion"/>
  </si>
  <si>
    <t>광주시</t>
    <phoneticPr fontId="28" type="noConversion"/>
  </si>
  <si>
    <t>광산구</t>
    <phoneticPr fontId="28" type="noConversion"/>
  </si>
  <si>
    <t>롯데시네마 수완</t>
    <phoneticPr fontId="28" type="noConversion"/>
  </si>
  <si>
    <t>광산구 장신로 98 롯데아울렛 (장신동)</t>
    <phoneticPr fontId="28" type="noConversion"/>
  </si>
  <si>
    <t>수퍼4D, 수퍼사운드</t>
    <phoneticPr fontId="28" type="noConversion"/>
  </si>
  <si>
    <t>메가박스 콜롬버스 하남</t>
    <phoneticPr fontId="28" type="noConversion"/>
  </si>
  <si>
    <t>광산구 풍영철길로 15 (우산동1587-1)</t>
    <phoneticPr fontId="28" type="noConversion"/>
  </si>
  <si>
    <t>롯데시네마 광주(롯데백화점)</t>
    <phoneticPr fontId="28" type="noConversion"/>
  </si>
  <si>
    <t>동구 독립로 268 롯데백화점 9층 (대인동 7-1)</t>
    <phoneticPr fontId="28" type="noConversion"/>
  </si>
  <si>
    <t>1관 샤롯데</t>
    <phoneticPr fontId="28" type="noConversion"/>
  </si>
  <si>
    <t>2000-07-00</t>
    <phoneticPr fontId="28" type="noConversion"/>
  </si>
  <si>
    <t>메가박스 광주(충장로)</t>
    <phoneticPr fontId="28" type="noConversion"/>
  </si>
  <si>
    <t>동구 중앙로 160번길 16-7 (불로동 1-21)</t>
    <phoneticPr fontId="28" type="noConversion"/>
  </si>
  <si>
    <t>Table M관, M관</t>
    <phoneticPr fontId="28" type="noConversion"/>
  </si>
  <si>
    <t>(구)씨네씨티</t>
    <phoneticPr fontId="28" type="noConversion"/>
  </si>
  <si>
    <t>메가박스 전대(광주)</t>
    <phoneticPr fontId="28" type="noConversion"/>
  </si>
  <si>
    <t>북구 우치로 60 (중흥동 362-3)</t>
    <phoneticPr fontId="28" type="noConversion"/>
  </si>
  <si>
    <t>서구 무진대로 904, 2층~6층 (광천동 49-1 유스퀘어 2~6층)</t>
    <phoneticPr fontId="28" type="noConversion"/>
  </si>
  <si>
    <t>IMAX, 4DX, Sweetbox, Veatbox, ScreenX, CGV 아트하우스</t>
    <phoneticPr fontId="28" type="noConversion"/>
  </si>
  <si>
    <t>메가박스 상무</t>
    <phoneticPr fontId="28" type="noConversion"/>
  </si>
  <si>
    <t>서구 시청로 60번길 21-6 (치평동 1223-3)</t>
    <phoneticPr fontId="28" type="noConversion"/>
  </si>
  <si>
    <t>(구)메가박스 콜롬버스상무</t>
    <phoneticPr fontId="28" type="noConversion"/>
  </si>
  <si>
    <t xml:space="preserve">광주시 </t>
    <phoneticPr fontId="28" type="noConversion"/>
  </si>
  <si>
    <t xml:space="preserve">동구 </t>
    <phoneticPr fontId="28" type="noConversion"/>
  </si>
  <si>
    <t xml:space="preserve">롯데시네마 충장로 </t>
    <phoneticPr fontId="28" type="noConversion"/>
  </si>
  <si>
    <t xml:space="preserve">위탁 </t>
    <phoneticPr fontId="28" type="noConversion"/>
  </si>
  <si>
    <t xml:space="preserve">동구 충장로안길 12 (황금동 12-2) </t>
    <phoneticPr fontId="28" type="noConversion"/>
  </si>
  <si>
    <t>씨네커플</t>
    <phoneticPr fontId="28" type="noConversion"/>
  </si>
  <si>
    <t xml:space="preserve">북구 </t>
    <phoneticPr fontId="28" type="noConversion"/>
  </si>
  <si>
    <t xml:space="preserve">CGV 광주용봉 </t>
    <phoneticPr fontId="28" type="noConversion"/>
  </si>
  <si>
    <t xml:space="preserve">북구 문화소통로 170 (용봉동 17-1 굿모닝타운 4층) </t>
    <phoneticPr fontId="28" type="noConversion"/>
  </si>
  <si>
    <t>서구</t>
    <phoneticPr fontId="28" type="noConversion"/>
  </si>
  <si>
    <t xml:space="preserve">CGV 광주상무 </t>
    <phoneticPr fontId="28" type="noConversion"/>
  </si>
  <si>
    <t xml:space="preserve">직영 </t>
    <phoneticPr fontId="28" type="noConversion"/>
  </si>
  <si>
    <t xml:space="preserve">서구 시청로 67 (프리미엄아울렛) 6층 </t>
    <phoneticPr fontId="28" type="noConversion"/>
  </si>
  <si>
    <t>2014-06-05</t>
    <phoneticPr fontId="28" type="noConversion"/>
  </si>
  <si>
    <t>(구)롯데시네마 상무</t>
    <phoneticPr fontId="28" type="noConversion"/>
  </si>
  <si>
    <t>대전시</t>
    <phoneticPr fontId="28" type="noConversion"/>
  </si>
  <si>
    <t>동구</t>
    <phoneticPr fontId="28" type="noConversion"/>
  </si>
  <si>
    <t>CGV 대전터미널</t>
    <phoneticPr fontId="28" type="noConversion"/>
  </si>
  <si>
    <t>직영</t>
    <phoneticPr fontId="28" type="noConversion"/>
  </si>
  <si>
    <t>동구 동서대로 1689, 3층 (용전동 63-3, 68-2)</t>
    <phoneticPr fontId="28" type="noConversion"/>
  </si>
  <si>
    <t>ScreenX, Sweetbox, Veatbox</t>
    <phoneticPr fontId="28" type="noConversion"/>
  </si>
  <si>
    <t>서구 계룡로 598 롯데백화점 10층 (괴정동 423-1)</t>
    <phoneticPr fontId="28" type="noConversion"/>
  </si>
  <si>
    <t>메가박스 대전</t>
    <phoneticPr fontId="28" type="noConversion"/>
  </si>
  <si>
    <t>서구 문정로 77 로데오타운 5층 (탄방동 746)</t>
    <phoneticPr fontId="28" type="noConversion"/>
  </si>
  <si>
    <t>프리미엄</t>
    <phoneticPr fontId="28" type="noConversion"/>
  </si>
  <si>
    <t>대전시</t>
    <phoneticPr fontId="28" type="noConversion"/>
  </si>
  <si>
    <t xml:space="preserve">유성구 </t>
    <phoneticPr fontId="28" type="noConversion"/>
  </si>
  <si>
    <t xml:space="preserve">CGV 유성온천 </t>
    <phoneticPr fontId="28" type="noConversion"/>
  </si>
  <si>
    <t xml:space="preserve">유성구 계룡로 132번길 10, 5층 </t>
    <phoneticPr fontId="28" type="noConversion"/>
  </si>
  <si>
    <t>중구 계백로 1700, 6층 (문화동 1-16 세이백화점 6층)</t>
    <phoneticPr fontId="28" type="noConversion"/>
  </si>
  <si>
    <t>4DX, IMAX, sweetbox, CGV 아트하우스, ScreenX, Veatbox</t>
    <phoneticPr fontId="28" type="noConversion"/>
  </si>
  <si>
    <t xml:space="preserve">대전시 </t>
    <phoneticPr fontId="28" type="noConversion"/>
  </si>
  <si>
    <t xml:space="preserve">동구 </t>
    <phoneticPr fontId="28" type="noConversion"/>
  </si>
  <si>
    <t xml:space="preserve">CGV 대전가오 </t>
    <phoneticPr fontId="28" type="noConversion"/>
  </si>
  <si>
    <t xml:space="preserve">동구 은어송로 72, 4층 (가오동 72 홈플러스 4층) </t>
    <phoneticPr fontId="28" type="noConversion"/>
  </si>
  <si>
    <t>(구)롯데시네마 대전가오</t>
    <phoneticPr fontId="28" type="noConversion"/>
  </si>
  <si>
    <t xml:space="preserve">롯데시네마 대전둔산 </t>
    <phoneticPr fontId="28" type="noConversion"/>
  </si>
  <si>
    <t>서구 대덕대로 325 스타게이트 12층 (월평동)</t>
    <phoneticPr fontId="28" type="noConversion"/>
  </si>
  <si>
    <t>(구)CGV 대전둔산</t>
    <phoneticPr fontId="28" type="noConversion"/>
  </si>
  <si>
    <t xml:space="preserve">CGV 유성노은 </t>
    <phoneticPr fontId="28" type="noConversion"/>
  </si>
  <si>
    <t xml:space="preserve">유성구 노은로 144 노은타운 7층 </t>
    <phoneticPr fontId="28" type="noConversion"/>
  </si>
  <si>
    <t xml:space="preserve">(구)씨네위 </t>
    <phoneticPr fontId="28" type="noConversion"/>
  </si>
  <si>
    <t>남구 삼산로 288 (삼산동 1480-1)</t>
    <phoneticPr fontId="28" type="noConversion"/>
  </si>
  <si>
    <t xml:space="preserve">수퍼4D, 수퍼바이브, 수퍼사운드 </t>
    <phoneticPr fontId="28" type="noConversion"/>
  </si>
  <si>
    <t>울산시</t>
    <phoneticPr fontId="28" type="noConversion"/>
  </si>
  <si>
    <t xml:space="preserve">CGV 울산삼산 </t>
    <phoneticPr fontId="28" type="noConversion"/>
  </si>
  <si>
    <t>남구 화합로 185, 5층 (삼산동 1569-1 업스퀘어 5층)</t>
    <phoneticPr fontId="28" type="noConversion"/>
  </si>
  <si>
    <t>4DX, IMAX, Sweetbox, Gold Class, ScreenX, Veatbox</t>
    <phoneticPr fontId="28" type="noConversion"/>
  </si>
  <si>
    <t>중구 젊음의 거리 73 (성남동 251-8)</t>
    <phoneticPr fontId="28" type="noConversion"/>
  </si>
  <si>
    <t xml:space="preserve">울산시 </t>
    <phoneticPr fontId="28" type="noConversion"/>
  </si>
  <si>
    <t xml:space="preserve">중구 </t>
    <phoneticPr fontId="28" type="noConversion"/>
  </si>
  <si>
    <t xml:space="preserve">롯데시네마 울산성남 </t>
    <phoneticPr fontId="28" type="noConversion"/>
  </si>
  <si>
    <t xml:space="preserve">직영 </t>
    <phoneticPr fontId="28" type="noConversion"/>
  </si>
  <si>
    <t>중구 젊음의 2거리 33 리버플레이스 10층 (성남동)</t>
    <phoneticPr fontId="28" type="noConversion"/>
  </si>
  <si>
    <t>~</t>
    <phoneticPr fontId="28" type="noConversion"/>
  </si>
  <si>
    <t>(구)CGV 울산</t>
    <phoneticPr fontId="28" type="noConversion"/>
  </si>
  <si>
    <t xml:space="preserve">세종시 </t>
    <phoneticPr fontId="28" type="noConversion"/>
  </si>
  <si>
    <t>세종시</t>
    <phoneticPr fontId="28" type="noConversion"/>
  </si>
  <si>
    <t xml:space="preserve">CGV 세종 </t>
    <phoneticPr fontId="28" type="noConversion"/>
  </si>
  <si>
    <t xml:space="preserve">세종시 도움1로 108 몰리브 7층 </t>
    <phoneticPr fontId="28" type="noConversion"/>
  </si>
  <si>
    <t>Sweetbox, Screen X</t>
    <phoneticPr fontId="28" type="noConversion"/>
  </si>
  <si>
    <t>경기도</t>
    <phoneticPr fontId="28" type="noConversion"/>
  </si>
  <si>
    <t>고양시</t>
    <phoneticPr fontId="28" type="noConversion"/>
  </si>
  <si>
    <t>CGV 화정</t>
    <phoneticPr fontId="28" type="noConversion"/>
  </si>
  <si>
    <t>고양시 덕양구 화중로 104번길 28, 3층 (화정동 966-1 시네마플러스 401호)</t>
    <phoneticPr fontId="28" type="noConversion"/>
  </si>
  <si>
    <t>롯데시네마 라페스타(일산)</t>
    <phoneticPr fontId="28" type="noConversion"/>
  </si>
  <si>
    <t>고양시 일산동구 무궁화로 32-34, 3층 (장항동 764, 765 라페스타 C,D동 3층)</t>
    <phoneticPr fontId="28" type="noConversion"/>
  </si>
  <si>
    <t xml:space="preserve">고양시 일산동구 정발산로 24 (장항동 867번지 웨스턴돔 3층) </t>
    <phoneticPr fontId="28" type="noConversion"/>
  </si>
  <si>
    <t>4DX, IMAX, Sweetbox, ScreenX, Veatbox</t>
    <phoneticPr fontId="28" type="noConversion"/>
  </si>
  <si>
    <t>메가박스 백석</t>
    <phoneticPr fontId="28" type="noConversion"/>
  </si>
  <si>
    <t>고양시 일산동구 중앙로 1036 고양종합터미널 5층</t>
    <phoneticPr fontId="28" type="noConversion"/>
  </si>
  <si>
    <t>Table M관, M관, 오픈M관</t>
    <phoneticPr fontId="28" type="noConversion"/>
  </si>
  <si>
    <t>메가박스 일산</t>
    <phoneticPr fontId="28" type="noConversion"/>
  </si>
  <si>
    <t>고양시 일산서구 덕이로 20 (덕이동 219-8)</t>
    <phoneticPr fontId="28" type="noConversion"/>
  </si>
  <si>
    <t>롯데시네마 주엽(일산)</t>
    <phoneticPr fontId="28" type="noConversion"/>
  </si>
  <si>
    <t>고양시 일산서구 중앙로 1436 그랜드백화점 9층 (주엽2동)</t>
    <phoneticPr fontId="28" type="noConversion"/>
  </si>
  <si>
    <t>아르떼</t>
    <phoneticPr fontId="28" type="noConversion"/>
  </si>
  <si>
    <t>고양시 일산서구 호수로 817 레이킨스몰 3층 (대화동)</t>
    <phoneticPr fontId="28" type="noConversion"/>
  </si>
  <si>
    <t>Table M관, M관, The First Club</t>
    <phoneticPr fontId="28" type="noConversion"/>
  </si>
  <si>
    <t xml:space="preserve">CGV 광명철산 </t>
    <phoneticPr fontId="28" type="noConversion"/>
  </si>
  <si>
    <t>광명시 철산로 30번길 14 (철산동 436 덕수빌딩 4층)</t>
    <phoneticPr fontId="28" type="noConversion"/>
  </si>
  <si>
    <t>(구)프리머스 광명</t>
    <phoneticPr fontId="28" type="noConversion"/>
  </si>
  <si>
    <t xml:space="preserve">광명시 </t>
    <phoneticPr fontId="28" type="noConversion"/>
  </si>
  <si>
    <t xml:space="preserve">롯데시네마 광명 </t>
    <phoneticPr fontId="28" type="noConversion"/>
  </si>
  <si>
    <t>광명시 오리로 970 (광명동)</t>
    <phoneticPr fontId="28" type="noConversion"/>
  </si>
  <si>
    <t xml:space="preserve">롯데시네마 광명아울렛 </t>
    <phoneticPr fontId="28" type="noConversion"/>
  </si>
  <si>
    <t>광명시 일직로 17 롯데프리미엄아울렛 광명점 5층</t>
    <phoneticPr fontId="28" type="noConversion"/>
  </si>
  <si>
    <t>광주시</t>
    <phoneticPr fontId="28" type="noConversion"/>
  </si>
  <si>
    <t>롯데시네마 광주터미널</t>
    <phoneticPr fontId="28" type="noConversion"/>
  </si>
  <si>
    <t>광주시 광주대로 30 2층 (경안동 25-3 광주버스터미널 2층)</t>
    <phoneticPr fontId="28" type="noConversion"/>
  </si>
  <si>
    <t>구리시 경춘로 243 (인창동 676-2)</t>
    <phoneticPr fontId="28" type="noConversion"/>
  </si>
  <si>
    <t>군포시 번영로 505 (산본동 1142-2,3 대우디오플러스 4층)</t>
    <phoneticPr fontId="28" type="noConversion"/>
  </si>
  <si>
    <t xml:space="preserve">(구)CNI시네마 </t>
    <phoneticPr fontId="28" type="noConversion"/>
  </si>
  <si>
    <t xml:space="preserve">김포시 </t>
    <phoneticPr fontId="28" type="noConversion"/>
  </si>
  <si>
    <t xml:space="preserve">메가박스 김포 </t>
    <phoneticPr fontId="28" type="noConversion"/>
  </si>
  <si>
    <t>김포시 걸포로 6 (걸포동 미도프라자 7~8층)</t>
    <phoneticPr fontId="28" type="noConversion"/>
  </si>
  <si>
    <t xml:space="preserve">Table M관 </t>
    <phoneticPr fontId="28" type="noConversion"/>
  </si>
  <si>
    <t xml:space="preserve">CGV 김포 </t>
    <phoneticPr fontId="28" type="noConversion"/>
  </si>
  <si>
    <t xml:space="preserve">김포시 사우동 928 </t>
    <phoneticPr fontId="28" type="noConversion"/>
  </si>
  <si>
    <t xml:space="preserve">(구)프리머스 김포 </t>
    <phoneticPr fontId="28" type="noConversion"/>
  </si>
  <si>
    <t>CGV 김포풍무</t>
    <phoneticPr fontId="28" type="noConversion"/>
  </si>
  <si>
    <t>김포시 풍무로 167, 지하1층 (풍무동 38-1 홈플러스 지하1층)</t>
    <phoneticPr fontId="28" type="noConversion"/>
  </si>
  <si>
    <t>남양주시</t>
    <phoneticPr fontId="28" type="noConversion"/>
  </si>
  <si>
    <t>메가박스 남양주</t>
    <phoneticPr fontId="28" type="noConversion"/>
  </si>
  <si>
    <t>남양주시 늘을2로 26 메인씨네마타워 8,9층 (호평동 640)</t>
    <phoneticPr fontId="28" type="noConversion"/>
  </si>
  <si>
    <t>진접읍 해밀예당1로 36 래일스타 9층 (금곡리 1081-2)</t>
    <phoneticPr fontId="28" type="noConversion"/>
  </si>
  <si>
    <t>부천시 소사구 경인로 505, 6층 (괴안동 역곡하이뷰 6층)</t>
    <phoneticPr fontId="28" type="noConversion"/>
  </si>
  <si>
    <t>부천시 원미구 길주로 180, 5층 (중동 1164 로담코 플라자 5~7층)</t>
    <phoneticPr fontId="28" type="noConversion"/>
  </si>
  <si>
    <t>4DX, Sweetbox, ScreenX, Veatbox</t>
    <phoneticPr fontId="28" type="noConversion"/>
  </si>
  <si>
    <t>부천시</t>
    <phoneticPr fontId="28" type="noConversion"/>
  </si>
  <si>
    <t xml:space="preserve">CGV 소풍 </t>
    <phoneticPr fontId="28" type="noConversion"/>
  </si>
  <si>
    <t>부천시 원미구 송내대로 239, 6층 (상동 539-1 소풍 6,7층)</t>
    <phoneticPr fontId="28" type="noConversion"/>
  </si>
  <si>
    <t>IMAX, CGV 아트하우스</t>
    <phoneticPr fontId="28" type="noConversion"/>
  </si>
  <si>
    <t xml:space="preserve">(구)프리머스 소풍 </t>
    <phoneticPr fontId="28" type="noConversion"/>
  </si>
  <si>
    <t>롯데시네마 부천(신중동역)</t>
    <phoneticPr fontId="28" type="noConversion"/>
  </si>
  <si>
    <t>원미구 길주로 289 (중동 1141-2)</t>
    <phoneticPr fontId="28" type="noConversion"/>
  </si>
  <si>
    <t xml:space="preserve">롯데시네마 부천역 </t>
    <phoneticPr fontId="28" type="noConversion"/>
  </si>
  <si>
    <t>원미구 부천로 11 (심곡동)</t>
    <phoneticPr fontId="28" type="noConversion"/>
  </si>
  <si>
    <t xml:space="preserve">(구)더잼 </t>
    <phoneticPr fontId="28" type="noConversion"/>
  </si>
  <si>
    <t xml:space="preserve">부천시 </t>
    <phoneticPr fontId="28" type="noConversion"/>
  </si>
  <si>
    <t xml:space="preserve">CGV 부천역 </t>
    <phoneticPr fontId="28" type="noConversion"/>
  </si>
  <si>
    <t>부천시 원미구 부일로 460</t>
    <phoneticPr fontId="28" type="noConversion"/>
  </si>
  <si>
    <t>(구)MMC부천 -&gt;(구)메가박스 부천MMC</t>
    <phoneticPr fontId="28" type="noConversion"/>
  </si>
  <si>
    <t>성남시 분당구 성남대로 925번길 16, 지하2층 (야탑동 341 테마폴리스빌딩 지하2층)</t>
    <phoneticPr fontId="28" type="noConversion"/>
  </si>
  <si>
    <t>성남시 분당구 탄천상로 151번길 20 (구미동 159 월드쇼핑 4층)</t>
    <phoneticPr fontId="28" type="noConversion"/>
  </si>
  <si>
    <t>Gold Class, CGV 아트하우스,  Sweetbox, Screenx</t>
    <phoneticPr fontId="28" type="noConversion"/>
  </si>
  <si>
    <t>성남시</t>
    <phoneticPr fontId="28" type="noConversion"/>
  </si>
  <si>
    <t>CGV 판교</t>
    <phoneticPr fontId="28" type="noConversion"/>
  </si>
  <si>
    <t>성남시 분당구 판교역로 146번길 20</t>
    <phoneticPr fontId="28" type="noConversion"/>
  </si>
  <si>
    <t>IMAX, 4DX, Screen X</t>
    <phoneticPr fontId="28" type="noConversion"/>
  </si>
  <si>
    <t>메가박스 분당</t>
    <phoneticPr fontId="28" type="noConversion"/>
  </si>
  <si>
    <t>성남시 분당구 황새울로 32 (서현동 262-2)</t>
    <phoneticPr fontId="28" type="noConversion"/>
  </si>
  <si>
    <t>Boutique M, Balcony M</t>
    <phoneticPr fontId="28" type="noConversion"/>
  </si>
  <si>
    <t>(구) 시네플라자</t>
    <phoneticPr fontId="28" type="noConversion"/>
  </si>
  <si>
    <t>성남시 수정구 산성대로 331 (신흥동2동 2463-4)</t>
    <phoneticPr fontId="28" type="noConversion"/>
  </si>
  <si>
    <t>성남시 중원구 성남대로 1136 (성남동 3499)</t>
    <phoneticPr fontId="28" type="noConversion"/>
  </si>
  <si>
    <t xml:space="preserve">성남시 </t>
    <phoneticPr fontId="28" type="noConversion"/>
  </si>
  <si>
    <t xml:space="preserve">CGV 서현 </t>
    <phoneticPr fontId="28" type="noConversion"/>
  </si>
  <si>
    <t xml:space="preserve">성남시 분당구 서현로 180번길 19 비전월드빌딩 1층 </t>
    <phoneticPr fontId="28" type="noConversion"/>
  </si>
  <si>
    <t>수원시 권선구 경수대로 270 (권선동 1189)</t>
    <phoneticPr fontId="28" type="noConversion"/>
  </si>
  <si>
    <t>수원시 영통구 봉영로 1579 롯데쇼핑플라자 5층 (영통동 960-1)</t>
    <phoneticPr fontId="28" type="noConversion"/>
  </si>
  <si>
    <t>1관 M2관, Kids A, B관</t>
    <phoneticPr fontId="28" type="noConversion"/>
  </si>
  <si>
    <t>수원시 장안구 경수대로 950, 4층 (조원동 893 아일렛타운 4층)</t>
    <phoneticPr fontId="28" type="noConversion"/>
  </si>
  <si>
    <t>수원시 팔달구 권광로 181, 7층 (인계동 113-11 12번지 7~10)</t>
    <phoneticPr fontId="28" type="noConversion"/>
  </si>
  <si>
    <t>4DX, CGV 아트하우스, ScreenX, Veatbox</t>
    <phoneticPr fontId="28" type="noConversion"/>
  </si>
  <si>
    <t>수원시 팔달구 덕영대로 924, 6층 (매산로 1가)</t>
    <phoneticPr fontId="28" type="noConversion"/>
  </si>
  <si>
    <t>IMAX, Sweetbox, Veatbox, ScreenX</t>
    <phoneticPr fontId="28" type="noConversion"/>
  </si>
  <si>
    <t xml:space="preserve">수원시 </t>
    <phoneticPr fontId="28" type="noConversion"/>
  </si>
  <si>
    <t xml:space="preserve">롯데시네마 광교아울렛 </t>
    <phoneticPr fontId="28" type="noConversion"/>
  </si>
  <si>
    <t>수원시 영통구 도청로 10 (이의동)</t>
    <phoneticPr fontId="28" type="noConversion"/>
  </si>
  <si>
    <t xml:space="preserve">CINE KIDS 북수원 </t>
    <phoneticPr fontId="28" type="noConversion"/>
  </si>
  <si>
    <t>CINE KIDS</t>
    <phoneticPr fontId="28" type="noConversion"/>
  </si>
  <si>
    <t>시흥시 마유로 418번길 10 (정왕동 876-408)</t>
    <phoneticPr fontId="28" type="noConversion"/>
  </si>
  <si>
    <t>시흥시 복지로 90 (대야동 568-1 시네마타워 6층)</t>
    <phoneticPr fontId="28" type="noConversion"/>
  </si>
  <si>
    <t>메가박스 안산중앙</t>
    <phoneticPr fontId="28" type="noConversion"/>
  </si>
  <si>
    <t>안산시 단원구 고잔2길 41 (고잔2동 535-1)</t>
    <phoneticPr fontId="28" type="noConversion"/>
  </si>
  <si>
    <t>(구)프리머스 안산메가넥스</t>
    <phoneticPr fontId="28" type="noConversion"/>
  </si>
  <si>
    <t>롯데시네마 센트럴락(안산)</t>
    <phoneticPr fontId="28" type="noConversion"/>
  </si>
  <si>
    <t xml:space="preserve">안산시 단원구 고잔로 108, 7층 (고잔2동) </t>
    <phoneticPr fontId="28" type="noConversion"/>
  </si>
  <si>
    <t xml:space="preserve">롯데시네마 안산고잔 </t>
    <phoneticPr fontId="28" type="noConversion"/>
  </si>
  <si>
    <t>안산시 단원구 광덕대로 141 밀레니엄빌딩 7층 (고잔동 717-2)</t>
    <phoneticPr fontId="28" type="noConversion"/>
  </si>
  <si>
    <t xml:space="preserve">(구)메가박스 안산 </t>
    <phoneticPr fontId="28" type="noConversion"/>
  </si>
  <si>
    <t>CGV 안산</t>
    <phoneticPr fontId="28" type="noConversion"/>
  </si>
  <si>
    <t xml:space="preserve">안산시 단원구 광덕대로 194 (고잔동 725-1 스타맥스타워 5층) </t>
    <phoneticPr fontId="28" type="noConversion"/>
  </si>
  <si>
    <t>롯데시네마 안산(롯데마트)</t>
    <phoneticPr fontId="28" type="noConversion"/>
  </si>
  <si>
    <t>안산시 상록구 충장로 427 롯데마트 안산점 4층 (성포동 590)</t>
    <phoneticPr fontId="28" type="noConversion"/>
  </si>
  <si>
    <t>안양시 동안구 관평로 170번길 33, 8층 (관양동 1606)</t>
    <phoneticPr fontId="28" type="noConversion"/>
  </si>
  <si>
    <t>안양시</t>
    <phoneticPr fontId="28" type="noConversion"/>
  </si>
  <si>
    <t>롯데시네마 평촌</t>
    <phoneticPr fontId="28" type="noConversion"/>
  </si>
  <si>
    <t>안양시 동안구 시민대로 180, 8층 (호계동 1039)</t>
    <phoneticPr fontId="28" type="noConversion"/>
  </si>
  <si>
    <t xml:space="preserve">샤롯데, 수퍼4D, 수퍼바이브, 수퍼사운드 </t>
    <phoneticPr fontId="28" type="noConversion"/>
  </si>
  <si>
    <t>롯데시네마 안양(안양역)</t>
    <phoneticPr fontId="28" type="noConversion"/>
  </si>
  <si>
    <t>안양시 만안구 만안로 244 롯데백화점 8층 (안양1동 88-1)</t>
    <phoneticPr fontId="28" type="noConversion"/>
  </si>
  <si>
    <t>안양시 만안구 안양로 311, 9층 (안양동 676-1 CGV 일번가 빌딩 9층)</t>
    <phoneticPr fontId="28" type="noConversion"/>
  </si>
  <si>
    <t>양주시</t>
    <phoneticPr fontId="28" type="noConversion"/>
  </si>
  <si>
    <t>롯데시네마 양주고읍</t>
    <phoneticPr fontId="28" type="noConversion"/>
  </si>
  <si>
    <t>양주시 고읍남로 6-16 (광사동 651-6)</t>
    <phoneticPr fontId="28" type="noConversion"/>
  </si>
  <si>
    <t xml:space="preserve">양주시 </t>
    <phoneticPr fontId="28" type="noConversion"/>
  </si>
  <si>
    <t>메가박스 양주</t>
    <phoneticPr fontId="28" type="noConversion"/>
  </si>
  <si>
    <t>양주시 고읍남로 6-6 해동센트럴타워 9층 (광사동 651)</t>
    <phoneticPr fontId="28" type="noConversion"/>
  </si>
  <si>
    <t xml:space="preserve">메가박스 오산 </t>
    <phoneticPr fontId="28" type="noConversion"/>
  </si>
  <si>
    <t>오산시 경기대로 198, 4~6층 (원동 300-8 씨네마아울렛 4층~6층)</t>
    <phoneticPr fontId="28" type="noConversion"/>
  </si>
  <si>
    <t xml:space="preserve">(구)프리머스 오산 </t>
    <phoneticPr fontId="28" type="noConversion"/>
  </si>
  <si>
    <t>오산시</t>
    <phoneticPr fontId="28" type="noConversion"/>
  </si>
  <si>
    <t xml:space="preserve">롯데시네마 오산 </t>
    <phoneticPr fontId="28" type="noConversion"/>
  </si>
  <si>
    <t>오산시 원동로 37번길 46 (원동)</t>
    <phoneticPr fontId="28" type="noConversion"/>
  </si>
  <si>
    <t xml:space="preserve">(구)오산시네마 </t>
    <phoneticPr fontId="28" type="noConversion"/>
  </si>
  <si>
    <t>용인시</t>
    <phoneticPr fontId="28" type="noConversion"/>
  </si>
  <si>
    <t>CGV 동백</t>
    <phoneticPr fontId="28" type="noConversion"/>
  </si>
  <si>
    <t xml:space="preserve">용인시 기흥구 동백죽전대로 444 (중동 833 쥬네브썬월드) </t>
    <phoneticPr fontId="28" type="noConversion"/>
  </si>
  <si>
    <t>용인시 수지구 포은대로 536, 8층 (죽전동 1285번지 신세계백화점)</t>
    <phoneticPr fontId="28" type="noConversion"/>
  </si>
  <si>
    <t>용인시 처인구 금령로 86 (김량장동 301-3)</t>
    <phoneticPr fontId="28" type="noConversion"/>
  </si>
  <si>
    <t>의정부시</t>
    <phoneticPr fontId="28" type="noConversion"/>
  </si>
  <si>
    <t xml:space="preserve">CGV 의정부태흥 </t>
    <phoneticPr fontId="28" type="noConversion"/>
  </si>
  <si>
    <t xml:space="preserve">의정부시 시민로 80 (센트럴타워) 15층 </t>
    <phoneticPr fontId="28" type="noConversion"/>
  </si>
  <si>
    <t>CGV 의정부</t>
    <phoneticPr fontId="28" type="noConversion"/>
  </si>
  <si>
    <t>의정부시 평화로 525, 10층 (의정부동 168)</t>
    <phoneticPr fontId="28" type="noConversion"/>
  </si>
  <si>
    <t>Sweetbox, Veatbox, ScreenX</t>
    <phoneticPr fontId="28" type="noConversion"/>
  </si>
  <si>
    <t xml:space="preserve">이천시 </t>
    <phoneticPr fontId="28" type="noConversion"/>
  </si>
  <si>
    <t xml:space="preserve">CGV 이천 </t>
    <phoneticPr fontId="28" type="noConversion"/>
  </si>
  <si>
    <t>이천시 중리천로 58 랜드마크ICC 4층</t>
    <phoneticPr fontId="28" type="noConversion"/>
  </si>
  <si>
    <t>메가박스 파주출판도시</t>
    <phoneticPr fontId="28" type="noConversion"/>
  </si>
  <si>
    <t>파주시 문발로 220 이채쇼핑몰 C동 (교하읍 문발리 510-)</t>
    <phoneticPr fontId="28" type="noConversion"/>
  </si>
  <si>
    <t>2012.5.8 메가박스 이채-&gt;메가박스 파주출판도시로 명칭변경</t>
    <phoneticPr fontId="28" type="noConversion"/>
  </si>
  <si>
    <t>파주시</t>
    <phoneticPr fontId="28" type="noConversion"/>
  </si>
  <si>
    <t>롯데시네마 파주아울렛</t>
    <phoneticPr fontId="28" type="noConversion"/>
  </si>
  <si>
    <t>파주시 문발로 284 롯데프리미엄아울렛파주점 B블럭 3,4층 (교하읍 문발리 104-1)</t>
    <phoneticPr fontId="28" type="noConversion"/>
  </si>
  <si>
    <t xml:space="preserve">파주시 </t>
    <phoneticPr fontId="28" type="noConversion"/>
  </si>
  <si>
    <t xml:space="preserve">CGV 파주문산 </t>
    <phoneticPr fontId="28" type="noConversion"/>
  </si>
  <si>
    <t xml:space="preserve">파주시 문산읍 방촌로 1719-10, 3층 </t>
    <phoneticPr fontId="28" type="noConversion"/>
  </si>
  <si>
    <t xml:space="preserve">CGV 평택비전 </t>
    <phoneticPr fontId="28" type="noConversion"/>
  </si>
  <si>
    <t>평택시 경기대로 279, 10층 (비전2동 830번지)</t>
    <phoneticPr fontId="28" type="noConversion"/>
  </si>
  <si>
    <t xml:space="preserve">(구)프리머스 평택 </t>
    <phoneticPr fontId="28" type="noConversion"/>
  </si>
  <si>
    <t>평택시 관광특구로 17 (서정동 818-35)</t>
    <phoneticPr fontId="28" type="noConversion"/>
  </si>
  <si>
    <t>메가박스 평택</t>
    <phoneticPr fontId="28" type="noConversion"/>
  </si>
  <si>
    <t>평택시 중앙로 46, 6층 (평택동 35-3)</t>
    <phoneticPr fontId="28" type="noConversion"/>
  </si>
  <si>
    <t>평택시 평택로 51, 8층 (평택동 186-3 평택민자역사 8층)</t>
    <phoneticPr fontId="28" type="noConversion"/>
  </si>
  <si>
    <t>화성시 동탄중앙로 220, 3층 (반송동 96,98번지 메타폴리스복합단지)</t>
    <phoneticPr fontId="28" type="noConversion"/>
  </si>
  <si>
    <t>화성시</t>
    <phoneticPr fontId="28" type="noConversion"/>
  </si>
  <si>
    <t xml:space="preserve">메가박스 동탄 </t>
    <phoneticPr fontId="28" type="noConversion"/>
  </si>
  <si>
    <t xml:space="preserve">화성시 동탄지성로 11(반송동) 7층 </t>
    <phoneticPr fontId="28" type="noConversion"/>
  </si>
  <si>
    <t>Table M관</t>
    <phoneticPr fontId="28" type="noConversion"/>
  </si>
  <si>
    <t>화성시 효행로 1052 (병점동 844-1번지)</t>
    <phoneticPr fontId="28" type="noConversion"/>
  </si>
  <si>
    <t xml:space="preserve">경기도 </t>
    <phoneticPr fontId="28" type="noConversion"/>
  </si>
  <si>
    <t>구리시</t>
    <phoneticPr fontId="28" type="noConversion"/>
  </si>
  <si>
    <t>롯데시네마 구리아울렛</t>
    <phoneticPr fontId="28" type="noConversion"/>
  </si>
  <si>
    <t xml:space="preserve">구리시 동구릉로 136번길 47 </t>
    <phoneticPr fontId="28" type="noConversion"/>
  </si>
  <si>
    <t xml:space="preserve">CGV 김포운양 </t>
    <phoneticPr fontId="28" type="noConversion"/>
  </si>
  <si>
    <t xml:space="preserve">김포시 김포한강 11로 288-31 에이스프라자 7층 </t>
    <phoneticPr fontId="28" type="noConversion"/>
  </si>
  <si>
    <t xml:space="preserve">메가박스 별내 </t>
    <phoneticPr fontId="28" type="noConversion"/>
  </si>
  <si>
    <t>남양주시 두물로 19 (별내동 황산빌딩)</t>
    <phoneticPr fontId="28" type="noConversion"/>
  </si>
  <si>
    <t xml:space="preserve">남양주시 </t>
    <phoneticPr fontId="28" type="noConversion"/>
  </si>
  <si>
    <t xml:space="preserve">롯데시네마 마석 </t>
    <phoneticPr fontId="28" type="noConversion"/>
  </si>
  <si>
    <t xml:space="preserve">남양주시 화도읍 경춘로 1992 (마석우리 255-24) </t>
    <phoneticPr fontId="28" type="noConversion"/>
  </si>
  <si>
    <t>수원시</t>
    <phoneticPr fontId="28" type="noConversion"/>
  </si>
  <si>
    <t xml:space="preserve">메가박스 수원남문 </t>
    <phoneticPr fontId="28" type="noConversion"/>
  </si>
  <si>
    <t xml:space="preserve">수원시 팔달구 행궁로 71 </t>
    <phoneticPr fontId="28" type="noConversion"/>
  </si>
  <si>
    <t xml:space="preserve">롯데시네마 수원 </t>
    <phoneticPr fontId="28" type="noConversion"/>
  </si>
  <si>
    <t>수원시 권선구 세화로 134 롯데몰수원 5층</t>
    <phoneticPr fontId="28" type="noConversion"/>
  </si>
  <si>
    <t>1관 수퍼플렉스, 2관 수퍼사운드, 수퍼4D</t>
    <phoneticPr fontId="28" type="noConversion"/>
  </si>
  <si>
    <t xml:space="preserve">안성시 </t>
    <phoneticPr fontId="28" type="noConversion"/>
  </si>
  <si>
    <t>롯데시네마 안성</t>
    <phoneticPr fontId="28" type="noConversion"/>
  </si>
  <si>
    <t>안성시 공도읍 서동대로 4478 롯데마트 1층 (양기리 306-1)</t>
    <phoneticPr fontId="28" type="noConversion"/>
  </si>
  <si>
    <t xml:space="preserve">안양시 </t>
    <phoneticPr fontId="28" type="noConversion"/>
  </si>
  <si>
    <t xml:space="preserve">CGV 범계 </t>
    <phoneticPr fontId="28" type="noConversion"/>
  </si>
  <si>
    <t>안양시 동안구 동안로 119, 11층 (호계동 1139-3 뉴코아아울렛 11층)</t>
    <phoneticPr fontId="28" type="noConversion"/>
  </si>
  <si>
    <t xml:space="preserve">(구)프리머스 평촌 </t>
    <phoneticPr fontId="28" type="noConversion"/>
  </si>
  <si>
    <t xml:space="preserve">롯데시네마 인덕원 </t>
    <phoneticPr fontId="28" type="noConversion"/>
  </si>
  <si>
    <t>안양시 동안구 흥안대로 519번길 아이퍼스트타워 7층 (관양동 1502-6)</t>
    <phoneticPr fontId="28" type="noConversion"/>
  </si>
  <si>
    <t xml:space="preserve">(구)메가박스 인덕원 </t>
    <phoneticPr fontId="28" type="noConversion"/>
  </si>
  <si>
    <t xml:space="preserve">메가박스 파주금촌 </t>
    <phoneticPr fontId="28" type="noConversion"/>
  </si>
  <si>
    <t>파주시 중앙로 328 MH타워 4층 (금촌동)</t>
    <phoneticPr fontId="28" type="noConversion"/>
  </si>
  <si>
    <t>화성시 동탄지성로 11, 7층 (반송동 93-2 동탄 시네스타 7층)</t>
    <phoneticPr fontId="28" type="noConversion"/>
  </si>
  <si>
    <t>2015.7.14 영업종료</t>
    <phoneticPr fontId="28" type="noConversion"/>
  </si>
  <si>
    <t>이천시 영창로 196 (창전동 162 혜성빌딩 4~5층)</t>
    <phoneticPr fontId="28" type="noConversion"/>
  </si>
  <si>
    <t>2015.01. 폐관</t>
    <phoneticPr fontId="28" type="noConversion"/>
  </si>
  <si>
    <t>2015.12.1 롯데시네마 오산으로 전환</t>
    <phoneticPr fontId="28" type="noConversion"/>
  </si>
  <si>
    <t>강원도</t>
    <phoneticPr fontId="28" type="noConversion"/>
  </si>
  <si>
    <t>강릉시</t>
    <phoneticPr fontId="28" type="noConversion"/>
  </si>
  <si>
    <t>CGV 강릉</t>
    <phoneticPr fontId="28" type="noConversion"/>
  </si>
  <si>
    <t>직영</t>
    <phoneticPr fontId="28" type="noConversion"/>
  </si>
  <si>
    <t>강릉시 경강로 2120, 6층~8층 (옥천동 189)</t>
    <phoneticPr fontId="28" type="noConversion"/>
  </si>
  <si>
    <t>Sweetbox, ScreenX</t>
    <phoneticPr fontId="28" type="noConversion"/>
  </si>
  <si>
    <t>1544-1122</t>
    <phoneticPr fontId="28" type="noConversion"/>
  </si>
  <si>
    <t xml:space="preserve">동해시 한섬로 111-7 현진빌딩 5층 (천곡동) </t>
    <phoneticPr fontId="28" type="noConversion"/>
  </si>
  <si>
    <t>메가박스 속초</t>
    <phoneticPr fontId="28" type="noConversion"/>
  </si>
  <si>
    <t>속초시 조양로142번길 20 (조양동 1506-1)</t>
    <phoneticPr fontId="28" type="noConversion"/>
  </si>
  <si>
    <t>Table M관</t>
    <phoneticPr fontId="28" type="noConversion"/>
  </si>
  <si>
    <t>메가박스 원주</t>
    <phoneticPr fontId="28" type="noConversion"/>
  </si>
  <si>
    <t>원주시 서원대로 165-3 아트스페이스빌딩 6층 (단계동 873)</t>
    <phoneticPr fontId="28" type="noConversion"/>
  </si>
  <si>
    <t>~</t>
    <phoneticPr fontId="28" type="noConversion"/>
  </si>
  <si>
    <t>원주시 서원대로 396 (단구동 1511-2,3)</t>
    <phoneticPr fontId="28" type="noConversion"/>
  </si>
  <si>
    <t xml:space="preserve">원주시 </t>
    <phoneticPr fontId="28" type="noConversion"/>
  </si>
  <si>
    <t>CGV 원주</t>
    <phoneticPr fontId="28" type="noConversion"/>
  </si>
  <si>
    <t>원주시 서원대로 171, 7층 (단계동)</t>
    <phoneticPr fontId="28" type="noConversion"/>
  </si>
  <si>
    <t xml:space="preserve">CGV 춘천명동 </t>
    <phoneticPr fontId="28" type="noConversion"/>
  </si>
  <si>
    <t>춘천시 중앙로 3가 67 (조양동 144-3)</t>
    <phoneticPr fontId="28" type="noConversion"/>
  </si>
  <si>
    <t>(구)프리머스 춘천</t>
    <phoneticPr fontId="28" type="noConversion"/>
  </si>
  <si>
    <t>춘천시 지석로 80, 3층~8층 (퇴계동 1017투탑시티 3층~8층)</t>
    <phoneticPr fontId="28" type="noConversion"/>
  </si>
  <si>
    <t>Sweet Box, IMAX, Premium, ScreenX</t>
    <phoneticPr fontId="28" type="noConversion"/>
  </si>
  <si>
    <t xml:space="preserve">화천작은영화관 </t>
    <phoneticPr fontId="28" type="noConversion"/>
  </si>
  <si>
    <t>충청북도</t>
    <phoneticPr fontId="28" type="noConversion"/>
  </si>
  <si>
    <t>제천시</t>
    <phoneticPr fontId="28" type="noConversion"/>
  </si>
  <si>
    <t>메가박스 제천</t>
    <phoneticPr fontId="28" type="noConversion"/>
  </si>
  <si>
    <t>위탁</t>
    <phoneticPr fontId="28" type="noConversion"/>
  </si>
  <si>
    <t>제천시 의병대로 18길 1 (남천동 1145)</t>
    <phoneticPr fontId="28" type="noConversion"/>
  </si>
  <si>
    <t>~</t>
    <phoneticPr fontId="28" type="noConversion"/>
  </si>
  <si>
    <t>(구)제천TTC7</t>
    <phoneticPr fontId="28" type="noConversion"/>
  </si>
  <si>
    <t xml:space="preserve">진천군 </t>
    <phoneticPr fontId="28" type="noConversion"/>
  </si>
  <si>
    <t xml:space="preserve">메가박스 진천 </t>
    <phoneticPr fontId="28" type="noConversion"/>
  </si>
  <si>
    <t xml:space="preserve">위탁 </t>
    <phoneticPr fontId="28" type="noConversion"/>
  </si>
  <si>
    <t>진천군 진천읍 중앙북1길 3 진천터미널</t>
    <phoneticPr fontId="28" type="noConversion"/>
  </si>
  <si>
    <t>청주시 상당구 상당로 81번길 33 (북문로1가 170-1)</t>
    <phoneticPr fontId="28" type="noConversion"/>
  </si>
  <si>
    <t>CGV 청주(서문)</t>
    <phoneticPr fontId="28" type="noConversion"/>
  </si>
  <si>
    <t>청주시 상당구 상당로 81번길 63 (서문동 29-2)</t>
    <phoneticPr fontId="28" type="noConversion"/>
  </si>
  <si>
    <t>청주시 상당구 성안로 13 씨유멀티플렉스 3층 (북문로1가 90-1)</t>
    <phoneticPr fontId="28" type="noConversion"/>
  </si>
  <si>
    <t>아르떼</t>
    <phoneticPr fontId="28" type="noConversion"/>
  </si>
  <si>
    <t>청주시 상당구 충청대로 114 (율량동 500-3)</t>
    <phoneticPr fontId="28" type="noConversion"/>
  </si>
  <si>
    <t>충청북도</t>
    <phoneticPr fontId="28" type="noConversion"/>
  </si>
  <si>
    <t>청주시</t>
    <phoneticPr fontId="28" type="noConversion"/>
  </si>
  <si>
    <t xml:space="preserve">롯데시네마 청주충대 </t>
    <phoneticPr fontId="28" type="noConversion"/>
  </si>
  <si>
    <t xml:space="preserve">위탁 </t>
    <phoneticPr fontId="28" type="noConversion"/>
  </si>
  <si>
    <t>청주시 흥덕구 1순환로 682 (사창동 488)</t>
    <phoneticPr fontId="28" type="noConversion"/>
  </si>
  <si>
    <t>~</t>
    <phoneticPr fontId="28" type="noConversion"/>
  </si>
  <si>
    <t xml:space="preserve">(구)키노피아 </t>
    <phoneticPr fontId="28" type="noConversion"/>
  </si>
  <si>
    <t xml:space="preserve">롯데시네마 서청주 </t>
    <phoneticPr fontId="28" type="noConversion"/>
  </si>
  <si>
    <t>직영</t>
    <phoneticPr fontId="28" type="noConversion"/>
  </si>
  <si>
    <t>청주시 흥덕구 2순환로 1004 (비하동 332-1)</t>
    <phoneticPr fontId="28" type="noConversion"/>
  </si>
  <si>
    <t>수퍼4D, 수퍼사운드</t>
    <phoneticPr fontId="28" type="noConversion"/>
  </si>
  <si>
    <t xml:space="preserve">CGV 청주터미널 </t>
    <phoneticPr fontId="28" type="noConversion"/>
  </si>
  <si>
    <t>청주시 흥덕구 흥덕구2순환로 1233 (가경동 1233 드림플러스 8층)</t>
    <phoneticPr fontId="28" type="noConversion"/>
  </si>
  <si>
    <t>(구)프리머스 청주</t>
    <phoneticPr fontId="28" type="noConversion"/>
  </si>
  <si>
    <t>충주시</t>
    <phoneticPr fontId="28" type="noConversion"/>
  </si>
  <si>
    <t xml:space="preserve">메가박스 충주 </t>
    <phoneticPr fontId="28" type="noConversion"/>
  </si>
  <si>
    <t>위탁</t>
    <phoneticPr fontId="28" type="noConversion"/>
  </si>
  <si>
    <t>충주시 성서3길 19 (성서동 273)</t>
    <phoneticPr fontId="28" type="noConversion"/>
  </si>
  <si>
    <t>(구)충주TTC/2012년 메가박스 충주로 전환</t>
    <phoneticPr fontId="28" type="noConversion"/>
  </si>
  <si>
    <t xml:space="preserve">충청북도 </t>
    <phoneticPr fontId="28" type="noConversion"/>
  </si>
  <si>
    <t xml:space="preserve">CGV 청주지웰시티 </t>
    <phoneticPr fontId="28" type="noConversion"/>
  </si>
  <si>
    <t xml:space="preserve">직영 </t>
    <phoneticPr fontId="28" type="noConversion"/>
  </si>
  <si>
    <t xml:space="preserve">청주시 흥덕구 대농로 47-1 </t>
    <phoneticPr fontId="28" type="noConversion"/>
  </si>
  <si>
    <t>Sweetbox</t>
    <phoneticPr fontId="28" type="noConversion"/>
  </si>
  <si>
    <t>메가박스 공주</t>
    <phoneticPr fontId="28" type="noConversion"/>
  </si>
  <si>
    <t>공주시 흑수골길 12 (신관동 248-3)</t>
    <phoneticPr fontId="28" type="noConversion"/>
  </si>
  <si>
    <t>충청남도</t>
    <phoneticPr fontId="28" type="noConversion"/>
  </si>
  <si>
    <t>당진시</t>
    <phoneticPr fontId="28" type="noConversion"/>
  </si>
  <si>
    <t xml:space="preserve">CGV 당진 </t>
    <phoneticPr fontId="28" type="noConversion"/>
  </si>
  <si>
    <t>당진시 우두1로 88 (읍내동)</t>
    <phoneticPr fontId="28" type="noConversion"/>
  </si>
  <si>
    <t>Sweetbox</t>
    <phoneticPr fontId="28" type="noConversion"/>
  </si>
  <si>
    <t xml:space="preserve">보령시 </t>
    <phoneticPr fontId="28" type="noConversion"/>
  </si>
  <si>
    <t xml:space="preserve">메가박스 보령 </t>
    <phoneticPr fontId="28" type="noConversion"/>
  </si>
  <si>
    <t>보령시 대천동 대흥로 51</t>
    <phoneticPr fontId="28" type="noConversion"/>
  </si>
  <si>
    <t>서산시</t>
    <phoneticPr fontId="28" type="noConversion"/>
  </si>
  <si>
    <t xml:space="preserve">CGV 서산 </t>
    <phoneticPr fontId="28" type="noConversion"/>
  </si>
  <si>
    <t>서산시 안견로 243 (동문동)</t>
    <phoneticPr fontId="28" type="noConversion"/>
  </si>
  <si>
    <t>롯데시네마 서산</t>
    <phoneticPr fontId="28" type="noConversion"/>
  </si>
  <si>
    <t>서산시 율지18로 38 (동문동 193-1)</t>
    <phoneticPr fontId="28" type="noConversion"/>
  </si>
  <si>
    <t>세종시</t>
    <phoneticPr fontId="28" type="noConversion"/>
  </si>
  <si>
    <t>메가박스 세종</t>
    <phoneticPr fontId="28" type="noConversion"/>
  </si>
  <si>
    <t>세종시 조치원읍 새내로 122 (교리 24-1)</t>
    <phoneticPr fontId="28" type="noConversion"/>
  </si>
  <si>
    <t>(구)메가박스 조치원</t>
    <phoneticPr fontId="28" type="noConversion"/>
  </si>
  <si>
    <t>아산시</t>
    <phoneticPr fontId="28" type="noConversion"/>
  </si>
  <si>
    <t xml:space="preserve">롯데시네마 아산터미널 </t>
    <phoneticPr fontId="28" type="noConversion"/>
  </si>
  <si>
    <t>직영</t>
    <phoneticPr fontId="28" type="noConversion"/>
  </si>
  <si>
    <t>아산시 번영로 225</t>
    <phoneticPr fontId="28" type="noConversion"/>
  </si>
  <si>
    <t>천안시 동남구 명동길 47, 5층 (대흥동102-10번지 5층)</t>
    <phoneticPr fontId="28" type="noConversion"/>
  </si>
  <si>
    <t>천안시 만남로 43 (동남구 354-1)</t>
    <phoneticPr fontId="28" type="noConversion"/>
  </si>
  <si>
    <t>15관 프리미엄관</t>
    <phoneticPr fontId="28" type="noConversion"/>
  </si>
  <si>
    <t>www.yawooricinema.com</t>
    <phoneticPr fontId="28" type="noConversion"/>
  </si>
  <si>
    <t>메가박스 천안</t>
    <phoneticPr fontId="28" type="noConversion"/>
  </si>
  <si>
    <t>천안시 서북구 1공단1길 52 센트하임 3층 (두정동 68-1)</t>
    <phoneticPr fontId="28" type="noConversion"/>
  </si>
  <si>
    <t>프리미엄</t>
    <phoneticPr fontId="28" type="noConversion"/>
  </si>
  <si>
    <t>홍성군</t>
    <phoneticPr fontId="28" type="noConversion"/>
  </si>
  <si>
    <t>CGV 홍성</t>
    <phoneticPr fontId="28" type="noConversion"/>
  </si>
  <si>
    <t>위탁</t>
    <phoneticPr fontId="28" type="noConversion"/>
  </si>
  <si>
    <t>홍성군 홍성읍 고암리 1042</t>
    <phoneticPr fontId="28" type="noConversion"/>
  </si>
  <si>
    <t>Sweetbox</t>
    <phoneticPr fontId="28" type="noConversion"/>
  </si>
  <si>
    <t xml:space="preserve">충청남도 </t>
    <phoneticPr fontId="28" type="noConversion"/>
  </si>
  <si>
    <t>천안시</t>
    <phoneticPr fontId="28" type="noConversion"/>
  </si>
  <si>
    <t xml:space="preserve">CGV 천안펜타포트 </t>
    <phoneticPr fontId="28" type="noConversion"/>
  </si>
  <si>
    <t>직영</t>
    <phoneticPr fontId="28" type="noConversion"/>
  </si>
  <si>
    <t>천안시 서북구 공원로 196, 5층 (불당동 1289 펜타포트 주상복합상가 5층)</t>
    <phoneticPr fontId="28" type="noConversion"/>
  </si>
  <si>
    <t>4DX, Sweetbox, ScreenX, Veatbox, CGV 아트하우스</t>
    <phoneticPr fontId="28" type="noConversion"/>
  </si>
  <si>
    <t xml:space="preserve">세종시 </t>
    <phoneticPr fontId="28" type="noConversion"/>
  </si>
  <si>
    <t>군산시 백토로 166 (나운동 124-4)</t>
    <phoneticPr fontId="28" type="noConversion"/>
  </si>
  <si>
    <t>군산시 백토로 198 (나운동 114-34)</t>
    <phoneticPr fontId="28" type="noConversion"/>
  </si>
  <si>
    <t>08.11.27 CGV로 재개관</t>
    <phoneticPr fontId="28" type="noConversion"/>
  </si>
  <si>
    <t>메가박스 남원</t>
    <phoneticPr fontId="28" type="noConversion"/>
  </si>
  <si>
    <t>남원시 향단로 26 (쌍교동82-1)</t>
    <phoneticPr fontId="28" type="noConversion"/>
  </si>
  <si>
    <t>익산시 무왕로 1052, 3층~5층 (영등동 149-1)</t>
    <phoneticPr fontId="28" type="noConversion"/>
  </si>
  <si>
    <t>메가박스 송천</t>
    <phoneticPr fontId="28" type="noConversion"/>
  </si>
  <si>
    <r>
      <rPr>
        <sz val="11"/>
        <rFont val="돋움"/>
        <family val="3"/>
        <charset val="129"/>
      </rPr>
      <t>전주시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덕진구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동부대로</t>
    </r>
    <r>
      <rPr>
        <sz val="11"/>
        <rFont val="Arial"/>
        <family val="2"/>
      </rPr>
      <t xml:space="preserve"> 1215 (</t>
    </r>
    <r>
      <rPr>
        <sz val="11"/>
        <rFont val="돋움"/>
        <family val="3"/>
        <charset val="129"/>
      </rPr>
      <t>송천동</t>
    </r>
    <r>
      <rPr>
        <sz val="11"/>
        <rFont val="Arial"/>
        <family val="2"/>
      </rPr>
      <t xml:space="preserve"> 2</t>
    </r>
    <r>
      <rPr>
        <sz val="11"/>
        <rFont val="돋움"/>
        <family val="3"/>
        <charset val="129"/>
      </rPr>
      <t>가</t>
    </r>
    <r>
      <rPr>
        <sz val="11"/>
        <rFont val="Arial"/>
        <family val="2"/>
      </rPr>
      <t xml:space="preserve"> 661-15)</t>
    </r>
    <phoneticPr fontId="28" type="noConversion"/>
  </si>
  <si>
    <t>롯데시네마 전주평화</t>
    <phoneticPr fontId="28" type="noConversion"/>
  </si>
  <si>
    <t>전주시 완산구 백제대로 10 (평화동 1가 604-1)</t>
    <phoneticPr fontId="28" type="noConversion"/>
  </si>
  <si>
    <t>롯데시네마 전주(롯데백화점)</t>
    <phoneticPr fontId="28" type="noConversion"/>
  </si>
  <si>
    <t>전주시 완산구 온고을로 2 (서신동 971)</t>
    <phoneticPr fontId="28" type="noConversion"/>
  </si>
  <si>
    <t>전라북도</t>
    <phoneticPr fontId="28" type="noConversion"/>
  </si>
  <si>
    <t>전주시</t>
    <phoneticPr fontId="28" type="noConversion"/>
  </si>
  <si>
    <t xml:space="preserve">CGV 전주효자 </t>
    <phoneticPr fontId="28" type="noConversion"/>
  </si>
  <si>
    <t xml:space="preserve">직영 </t>
    <phoneticPr fontId="28" type="noConversion"/>
  </si>
  <si>
    <t>전주시 완산구 용머리로 45 (Mall of Hyoja 2층)</t>
    <phoneticPr fontId="28" type="noConversion"/>
  </si>
  <si>
    <t>IMAX</t>
    <phoneticPr fontId="28" type="noConversion"/>
  </si>
  <si>
    <t>전주시 완산구 전주객사3길 74-25 (고사동 288-2)</t>
    <phoneticPr fontId="28" type="noConversion"/>
  </si>
  <si>
    <t>(구)피카디리극장</t>
    <phoneticPr fontId="28" type="noConversion"/>
  </si>
  <si>
    <t>메가박스 전주(객사)</t>
    <phoneticPr fontId="28" type="noConversion"/>
  </si>
  <si>
    <t>전주시 전주객사4길 74-10 (고사동 181)</t>
    <phoneticPr fontId="28" type="noConversion"/>
  </si>
  <si>
    <t>Table M관</t>
    <phoneticPr fontId="28" type="noConversion"/>
  </si>
  <si>
    <t xml:space="preserve">전라북도 </t>
    <phoneticPr fontId="28" type="noConversion"/>
  </si>
  <si>
    <t xml:space="preserve">정읍시 </t>
    <phoneticPr fontId="28" type="noConversion"/>
  </si>
  <si>
    <t xml:space="preserve">CGV 정읍 </t>
    <phoneticPr fontId="28" type="noConversion"/>
  </si>
  <si>
    <t>정읍시 중앙1길 1</t>
    <phoneticPr fontId="28" type="noConversion"/>
  </si>
  <si>
    <t>목포시 교육로 63 (상동 892)</t>
    <phoneticPr fontId="28" type="noConversion"/>
  </si>
  <si>
    <t>프리머스 목포</t>
    <phoneticPr fontId="28" type="noConversion"/>
  </si>
  <si>
    <t>목포시 옥암로 95 포르모쇼핑몰 (상동 860-1)</t>
    <phoneticPr fontId="28" type="noConversion"/>
  </si>
  <si>
    <t>목포시 원형동로 53 (상동 1129-6)</t>
    <phoneticPr fontId="28" type="noConversion"/>
  </si>
  <si>
    <t>전라남도</t>
    <phoneticPr fontId="28" type="noConversion"/>
  </si>
  <si>
    <t xml:space="preserve">목포시 </t>
    <phoneticPr fontId="28" type="noConversion"/>
  </si>
  <si>
    <t xml:space="preserve">메가박스 목포 </t>
    <phoneticPr fontId="28" type="noConversion"/>
  </si>
  <si>
    <t xml:space="preserve">목포시 영산로 59번길 30, 3층 </t>
    <phoneticPr fontId="28" type="noConversion"/>
  </si>
  <si>
    <t>순천시 장명로 22, 2층~6층 (장천동 54-1)</t>
    <phoneticPr fontId="28" type="noConversion"/>
  </si>
  <si>
    <t>순천시</t>
    <phoneticPr fontId="28" type="noConversion"/>
  </si>
  <si>
    <t>메가박스 순천</t>
    <phoneticPr fontId="28" type="noConversion"/>
  </si>
  <si>
    <t>순천시 충효로 15 제701호 (덕암동 151)</t>
    <phoneticPr fontId="28" type="noConversion"/>
  </si>
  <si>
    <t>(구)롯데시네마 순천</t>
    <phoneticPr fontId="28" type="noConversion"/>
  </si>
  <si>
    <t>메가박스 신대(순천)</t>
    <phoneticPr fontId="28" type="noConversion"/>
  </si>
  <si>
    <t>순천시 해룡로 해광로 199</t>
    <phoneticPr fontId="28" type="noConversion"/>
  </si>
  <si>
    <t>M관, 프리미엄</t>
    <phoneticPr fontId="28" type="noConversion"/>
  </si>
  <si>
    <t>메가박스 여수</t>
    <phoneticPr fontId="28" type="noConversion"/>
  </si>
  <si>
    <t>여수시 쌍봉로 208 (신기동 11)</t>
    <phoneticPr fontId="28" type="noConversion"/>
  </si>
  <si>
    <t>M관, 골드클래스</t>
    <phoneticPr fontId="28" type="noConversion"/>
  </si>
  <si>
    <t>여수시</t>
    <phoneticPr fontId="28" type="noConversion"/>
  </si>
  <si>
    <t>롯데시네마 여수</t>
    <phoneticPr fontId="28" type="noConversion"/>
  </si>
  <si>
    <t>여수시 여서로 224 (여서동 916)</t>
    <phoneticPr fontId="28" type="noConversion"/>
  </si>
  <si>
    <t xml:space="preserve">CGV 여수웅천 </t>
    <phoneticPr fontId="28" type="noConversion"/>
  </si>
  <si>
    <t>여수시 웅천로 19-35, 2~8층 (웅천동)</t>
    <phoneticPr fontId="28" type="noConversion"/>
  </si>
  <si>
    <t>경상북도</t>
    <phoneticPr fontId="28" type="noConversion"/>
  </si>
  <si>
    <t>경산시</t>
    <phoneticPr fontId="28" type="noConversion"/>
  </si>
  <si>
    <t>롯데시네마 경산</t>
    <phoneticPr fontId="28" type="noConversion"/>
  </si>
  <si>
    <t>경산시 강변동로 278 (대평동 278)</t>
    <phoneticPr fontId="28" type="noConversion"/>
  </si>
  <si>
    <t>(구)메가박스 경산</t>
    <phoneticPr fontId="28" type="noConversion"/>
  </si>
  <si>
    <t>경주시</t>
    <phoneticPr fontId="28" type="noConversion"/>
  </si>
  <si>
    <t>롯데시네마 경주</t>
    <phoneticPr fontId="28" type="noConversion"/>
  </si>
  <si>
    <t xml:space="preserve">위탁 </t>
    <phoneticPr fontId="28" type="noConversion"/>
  </si>
  <si>
    <t>경주시 계림로 83 (노동동)</t>
    <phoneticPr fontId="28" type="noConversion"/>
  </si>
  <si>
    <t>메가박스 경주</t>
    <phoneticPr fontId="28" type="noConversion"/>
  </si>
  <si>
    <t>위탁</t>
    <phoneticPr fontId="28" type="noConversion"/>
  </si>
  <si>
    <t>경주시 원효로 112 (노동동 55-1)</t>
    <phoneticPr fontId="28" type="noConversion"/>
  </si>
  <si>
    <t>구미시 구미중앙로 120 (원평동 353-4)</t>
    <phoneticPr fontId="28" type="noConversion"/>
  </si>
  <si>
    <t>구미시</t>
    <phoneticPr fontId="28" type="noConversion"/>
  </si>
  <si>
    <t>메가박스 구미</t>
    <phoneticPr fontId="28" type="noConversion"/>
  </si>
  <si>
    <t>구미시 구미중앙로 17길 16 (원평동 147-9)</t>
    <phoneticPr fontId="28" type="noConversion"/>
  </si>
  <si>
    <t>CGV 구미</t>
    <phoneticPr fontId="28" type="noConversion"/>
  </si>
  <si>
    <t>구미시 구미중앙로 44, 4층 (원평동 68-1번지)</t>
    <phoneticPr fontId="28" type="noConversion"/>
  </si>
  <si>
    <t>구미시 산호대로 233, 4층 (공단동 253-2)</t>
    <phoneticPr fontId="28" type="noConversion"/>
  </si>
  <si>
    <t>메가박스 구미강동</t>
    <phoneticPr fontId="28" type="noConversion"/>
  </si>
  <si>
    <t>구미시 인동가산로 14 시네마월드 7층 (진평동 1023-1)</t>
    <phoneticPr fontId="28" type="noConversion"/>
  </si>
  <si>
    <t xml:space="preserve">메가박스 김천 </t>
    <phoneticPr fontId="28" type="noConversion"/>
  </si>
  <si>
    <t>김천시 김천로 74 (평화동 245-82)</t>
    <phoneticPr fontId="28" type="noConversion"/>
  </si>
  <si>
    <t xml:space="preserve">(구)프리머스 김천 </t>
    <phoneticPr fontId="28" type="noConversion"/>
  </si>
  <si>
    <t>문경시</t>
    <phoneticPr fontId="28" type="noConversion"/>
  </si>
  <si>
    <t xml:space="preserve">메가박스 문경 </t>
    <phoneticPr fontId="28" type="noConversion"/>
  </si>
  <si>
    <t xml:space="preserve">직영 </t>
    <phoneticPr fontId="28" type="noConversion"/>
  </si>
  <si>
    <t>문경시 모전로 65 홈플러스 1층</t>
    <phoneticPr fontId="28" type="noConversion"/>
  </si>
  <si>
    <t xml:space="preserve">안동시 </t>
    <phoneticPr fontId="28" type="noConversion"/>
  </si>
  <si>
    <t xml:space="preserve">CGV 안동 </t>
    <phoneticPr fontId="28" type="noConversion"/>
  </si>
  <si>
    <t xml:space="preserve">안동시 경동로 841 </t>
    <phoneticPr fontId="28" type="noConversion"/>
  </si>
  <si>
    <t>(구)롯데시네마 안동</t>
    <phoneticPr fontId="28" type="noConversion"/>
  </si>
  <si>
    <t xml:space="preserve">메가박스 안동 </t>
    <phoneticPr fontId="28" type="noConversion"/>
  </si>
  <si>
    <t xml:space="preserve">안동시 경북대로 418 테마프라자 5층 </t>
    <phoneticPr fontId="28" type="noConversion"/>
  </si>
  <si>
    <t>(구)프리머스 안동</t>
    <phoneticPr fontId="28" type="noConversion"/>
  </si>
  <si>
    <t xml:space="preserve">포항시 남구 중흥로 77, 7층 (상도동 582번지) </t>
    <phoneticPr fontId="28" type="noConversion"/>
  </si>
  <si>
    <t>Sweetbox, Veatbox</t>
    <phoneticPr fontId="28" type="noConversion"/>
  </si>
  <si>
    <t>포항시 북구 서동로 93 (덕산동 235-4)</t>
    <phoneticPr fontId="28" type="noConversion"/>
  </si>
  <si>
    <t>롯데시네마 포항</t>
    <phoneticPr fontId="28" type="noConversion"/>
  </si>
  <si>
    <t>포항시 북구 중앙상가길 16 (대흥동 563-3)</t>
    <phoneticPr fontId="28" type="noConversion"/>
  </si>
  <si>
    <t>거제시 장평로 6층 (고현동 958-15 디큐브백화점 6층)</t>
    <phoneticPr fontId="28" type="noConversion"/>
  </si>
  <si>
    <t>경상남도</t>
    <phoneticPr fontId="28" type="noConversion"/>
  </si>
  <si>
    <t xml:space="preserve">거창군 </t>
    <phoneticPr fontId="28" type="noConversion"/>
  </si>
  <si>
    <t xml:space="preserve">메가박스 거창 </t>
    <phoneticPr fontId="28" type="noConversion"/>
  </si>
  <si>
    <t>거창군 거창읍 중앙로 1길1(고센시티 9층)</t>
    <phoneticPr fontId="28" type="noConversion"/>
  </si>
  <si>
    <t>김해시 내외중앙로 137, 4층 (내동 1131-4 휴앤락 4층)</t>
    <phoneticPr fontId="28" type="noConversion"/>
  </si>
  <si>
    <t xml:space="preserve">김해시 </t>
    <phoneticPr fontId="28" type="noConversion"/>
  </si>
  <si>
    <t>롯데시네마 김해부원</t>
    <phoneticPr fontId="28" type="noConversion"/>
  </si>
  <si>
    <t xml:space="preserve">김해시 김해대로 2352번길 아이스퀘어 3층 </t>
    <phoneticPr fontId="28" type="noConversion"/>
  </si>
  <si>
    <t xml:space="preserve">사천시 </t>
    <phoneticPr fontId="28" type="noConversion"/>
  </si>
  <si>
    <t xml:space="preserve">메가박스 사천 </t>
    <phoneticPr fontId="28" type="noConversion"/>
  </si>
  <si>
    <t>사천시 사천읍 항공로 6</t>
    <phoneticPr fontId="28" type="noConversion"/>
  </si>
  <si>
    <t>양산시 강변로 440 바나나빌딩 6층 (중부동 685-6)</t>
    <phoneticPr fontId="28" type="noConversion"/>
  </si>
  <si>
    <t>진주시 가호로 13 (가좌동 700-1)</t>
    <phoneticPr fontId="28" type="noConversion"/>
  </si>
  <si>
    <t>Veatbox</t>
    <phoneticPr fontId="28" type="noConversion"/>
  </si>
  <si>
    <t>(구)엠비씨네8</t>
    <phoneticPr fontId="28" type="noConversion"/>
  </si>
  <si>
    <t>진주시 진양호로 521 (중안동 2-13)</t>
    <phoneticPr fontId="28" type="noConversion"/>
  </si>
  <si>
    <t>진주시</t>
    <phoneticPr fontId="28" type="noConversion"/>
  </si>
  <si>
    <t xml:space="preserve">메가박스 진주 </t>
    <phoneticPr fontId="28" type="noConversion"/>
  </si>
  <si>
    <t xml:space="preserve">진주시 진주대로 1057 인디고타워 6층 </t>
    <phoneticPr fontId="28" type="noConversion"/>
  </si>
  <si>
    <t>창원시</t>
    <phoneticPr fontId="28" type="noConversion"/>
  </si>
  <si>
    <t>롯데시네마 마산(경남대)</t>
    <phoneticPr fontId="28" type="noConversion"/>
  </si>
  <si>
    <t>창원시 마산합포구 해안대로 51 (해운동 68번지)</t>
    <phoneticPr fontId="28" type="noConversion"/>
  </si>
  <si>
    <t>메가박스 경남대</t>
    <phoneticPr fontId="28" type="noConversion"/>
  </si>
  <si>
    <t>창원시 마산합포구 해안대로 7 남부시네마타운 7층 (월남동 5가 4-1)</t>
    <phoneticPr fontId="28" type="noConversion"/>
  </si>
  <si>
    <r>
      <t>(</t>
    </r>
    <r>
      <rPr>
        <sz val="11"/>
        <rFont val="돋움"/>
        <family val="3"/>
        <charset val="129"/>
      </rPr>
      <t>구</t>
    </r>
    <r>
      <rPr>
        <sz val="11"/>
        <rFont val="돋움"/>
        <family val="3"/>
        <charset val="129"/>
      </rPr>
      <t xml:space="preserve">) </t>
    </r>
    <r>
      <rPr>
        <sz val="11"/>
        <rFont val="돋움"/>
        <family val="3"/>
        <charset val="129"/>
      </rPr>
      <t>남부씨네마</t>
    </r>
    <phoneticPr fontId="28" type="noConversion"/>
  </si>
  <si>
    <t>창원시 마산회원구 3.15대로 736, 8층 (합성동 126-4 보보스존빌딩)</t>
    <phoneticPr fontId="28" type="noConversion"/>
  </si>
  <si>
    <t>창원시 마산회원구 3.15대로 750 (합성동 267)</t>
    <phoneticPr fontId="28" type="noConversion"/>
  </si>
  <si>
    <t>(구)마산시네마</t>
    <phoneticPr fontId="28" type="noConversion"/>
  </si>
  <si>
    <t>창원시 성산구 용지로 58 메가플렉스 8층 (중앙동 99-1)</t>
    <phoneticPr fontId="28" type="noConversion"/>
  </si>
  <si>
    <t>창원시 성산구 중앙대로 124 (상남동 79)</t>
    <phoneticPr fontId="28" type="noConversion"/>
  </si>
  <si>
    <t>CGV 창원더시티</t>
    <phoneticPr fontId="28" type="noConversion"/>
  </si>
  <si>
    <t xml:space="preserve">창원시 원이대로 332 (두대동 1B1L 더시티세븐) </t>
    <phoneticPr fontId="28" type="noConversion"/>
  </si>
  <si>
    <t>IMAX, SweetBox, ScreenX, Veatbox</t>
    <phoneticPr fontId="28" type="noConversion"/>
  </si>
  <si>
    <t>창원시 의창구 창원대로 397번길 6, 8층~11층 (의창구 팔용동 30-1 파비뉴21)</t>
    <phoneticPr fontId="28" type="noConversion"/>
  </si>
  <si>
    <t>4DX</t>
    <phoneticPr fontId="28" type="noConversion"/>
  </si>
  <si>
    <t xml:space="preserve">롯데시네마 진해 </t>
    <phoneticPr fontId="28" type="noConversion"/>
  </si>
  <si>
    <t>창원시 진해구 진해대로 752 (석동 543-3)</t>
    <phoneticPr fontId="28" type="noConversion"/>
  </si>
  <si>
    <t>수퍼바이브</t>
    <phoneticPr fontId="28" type="noConversion"/>
  </si>
  <si>
    <t>통영시</t>
    <phoneticPr fontId="28" type="noConversion"/>
  </si>
  <si>
    <t>통영시 안개로 37 (무전동)</t>
    <phoneticPr fontId="28" type="noConversion"/>
  </si>
  <si>
    <t xml:space="preserve">경상남도 </t>
    <phoneticPr fontId="28" type="noConversion"/>
  </si>
  <si>
    <t xml:space="preserve">롯데시네마 김해아울렛 </t>
    <phoneticPr fontId="28" type="noConversion"/>
  </si>
  <si>
    <t xml:space="preserve">김해시 장유로 469 롯데아울렛 신관 (장유면 신문리 75-5) </t>
    <phoneticPr fontId="28" type="noConversion"/>
  </si>
  <si>
    <t>7관 폐관/(구)씨네세븐 거제</t>
    <phoneticPr fontId="28" type="noConversion"/>
  </si>
  <si>
    <t>거제 엠파크 씨네세븐</t>
    <phoneticPr fontId="28" type="noConversion"/>
  </si>
  <si>
    <t xml:space="preserve">(구)고센 시네마 </t>
    <phoneticPr fontId="28" type="noConversion"/>
  </si>
  <si>
    <t>2015.3 폐관/2015.7.24 메가박스 거창으로 개관</t>
    <phoneticPr fontId="28" type="noConversion"/>
  </si>
  <si>
    <t xml:space="preserve">통영시 </t>
    <phoneticPr fontId="28" type="noConversion"/>
  </si>
  <si>
    <t xml:space="preserve">CGV 통영 </t>
    <phoneticPr fontId="28" type="noConversion"/>
  </si>
  <si>
    <t xml:space="preserve">통영시 원문로 27, 5층 (북신동 월드지브이존) </t>
    <phoneticPr fontId="28" type="noConversion"/>
  </si>
  <si>
    <t>(구)롯데시네마 통영/2015.6.22 휴업</t>
    <phoneticPr fontId="28" type="noConversion"/>
  </si>
  <si>
    <t xml:space="preserve">2015년 휴폐관 극장 </t>
    <phoneticPr fontId="28" type="noConversion"/>
  </si>
  <si>
    <t>서귀포시 월드컵로 31 (법환동 914)</t>
    <phoneticPr fontId="28" type="noConversion"/>
  </si>
  <si>
    <t>제주시 노형로 407, 5층 (노형동 1288-5)</t>
    <phoneticPr fontId="28" type="noConversion"/>
  </si>
  <si>
    <t>제주시 서광로 288, 2층~7층 (이도2동 1776-3)</t>
    <phoneticPr fontId="28" type="noConversion"/>
  </si>
  <si>
    <t>Premium</t>
    <phoneticPr fontId="28" type="noConversion"/>
  </si>
  <si>
    <t>메가박스 제주</t>
    <phoneticPr fontId="28" type="noConversion"/>
  </si>
  <si>
    <t>제주시 중앙로14길 18 (삼도2동 108-13)</t>
    <phoneticPr fontId="28" type="noConversion"/>
  </si>
  <si>
    <t xml:space="preserve">9개관 중 3개관 폐관 </t>
    <phoneticPr fontId="28" type="noConversion"/>
  </si>
  <si>
    <t>제주도</t>
    <phoneticPr fontId="28" type="noConversion"/>
  </si>
  <si>
    <t xml:space="preserve">제주시 </t>
    <phoneticPr fontId="28" type="noConversion"/>
  </si>
  <si>
    <t xml:space="preserve">메가박스 제주아라 </t>
    <phoneticPr fontId="28" type="noConversion"/>
  </si>
  <si>
    <t>제주시 구산로 4 (아라1동 2574)</t>
    <phoneticPr fontId="28" type="noConversion"/>
  </si>
  <si>
    <t>인천시</t>
    <phoneticPr fontId="28" type="noConversion"/>
  </si>
  <si>
    <t xml:space="preserve">강화군 </t>
    <phoneticPr fontId="28" type="noConversion"/>
  </si>
  <si>
    <t xml:space="preserve">강화작은영화관 </t>
    <phoneticPr fontId="28" type="noConversion"/>
  </si>
  <si>
    <t>~</t>
    <phoneticPr fontId="28" type="noConversion"/>
  </si>
  <si>
    <t xml:space="preserve">강화군 고비고개로 19번길 12 </t>
    <phoneticPr fontId="28" type="noConversion"/>
  </si>
  <si>
    <t>934-7053</t>
    <phoneticPr fontId="28" type="noConversion"/>
  </si>
  <si>
    <t>ganghwa.scinema.org</t>
  </si>
  <si>
    <t>(구) 프리머스 주안</t>
    <phoneticPr fontId="28" type="noConversion"/>
  </si>
  <si>
    <t>강원도</t>
    <phoneticPr fontId="28" type="noConversion"/>
  </si>
  <si>
    <t xml:space="preserve">평창군 </t>
    <phoneticPr fontId="28" type="noConversion"/>
  </si>
  <si>
    <t xml:space="preserve">해피700 평창시네마 </t>
    <phoneticPr fontId="28" type="noConversion"/>
  </si>
  <si>
    <t xml:space="preserve">평창군 용평면 경강로 1689 용평복지회관 2층 </t>
    <phoneticPr fontId="28" type="noConversion"/>
  </si>
  <si>
    <t>334-7053</t>
    <phoneticPr fontId="28" type="noConversion"/>
  </si>
  <si>
    <t xml:space="preserve">부산시 </t>
    <phoneticPr fontId="28" type="noConversion"/>
  </si>
  <si>
    <t xml:space="preserve">남구 </t>
    <phoneticPr fontId="28" type="noConversion"/>
  </si>
  <si>
    <t xml:space="preserve">국도예술관 </t>
    <phoneticPr fontId="28" type="noConversion"/>
  </si>
  <si>
    <t>245-5441</t>
    <phoneticPr fontId="28" type="noConversion"/>
  </si>
  <si>
    <t>남구 유엔평화로 76번길 26</t>
    <phoneticPr fontId="28" type="noConversion"/>
  </si>
  <si>
    <t xml:space="preserve">서울시 </t>
    <phoneticPr fontId="28" type="noConversion"/>
  </si>
  <si>
    <t xml:space="preserve">종로구 </t>
    <phoneticPr fontId="28" type="noConversion"/>
  </si>
  <si>
    <t xml:space="preserve">낭만극장 </t>
    <phoneticPr fontId="28" type="noConversion"/>
  </si>
  <si>
    <t>경상북도</t>
    <phoneticPr fontId="28" type="noConversion"/>
  </si>
  <si>
    <t xml:space="preserve">고령군 </t>
    <phoneticPr fontId="28" type="noConversion"/>
  </si>
  <si>
    <t xml:space="preserve">대가야시네마 </t>
    <phoneticPr fontId="28" type="noConversion"/>
  </si>
  <si>
    <t>고령군 대가야읍 대가야로 1216</t>
    <phoneticPr fontId="28" type="noConversion"/>
  </si>
  <si>
    <t>gr.scinema.org</t>
  </si>
  <si>
    <t>954-7053</t>
    <phoneticPr fontId="28" type="noConversion"/>
  </si>
  <si>
    <t xml:space="preserve">전라북도 </t>
    <phoneticPr fontId="28" type="noConversion"/>
  </si>
  <si>
    <t xml:space="preserve">고창군 </t>
    <phoneticPr fontId="28" type="noConversion"/>
  </si>
  <si>
    <t xml:space="preserve">동리시네마 </t>
    <phoneticPr fontId="28" type="noConversion"/>
  </si>
  <si>
    <t>고창군 고창읍 판소리길 20</t>
    <phoneticPr fontId="28" type="noConversion"/>
  </si>
  <si>
    <t>564-1340</t>
    <phoneticPr fontId="28" type="noConversion"/>
  </si>
  <si>
    <t>2015년에 상설상영관으로 신고함</t>
    <phoneticPr fontId="28" type="noConversion"/>
  </si>
  <si>
    <t>전라북도</t>
    <phoneticPr fontId="28" type="noConversion"/>
  </si>
  <si>
    <t xml:space="preserve">진안군 </t>
    <phoneticPr fontId="28" type="noConversion"/>
  </si>
  <si>
    <t xml:space="preserve">마이골작은영화관 </t>
    <phoneticPr fontId="28" type="noConversion"/>
  </si>
  <si>
    <t>진안군 진안읍 대성길 3</t>
    <phoneticPr fontId="28" type="noConversion"/>
  </si>
  <si>
    <t>433-7050</t>
    <phoneticPr fontId="28" type="noConversion"/>
  </si>
  <si>
    <t>jinan.scinema.org</t>
  </si>
  <si>
    <t>충청남도</t>
    <phoneticPr fontId="28" type="noConversion"/>
  </si>
  <si>
    <t xml:space="preserve">보령시 </t>
    <phoneticPr fontId="28" type="noConversion"/>
  </si>
  <si>
    <t xml:space="preserve">명보시네마 </t>
    <phoneticPr fontId="28" type="noConversion"/>
  </si>
  <si>
    <t xml:space="preserve">보령시 중앙로 125 </t>
    <phoneticPr fontId="28" type="noConversion"/>
  </si>
  <si>
    <t>936-4503</t>
    <phoneticPr fontId="28" type="noConversion"/>
  </si>
  <si>
    <t>myeongbocinema.com</t>
  </si>
  <si>
    <t>서울시</t>
    <phoneticPr fontId="28" type="noConversion"/>
  </si>
  <si>
    <t xml:space="preserve">미로스페이스 </t>
    <phoneticPr fontId="28" type="noConversion"/>
  </si>
  <si>
    <t xml:space="preserve">종로구 경희궁 1길 1 </t>
    <phoneticPr fontId="28" type="noConversion"/>
  </si>
  <si>
    <t>3210-3358</t>
    <phoneticPr fontId="28" type="noConversion"/>
  </si>
  <si>
    <t>남구</t>
    <phoneticPr fontId="28" type="noConversion"/>
  </si>
  <si>
    <t>울산시</t>
    <phoneticPr fontId="28" type="noConversion"/>
  </si>
  <si>
    <t xml:space="preserve">울주군 </t>
    <phoneticPr fontId="28" type="noConversion"/>
  </si>
  <si>
    <t xml:space="preserve">알프스시네마 </t>
    <phoneticPr fontId="28" type="noConversion"/>
  </si>
  <si>
    <t>울주군 상북면 알프스온천5길 103-8</t>
    <phoneticPr fontId="28" type="noConversion"/>
  </si>
  <si>
    <t>254-0267</t>
    <phoneticPr fontId="28" type="noConversion"/>
  </si>
  <si>
    <t xml:space="preserve">ynawc.ulju.ulsan.kr </t>
  </si>
  <si>
    <t xml:space="preserve">영월군 </t>
    <phoneticPr fontId="28" type="noConversion"/>
  </si>
  <si>
    <t xml:space="preserve">영월시네마 </t>
    <phoneticPr fontId="28" type="noConversion"/>
  </si>
  <si>
    <t xml:space="preserve">영월군 영월읍 관풍헌길 66 </t>
    <phoneticPr fontId="28" type="noConversion"/>
  </si>
  <si>
    <t>375-7053</t>
    <phoneticPr fontId="28" type="noConversion"/>
  </si>
  <si>
    <t>yw.scinema.org</t>
  </si>
  <si>
    <t xml:space="preserve">대구시 </t>
    <phoneticPr fontId="28" type="noConversion"/>
  </si>
  <si>
    <t xml:space="preserve">중구 </t>
    <phoneticPr fontId="28" type="noConversion"/>
  </si>
  <si>
    <t>중구 국채보상로 537</t>
    <phoneticPr fontId="28" type="noConversion"/>
  </si>
  <si>
    <t>6329-4424</t>
    <phoneticPr fontId="28" type="noConversion"/>
  </si>
  <si>
    <t>55cine.com</t>
  </si>
  <si>
    <t xml:space="preserve">대구독립영화전용관 오오극장 </t>
    <phoneticPr fontId="28" type="noConversion"/>
  </si>
  <si>
    <t>전라남도</t>
    <phoneticPr fontId="28" type="noConversion"/>
  </si>
  <si>
    <t>장흥군</t>
    <phoneticPr fontId="28" type="noConversion"/>
  </si>
  <si>
    <t xml:space="preserve">정남진시네마 </t>
    <phoneticPr fontId="28" type="noConversion"/>
  </si>
  <si>
    <t>장흥군 장흥읍 흥성로 43</t>
    <phoneticPr fontId="28" type="noConversion"/>
  </si>
  <si>
    <t>862-7053</t>
    <phoneticPr fontId="28" type="noConversion"/>
  </si>
  <si>
    <t>jangheung.scinema.org</t>
  </si>
  <si>
    <t xml:space="preserve">조이앤시네마 당진 </t>
    <phoneticPr fontId="28" type="noConversion"/>
  </si>
  <si>
    <t>당진시</t>
    <phoneticPr fontId="28" type="noConversion"/>
  </si>
  <si>
    <t>당진시 당진중앙2로 191</t>
    <phoneticPr fontId="28" type="noConversion"/>
  </si>
  <si>
    <t>356-8300</t>
    <phoneticPr fontId="28" type="noConversion"/>
  </si>
  <si>
    <t>2015-01-01</t>
    <phoneticPr fontId="28" type="noConversion"/>
  </si>
  <si>
    <t xml:space="preserve">순창군 </t>
    <phoneticPr fontId="28" type="noConversion"/>
  </si>
  <si>
    <t>천재의 공간 영화산책</t>
    <phoneticPr fontId="28" type="noConversion"/>
  </si>
  <si>
    <t>순창군 순창읍 남계로 83</t>
    <phoneticPr fontId="28" type="noConversion"/>
  </si>
  <si>
    <t>653-7057</t>
    <phoneticPr fontId="28" type="noConversion"/>
  </si>
  <si>
    <t>sunchang.scinema.org</t>
  </si>
  <si>
    <t>(구)산천어시네마(극장명변경)</t>
    <phoneticPr fontId="28" type="noConversion"/>
  </si>
  <si>
    <t>(구) 키노키노</t>
    <phoneticPr fontId="28" type="noConversion"/>
  </si>
  <si>
    <t>메가박스 전산망 사용</t>
    <phoneticPr fontId="28" type="noConversion"/>
  </si>
  <si>
    <t>2007년 4월 이전 개관</t>
    <phoneticPr fontId="28" type="noConversion"/>
  </si>
  <si>
    <t xml:space="preserve"> &lt; 2015년 전국 극장 현황 &gt;</t>
    <phoneticPr fontId="28" type="noConversion"/>
  </si>
  <si>
    <t>2015. 12. 31 기준</t>
    <phoneticPr fontId="28" type="noConversion"/>
  </si>
  <si>
    <t>2015년 
극장 수</t>
    <phoneticPr fontId="28" type="noConversion"/>
  </si>
  <si>
    <t>2015년 
스크린 수</t>
    <phoneticPr fontId="28" type="noConversion"/>
  </si>
  <si>
    <t xml:space="preserve">2015년
좌석 수 </t>
    <phoneticPr fontId="28" type="noConversion"/>
  </si>
  <si>
    <t>2014년
극장 수</t>
    <phoneticPr fontId="28" type="noConversion"/>
  </si>
  <si>
    <t>2014년 
스크린 수</t>
    <phoneticPr fontId="28" type="noConversion"/>
  </si>
  <si>
    <t>필름 가능관수</t>
    <phoneticPr fontId="28" type="noConversion"/>
  </si>
  <si>
    <t>* 개별극장이 3대 멀티플렉스 체인극장으로 전환시에는 폐관극장으로 간주함 (예_오산시네마 -&gt; 롯데시네마 오산으로 전환시 오산시네마는 폐관극장으로 간주함)</t>
    <phoneticPr fontId="28" type="noConversion"/>
  </si>
  <si>
    <t>* 3대 멀티플렉스 내 상호변경은 폐관극장에 포함하지 않음(예_프리머스 안산 메가넥스 -&gt; 메가박스 안산중앙으로 전환시 프리머스 안산 메가넥스는 폐관극장으로 간주하지 않음)</t>
    <phoneticPr fontId="28" type="noConversion"/>
  </si>
  <si>
    <t xml:space="preserve">세종 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</si>
</sst>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);[Red]\(#,##0\)"/>
    <numFmt numFmtId="177" formatCode="#,##0_ "/>
    <numFmt numFmtId="178" formatCode="0.0%"/>
    <numFmt numFmtId="179" formatCode="0_ "/>
  </numFmts>
  <fonts count="41" x14ac:knownFonts="1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HY견고딕"/>
      <family val="1"/>
      <charset val="129"/>
    </font>
    <font>
      <sz val="16"/>
      <color indexed="8"/>
      <name val="HY견고딕"/>
      <family val="1"/>
      <charset val="129"/>
    </font>
    <font>
      <sz val="10"/>
      <color indexed="8"/>
      <name val="돋움"/>
      <family val="3"/>
      <charset val="129"/>
    </font>
    <font>
      <sz val="12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12"/>
      <color indexed="8"/>
      <name val="돋움"/>
      <family val="3"/>
      <charset val="129"/>
    </font>
    <font>
      <sz val="10.5"/>
      <color indexed="8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9.5"/>
      <color indexed="8"/>
      <name val="돋움"/>
      <family val="3"/>
      <charset val="129"/>
    </font>
    <font>
      <b/>
      <sz val="9"/>
      <color indexed="8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0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9"/>
      <name val="돋움"/>
      <family val="3"/>
      <charset val="129"/>
    </font>
    <font>
      <b/>
      <sz val="12"/>
      <name val="돋움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7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9" fillId="21" borderId="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3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29" fillId="0" borderId="0">
      <alignment vertical="center"/>
    </xf>
  </cellStyleXfs>
  <cellXfs count="361">
    <xf numFmtId="0" fontId="0" fillId="0" borderId="0" xfId="0" applyNumberFormat="1" applyAlignment="1">
      <alignment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7" fontId="0" fillId="0" borderId="0" xfId="0" applyNumberFormat="1" applyBorder="1" applyAlignment="1">
      <alignment horizontal="right"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right" vertical="center"/>
    </xf>
    <xf numFmtId="0" fontId="20" fillId="0" borderId="0" xfId="0" applyNumberFormat="1" applyFont="1" applyBorder="1" applyAlignment="1">
      <alignment horizontal="right" vertical="center"/>
    </xf>
    <xf numFmtId="176" fontId="22" fillId="0" borderId="0" xfId="0" applyNumberFormat="1" applyFont="1" applyBorder="1" applyAlignment="1">
      <alignment horizontal="right" vertical="center"/>
    </xf>
    <xf numFmtId="0" fontId="22" fillId="0" borderId="10" xfId="0" applyNumberFormat="1" applyFont="1" applyBorder="1" applyAlignment="1">
      <alignment horizontal="center" vertical="center"/>
    </xf>
    <xf numFmtId="0" fontId="22" fillId="0" borderId="11" xfId="0" applyNumberFormat="1" applyFont="1" applyBorder="1" applyAlignment="1">
      <alignment horizontal="center" vertical="center"/>
    </xf>
    <xf numFmtId="0" fontId="22" fillId="24" borderId="11" xfId="0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center" vertical="center"/>
    </xf>
    <xf numFmtId="0" fontId="22" fillId="0" borderId="13" xfId="0" applyNumberFormat="1" applyFont="1" applyBorder="1" applyAlignment="1">
      <alignment horizontal="center" vertical="center"/>
    </xf>
    <xf numFmtId="0" fontId="23" fillId="0" borderId="14" xfId="0" applyNumberFormat="1" applyFont="1" applyBorder="1" applyAlignment="1">
      <alignment horizontal="center" vertical="center"/>
    </xf>
    <xf numFmtId="0" fontId="22" fillId="0" borderId="15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Border="1" applyAlignment="1">
      <alignment horizontal="left" vertical="center"/>
    </xf>
    <xf numFmtId="176" fontId="0" fillId="0" borderId="0" xfId="0" applyNumberFormat="1" applyFont="1" applyBorder="1" applyAlignment="1">
      <alignment horizontal="right" vertical="center"/>
    </xf>
    <xf numFmtId="0" fontId="0" fillId="0" borderId="0" xfId="0" applyNumberFormat="1" applyFont="1" applyFill="1" applyBorder="1" applyAlignment="1">
      <alignment horizontal="center" vertical="center"/>
    </xf>
    <xf numFmtId="177" fontId="0" fillId="0" borderId="16" xfId="0" applyNumberFormat="1" applyFill="1" applyBorder="1" applyAlignment="1">
      <alignment horizontal="right" vertical="center"/>
    </xf>
    <xf numFmtId="177" fontId="0" fillId="0" borderId="17" xfId="0" applyNumberForma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17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vertical="center"/>
    </xf>
    <xf numFmtId="0" fontId="0" fillId="0" borderId="17" xfId="0" applyNumberFormat="1" applyFont="1" applyFill="1" applyBorder="1" applyAlignment="1">
      <alignment vertical="center"/>
    </xf>
    <xf numFmtId="0" fontId="0" fillId="0" borderId="17" xfId="0" applyNumberFormat="1" applyFont="1" applyFill="1" applyBorder="1" applyAlignment="1">
      <alignment horizontal="left" vertical="center"/>
    </xf>
    <xf numFmtId="176" fontId="0" fillId="0" borderId="17" xfId="0" applyNumberFormat="1" applyFont="1" applyFill="1" applyBorder="1" applyAlignment="1">
      <alignment vertical="center"/>
    </xf>
    <xf numFmtId="176" fontId="0" fillId="0" borderId="17" xfId="0" applyNumberFormat="1" applyFont="1" applyFill="1" applyBorder="1" applyAlignment="1">
      <alignment horizontal="right" vertical="center"/>
    </xf>
    <xf numFmtId="0" fontId="0" fillId="0" borderId="17" xfId="0" applyNumberFormat="1" applyFill="1" applyBorder="1" applyAlignment="1">
      <alignment horizontal="center" vertical="center"/>
    </xf>
    <xf numFmtId="31" fontId="0" fillId="0" borderId="17" xfId="0" applyNumberFormat="1" applyFont="1" applyFill="1" applyBorder="1" applyAlignment="1">
      <alignment vertical="center"/>
    </xf>
    <xf numFmtId="14" fontId="0" fillId="0" borderId="17" xfId="0" applyNumberFormat="1" applyFont="1" applyFill="1" applyBorder="1" applyAlignment="1">
      <alignment horizontal="center" vertical="center"/>
    </xf>
    <xf numFmtId="14" fontId="0" fillId="0" borderId="17" xfId="0" applyNumberFormat="1" applyFon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>
      <alignment vertical="center"/>
    </xf>
    <xf numFmtId="0" fontId="0" fillId="0" borderId="17" xfId="0" applyNumberFormat="1" applyFill="1" applyBorder="1" applyAlignment="1">
      <alignment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vertical="center"/>
    </xf>
    <xf numFmtId="0" fontId="0" fillId="0" borderId="18" xfId="0" applyNumberFormat="1" applyFont="1" applyFill="1" applyBorder="1" applyAlignment="1">
      <alignment vertical="center"/>
    </xf>
    <xf numFmtId="14" fontId="0" fillId="0" borderId="18" xfId="0" applyNumberFormat="1" applyFont="1" applyFill="1" applyBorder="1" applyAlignment="1">
      <alignment horizontal="center" vertical="center"/>
    </xf>
    <xf numFmtId="0" fontId="22" fillId="25" borderId="19" xfId="0" applyNumberFormat="1" applyFont="1" applyFill="1" applyBorder="1" applyAlignment="1">
      <alignment horizontal="center" vertical="center"/>
    </xf>
    <xf numFmtId="176" fontId="22" fillId="25" borderId="19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vertical="center"/>
    </xf>
    <xf numFmtId="176" fontId="0" fillId="0" borderId="18" xfId="0" applyNumberFormat="1" applyFont="1" applyFill="1" applyBorder="1" applyAlignment="1">
      <alignment horizontal="right"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 applyFont="1" applyAlignment="1">
      <alignment horizontal="center" vertical="center"/>
    </xf>
    <xf numFmtId="176" fontId="22" fillId="25" borderId="19" xfId="0" applyNumberFormat="1" applyFont="1" applyFill="1" applyBorder="1" applyAlignment="1">
      <alignment horizontal="center" vertical="center" wrapText="1"/>
    </xf>
    <xf numFmtId="0" fontId="0" fillId="0" borderId="17" xfId="0" applyNumberFormat="1" applyFont="1" applyFill="1" applyBorder="1" applyAlignment="1">
      <alignment horizontal="right" vertical="center"/>
    </xf>
    <xf numFmtId="0" fontId="0" fillId="26" borderId="17" xfId="0" applyNumberFormat="1" applyFont="1" applyFill="1" applyBorder="1" applyAlignment="1">
      <alignment horizontal="center" vertical="center"/>
    </xf>
    <xf numFmtId="0" fontId="0" fillId="26" borderId="17" xfId="0" applyNumberFormat="1" applyFont="1" applyFill="1" applyBorder="1" applyAlignment="1">
      <alignment horizontal="left" vertical="center"/>
    </xf>
    <xf numFmtId="0" fontId="0" fillId="26" borderId="17" xfId="0" applyNumberFormat="1" applyFont="1" applyFill="1" applyBorder="1" applyAlignment="1">
      <alignment vertical="center"/>
    </xf>
    <xf numFmtId="14" fontId="0" fillId="26" borderId="17" xfId="0" applyNumberFormat="1" applyFont="1" applyFill="1" applyBorder="1" applyAlignment="1">
      <alignment horizontal="center" vertical="center"/>
    </xf>
    <xf numFmtId="0" fontId="0" fillId="26" borderId="0" xfId="0" applyNumberFormat="1" applyFont="1" applyFill="1" applyBorder="1" applyAlignment="1">
      <alignment vertical="center"/>
    </xf>
    <xf numFmtId="49" fontId="0" fillId="26" borderId="17" xfId="0" applyNumberFormat="1" applyFont="1" applyFill="1" applyBorder="1" applyAlignment="1">
      <alignment horizontal="center" vertical="center"/>
    </xf>
    <xf numFmtId="49" fontId="0" fillId="26" borderId="17" xfId="0" applyNumberFormat="1" applyFont="1" applyFill="1" applyBorder="1" applyAlignment="1">
      <alignment vertical="center"/>
    </xf>
    <xf numFmtId="0" fontId="0" fillId="26" borderId="0" xfId="0" applyNumberFormat="1" applyFont="1" applyFill="1" applyAlignment="1">
      <alignment vertical="center"/>
    </xf>
    <xf numFmtId="0" fontId="0" fillId="26" borderId="17" xfId="0" applyNumberFormat="1" applyFill="1" applyBorder="1" applyAlignment="1">
      <alignment vertical="center"/>
    </xf>
    <xf numFmtId="0" fontId="0" fillId="0" borderId="17" xfId="0" applyNumberFormat="1" applyFill="1" applyBorder="1" applyAlignment="1">
      <alignment horizontal="left" vertical="center"/>
    </xf>
    <xf numFmtId="14" fontId="0" fillId="0" borderId="17" xfId="0" applyNumberFormat="1" applyFont="1" applyFill="1" applyBorder="1" applyAlignment="1">
      <alignment vertical="center"/>
    </xf>
    <xf numFmtId="0" fontId="31" fillId="0" borderId="17" xfId="0" applyNumberFormat="1" applyFont="1" applyFill="1" applyBorder="1" applyAlignment="1">
      <alignment horizontal="center" vertical="center"/>
    </xf>
    <xf numFmtId="176" fontId="31" fillId="0" borderId="17" xfId="0" applyNumberFormat="1" applyFont="1" applyFill="1" applyBorder="1" applyAlignment="1">
      <alignment horizontal="center" vertical="center" wrapText="1"/>
    </xf>
    <xf numFmtId="176" fontId="31" fillId="0" borderId="17" xfId="0" applyNumberFormat="1" applyFont="1" applyFill="1" applyBorder="1" applyAlignment="1">
      <alignment horizontal="center" vertical="center"/>
    </xf>
    <xf numFmtId="14" fontId="31" fillId="0" borderId="17" xfId="0" applyNumberFormat="1" applyFont="1" applyFill="1" applyBorder="1" applyAlignment="1">
      <alignment horizontal="center" vertical="center"/>
    </xf>
    <xf numFmtId="14" fontId="0" fillId="26" borderId="17" xfId="0" applyNumberFormat="1" applyFill="1" applyBorder="1" applyAlignment="1">
      <alignment vertical="center"/>
    </xf>
    <xf numFmtId="0" fontId="0" fillId="0" borderId="17" xfId="0" applyNumberFormat="1" applyFont="1" applyFill="1" applyBorder="1" applyAlignment="1">
      <alignment vertical="center" wrapText="1"/>
    </xf>
    <xf numFmtId="176" fontId="0" fillId="0" borderId="0" xfId="0" applyNumberFormat="1" applyFont="1" applyFill="1" applyBorder="1" applyAlignment="1">
      <alignment horizontal="right" vertical="center"/>
    </xf>
    <xf numFmtId="0" fontId="0" fillId="0" borderId="20" xfId="0" applyNumberFormat="1" applyFont="1" applyFill="1" applyBorder="1" applyAlignment="1">
      <alignment horizontal="center" vertical="center"/>
    </xf>
    <xf numFmtId="176" fontId="0" fillId="0" borderId="20" xfId="0" applyNumberFormat="1" applyFont="1" applyFill="1" applyBorder="1" applyAlignment="1">
      <alignment horizontal="right" vertical="center"/>
    </xf>
    <xf numFmtId="0" fontId="0" fillId="0" borderId="20" xfId="0" applyNumberFormat="1" applyFont="1" applyFill="1" applyBorder="1" applyAlignment="1">
      <alignment vertical="center"/>
    </xf>
    <xf numFmtId="14" fontId="0" fillId="0" borderId="20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vertical="center" wrapText="1"/>
    </xf>
    <xf numFmtId="31" fontId="0" fillId="0" borderId="17" xfId="0" applyNumberFormat="1" applyFont="1" applyFill="1" applyBorder="1" applyAlignment="1">
      <alignment vertical="center" wrapText="1"/>
    </xf>
    <xf numFmtId="179" fontId="0" fillId="0" borderId="17" xfId="0" applyNumberFormat="1" applyFont="1" applyFill="1" applyBorder="1" applyAlignment="1">
      <alignment vertical="center"/>
    </xf>
    <xf numFmtId="0" fontId="30" fillId="0" borderId="0" xfId="0" applyNumberFormat="1" applyFont="1" applyFill="1" applyAlignment="1">
      <alignment vertical="center"/>
    </xf>
    <xf numFmtId="0" fontId="30" fillId="0" borderId="0" xfId="0" applyNumberFormat="1" applyFont="1" applyAlignment="1">
      <alignment vertical="center"/>
    </xf>
    <xf numFmtId="176" fontId="31" fillId="0" borderId="17" xfId="0" applyNumberFormat="1" applyFont="1" applyFill="1" applyBorder="1" applyAlignment="1">
      <alignment vertical="center"/>
    </xf>
    <xf numFmtId="49" fontId="0" fillId="0" borderId="17" xfId="0" applyNumberFormat="1" applyFill="1" applyBorder="1" applyAlignment="1">
      <alignment horizontal="center" vertical="center"/>
    </xf>
    <xf numFmtId="0" fontId="0" fillId="26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30" fillId="26" borderId="0" xfId="0" applyNumberFormat="1" applyFont="1" applyFill="1" applyBorder="1" applyAlignment="1">
      <alignment horizontal="left" vertical="center"/>
    </xf>
    <xf numFmtId="176" fontId="30" fillId="0" borderId="0" xfId="0" applyNumberFormat="1" applyFont="1" applyFill="1" applyBorder="1" applyAlignment="1">
      <alignment horizontal="center" vertical="center"/>
    </xf>
    <xf numFmtId="176" fontId="30" fillId="0" borderId="0" xfId="0" applyNumberFormat="1" applyFont="1" applyFill="1" applyAlignment="1">
      <alignment horizontal="right" vertical="center"/>
    </xf>
    <xf numFmtId="177" fontId="0" fillId="0" borderId="21" xfId="0" applyNumberFormat="1" applyFill="1" applyBorder="1" applyAlignment="1">
      <alignment horizontal="right" vertical="center"/>
    </xf>
    <xf numFmtId="177" fontId="0" fillId="0" borderId="22" xfId="0" applyNumberFormat="1" applyFill="1" applyBorder="1" applyAlignment="1">
      <alignment horizontal="right" vertical="center"/>
    </xf>
    <xf numFmtId="178" fontId="0" fillId="0" borderId="23" xfId="0" applyNumberFormat="1" applyFill="1" applyBorder="1" applyAlignment="1">
      <alignment horizontal="right" vertical="center"/>
    </xf>
    <xf numFmtId="177" fontId="0" fillId="0" borderId="24" xfId="0" applyNumberFormat="1" applyFill="1" applyBorder="1" applyAlignment="1">
      <alignment horizontal="right" vertical="center"/>
    </xf>
    <xf numFmtId="177" fontId="0" fillId="0" borderId="25" xfId="0" applyNumberFormat="1" applyFill="1" applyBorder="1" applyAlignment="1">
      <alignment horizontal="right" vertical="center"/>
    </xf>
    <xf numFmtId="178" fontId="0" fillId="0" borderId="26" xfId="0" applyNumberFormat="1" applyFill="1" applyBorder="1" applyAlignment="1">
      <alignment horizontal="right" vertical="center"/>
    </xf>
    <xf numFmtId="177" fontId="0" fillId="0" borderId="18" xfId="0" applyNumberFormat="1" applyFill="1" applyBorder="1" applyAlignment="1">
      <alignment horizontal="right" vertical="center"/>
    </xf>
    <xf numFmtId="178" fontId="0" fillId="0" borderId="27" xfId="0" applyNumberFormat="1" applyFill="1" applyBorder="1" applyAlignment="1">
      <alignment horizontal="right" vertical="center"/>
    </xf>
    <xf numFmtId="177" fontId="0" fillId="0" borderId="19" xfId="0" applyNumberFormat="1" applyFill="1" applyBorder="1" applyAlignment="1">
      <alignment horizontal="right" vertical="center"/>
    </xf>
    <xf numFmtId="177" fontId="0" fillId="0" borderId="20" xfId="0" applyNumberFormat="1" applyFill="1" applyBorder="1" applyAlignment="1">
      <alignment horizontal="right" vertical="center"/>
    </xf>
    <xf numFmtId="177" fontId="0" fillId="0" borderId="29" xfId="0" applyNumberFormat="1" applyFill="1" applyBorder="1" applyAlignment="1">
      <alignment horizontal="right" vertical="center"/>
    </xf>
    <xf numFmtId="178" fontId="0" fillId="0" borderId="30" xfId="0" applyNumberFormat="1" applyFill="1" applyBorder="1" applyAlignment="1">
      <alignment horizontal="right" vertical="center"/>
    </xf>
    <xf numFmtId="177" fontId="0" fillId="0" borderId="31" xfId="0" applyNumberFormat="1" applyFill="1" applyBorder="1" applyAlignment="1">
      <alignment horizontal="right" vertical="center"/>
    </xf>
    <xf numFmtId="177" fontId="23" fillId="0" borderId="32" xfId="0" applyNumberFormat="1" applyFont="1" applyFill="1" applyBorder="1" applyAlignment="1">
      <alignment horizontal="right" vertical="center"/>
    </xf>
    <xf numFmtId="177" fontId="0" fillId="0" borderId="33" xfId="0" applyNumberFormat="1" applyFill="1" applyBorder="1" applyAlignment="1">
      <alignment horizontal="right" vertical="center"/>
    </xf>
    <xf numFmtId="178" fontId="21" fillId="0" borderId="34" xfId="0" applyNumberFormat="1" applyFont="1" applyFill="1" applyBorder="1" applyAlignment="1">
      <alignment horizontal="right" vertical="center"/>
    </xf>
    <xf numFmtId="177" fontId="23" fillId="0" borderId="35" xfId="0" applyNumberFormat="1" applyFont="1" applyFill="1" applyBorder="1" applyAlignment="1">
      <alignment horizontal="right" vertical="center"/>
    </xf>
    <xf numFmtId="0" fontId="0" fillId="0" borderId="0" xfId="0"/>
    <xf numFmtId="176" fontId="0" fillId="0" borderId="17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vertical="center" wrapText="1"/>
    </xf>
    <xf numFmtId="0" fontId="22" fillId="27" borderId="36" xfId="0" applyNumberFormat="1" applyFont="1" applyFill="1" applyBorder="1" applyAlignment="1">
      <alignment horizontal="center" vertical="center" wrapText="1"/>
    </xf>
    <xf numFmtId="0" fontId="25" fillId="27" borderId="37" xfId="0" applyNumberFormat="1" applyFont="1" applyFill="1" applyBorder="1" applyAlignment="1">
      <alignment horizontal="center" vertical="center" wrapText="1"/>
    </xf>
    <xf numFmtId="0" fontId="25" fillId="27" borderId="38" xfId="0" applyNumberFormat="1" applyFont="1" applyFill="1" applyBorder="1" applyAlignment="1">
      <alignment horizontal="center" vertical="center" wrapText="1"/>
    </xf>
    <xf numFmtId="0" fontId="25" fillId="27" borderId="39" xfId="0" applyNumberFormat="1" applyFont="1" applyFill="1" applyBorder="1" applyAlignment="1">
      <alignment horizontal="center" vertical="center" wrapText="1"/>
    </xf>
    <xf numFmtId="0" fontId="25" fillId="27" borderId="40" xfId="0" applyNumberFormat="1" applyFont="1" applyFill="1" applyBorder="1" applyAlignment="1">
      <alignment horizontal="center" vertical="center" wrapText="1"/>
    </xf>
    <xf numFmtId="0" fontId="26" fillId="27" borderId="41" xfId="0" applyNumberFormat="1" applyFont="1" applyFill="1" applyBorder="1" applyAlignment="1">
      <alignment horizontal="center" vertical="center" wrapText="1"/>
    </xf>
    <xf numFmtId="0" fontId="25" fillId="27" borderId="42" xfId="0" applyNumberFormat="1" applyFont="1" applyFill="1" applyBorder="1" applyAlignment="1">
      <alignment horizontal="center" vertical="center" wrapText="1"/>
    </xf>
    <xf numFmtId="0" fontId="25" fillId="27" borderId="43" xfId="0" applyNumberFormat="1" applyFont="1" applyFill="1" applyBorder="1" applyAlignment="1">
      <alignment horizontal="center" vertical="center" wrapText="1"/>
    </xf>
    <xf numFmtId="176" fontId="25" fillId="27" borderId="40" xfId="0" applyNumberFormat="1" applyFont="1" applyFill="1" applyBorder="1" applyAlignment="1">
      <alignment horizontal="center" vertical="center" wrapText="1"/>
    </xf>
    <xf numFmtId="176" fontId="25" fillId="27" borderId="42" xfId="0" applyNumberFormat="1" applyFont="1" applyFill="1" applyBorder="1" applyAlignment="1">
      <alignment horizontal="center" vertical="center" wrapText="1"/>
    </xf>
    <xf numFmtId="176" fontId="25" fillId="27" borderId="44" xfId="0" applyNumberFormat="1" applyFont="1" applyFill="1" applyBorder="1" applyAlignment="1">
      <alignment horizontal="center" vertical="center" wrapText="1"/>
    </xf>
    <xf numFmtId="176" fontId="27" fillId="27" borderId="43" xfId="0" applyNumberFormat="1" applyFont="1" applyFill="1" applyBorder="1" applyAlignment="1">
      <alignment horizontal="center" vertical="center" wrapText="1"/>
    </xf>
    <xf numFmtId="176" fontId="27" fillId="27" borderId="41" xfId="0" applyNumberFormat="1" applyFont="1" applyFill="1" applyBorder="1" applyAlignment="1">
      <alignment horizontal="center" vertical="center" wrapText="1"/>
    </xf>
    <xf numFmtId="176" fontId="27" fillId="27" borderId="42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0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right" vertical="center"/>
    </xf>
    <xf numFmtId="0" fontId="18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78" fontId="0" fillId="0" borderId="45" xfId="0" applyNumberFormat="1" applyFill="1" applyBorder="1" applyAlignment="1">
      <alignment horizontal="right" vertical="center"/>
    </xf>
    <xf numFmtId="178" fontId="0" fillId="0" borderId="46" xfId="0" applyNumberFormat="1" applyFill="1" applyBorder="1" applyAlignment="1">
      <alignment horizontal="right" vertical="center"/>
    </xf>
    <xf numFmtId="0" fontId="21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49" fontId="0" fillId="26" borderId="17" xfId="0" applyNumberFormat="1" applyFill="1" applyBorder="1" applyAlignment="1">
      <alignment vertical="center"/>
    </xf>
    <xf numFmtId="49" fontId="0" fillId="26" borderId="17" xfId="0" applyNumberFormat="1" applyFill="1" applyBorder="1" applyAlignment="1">
      <alignment horizontal="center" vertical="center"/>
    </xf>
    <xf numFmtId="0" fontId="0" fillId="26" borderId="17" xfId="0" applyNumberFormat="1" applyFill="1" applyBorder="1" applyAlignment="1">
      <alignment horizontal="left" vertical="center"/>
    </xf>
    <xf numFmtId="0" fontId="32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28" borderId="17" xfId="0" applyNumberFormat="1" applyFont="1" applyFill="1" applyBorder="1" applyAlignment="1">
      <alignment horizontal="center" vertical="center"/>
    </xf>
    <xf numFmtId="0" fontId="0" fillId="28" borderId="17" xfId="0" applyNumberFormat="1" applyFont="1" applyFill="1" applyBorder="1" applyAlignment="1">
      <alignment horizontal="left" vertical="center"/>
    </xf>
    <xf numFmtId="176" fontId="0" fillId="28" borderId="17" xfId="0" applyNumberFormat="1" applyFont="1" applyFill="1" applyBorder="1" applyAlignment="1">
      <alignment horizontal="right" vertical="center"/>
    </xf>
    <xf numFmtId="176" fontId="0" fillId="28" borderId="17" xfId="0" applyNumberFormat="1" applyFont="1" applyFill="1" applyBorder="1" applyAlignment="1">
      <alignment horizontal="center" vertical="center"/>
    </xf>
    <xf numFmtId="14" fontId="0" fillId="28" borderId="17" xfId="0" applyNumberFormat="1" applyFont="1" applyFill="1" applyBorder="1" applyAlignment="1">
      <alignment horizontal="center" vertical="center"/>
    </xf>
    <xf numFmtId="0" fontId="0" fillId="0" borderId="47" xfId="0" applyNumberFormat="1" applyFont="1" applyFill="1" applyBorder="1" applyAlignment="1">
      <alignment horizontal="center" vertical="center"/>
    </xf>
    <xf numFmtId="0" fontId="0" fillId="0" borderId="47" xfId="0" applyNumberFormat="1" applyFont="1" applyFill="1" applyBorder="1" applyAlignment="1">
      <alignment vertical="center"/>
    </xf>
    <xf numFmtId="176" fontId="0" fillId="0" borderId="47" xfId="0" applyNumberFormat="1" applyFont="1" applyFill="1" applyBorder="1" applyAlignment="1">
      <alignment horizontal="right" vertical="center"/>
    </xf>
    <xf numFmtId="176" fontId="0" fillId="0" borderId="47" xfId="0" applyNumberFormat="1" applyFont="1" applyFill="1" applyBorder="1" applyAlignment="1">
      <alignment vertical="center"/>
    </xf>
    <xf numFmtId="176" fontId="0" fillId="0" borderId="47" xfId="0" applyNumberFormat="1" applyFont="1" applyFill="1" applyBorder="1" applyAlignment="1">
      <alignment horizontal="center" vertical="center"/>
    </xf>
    <xf numFmtId="49" fontId="0" fillId="0" borderId="47" xfId="0" applyNumberFormat="1" applyFont="1" applyFill="1" applyBorder="1" applyAlignment="1">
      <alignment horizontal="center" vertical="center"/>
    </xf>
    <xf numFmtId="14" fontId="0" fillId="0" borderId="47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vertical="center"/>
    </xf>
    <xf numFmtId="49" fontId="0" fillId="0" borderId="47" xfId="0" applyNumberFormat="1" applyFont="1" applyFill="1" applyBorder="1" applyAlignment="1">
      <alignment vertic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28" borderId="17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horizontal="right" vertical="center"/>
    </xf>
    <xf numFmtId="176" fontId="0" fillId="28" borderId="17" xfId="0" applyNumberFormat="1" applyFont="1" applyFill="1" applyBorder="1" applyAlignment="1">
      <alignment vertical="center"/>
    </xf>
    <xf numFmtId="49" fontId="0" fillId="28" borderId="17" xfId="0" applyNumberFormat="1" applyFont="1" applyFill="1" applyBorder="1" applyAlignment="1">
      <alignment vertical="center"/>
    </xf>
    <xf numFmtId="49" fontId="0" fillId="28" borderId="17" xfId="0" applyNumberFormat="1" applyFon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49" fontId="0" fillId="0" borderId="20" xfId="0" applyNumberFormat="1" applyFill="1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0" fontId="31" fillId="0" borderId="17" xfId="0" applyNumberFormat="1" applyFont="1" applyFill="1" applyBorder="1" applyAlignment="1">
      <alignment horizontal="left" vertical="center"/>
    </xf>
    <xf numFmtId="176" fontId="31" fillId="0" borderId="17" xfId="0" applyNumberFormat="1" applyFont="1" applyFill="1" applyBorder="1" applyAlignment="1">
      <alignment horizontal="right" vertical="center" wrapText="1"/>
    </xf>
    <xf numFmtId="0" fontId="0" fillId="0" borderId="17" xfId="0" applyBorder="1" applyAlignment="1">
      <alignment horizontal="center" vertical="center"/>
    </xf>
    <xf numFmtId="176" fontId="0" fillId="28" borderId="17" xfId="0" applyNumberFormat="1" applyFill="1" applyBorder="1" applyAlignment="1">
      <alignment horizontal="center" vertical="center"/>
    </xf>
    <xf numFmtId="49" fontId="0" fillId="28" borderId="17" xfId="0" applyNumberFormat="1" applyFont="1" applyFill="1" applyBorder="1" applyAlignment="1">
      <alignment horizontal="left" vertical="center"/>
    </xf>
    <xf numFmtId="49" fontId="0" fillId="0" borderId="47" xfId="0" applyNumberFormat="1" applyFill="1" applyBorder="1" applyAlignment="1">
      <alignment horizontal="center" vertical="center"/>
    </xf>
    <xf numFmtId="49" fontId="37" fillId="0" borderId="17" xfId="0" applyNumberFormat="1" applyFont="1" applyFill="1" applyBorder="1" applyAlignment="1">
      <alignment vertical="center"/>
    </xf>
    <xf numFmtId="0" fontId="24" fillId="0" borderId="17" xfId="0" applyNumberFormat="1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vertical="center" wrapText="1"/>
    </xf>
    <xf numFmtId="176" fontId="0" fillId="0" borderId="17" xfId="0" applyNumberFormat="1" applyFill="1" applyBorder="1" applyAlignment="1">
      <alignment vertical="center"/>
    </xf>
    <xf numFmtId="0" fontId="0" fillId="0" borderId="0" xfId="0" applyFont="1"/>
    <xf numFmtId="0" fontId="37" fillId="0" borderId="17" xfId="0" applyNumberFormat="1" applyFont="1" applyFill="1" applyBorder="1" applyAlignment="1">
      <alignment vertical="center"/>
    </xf>
    <xf numFmtId="14" fontId="0" fillId="0" borderId="17" xfId="0" applyNumberFormat="1" applyFill="1" applyBorder="1" applyAlignment="1">
      <alignment horizontal="left" vertical="center"/>
    </xf>
    <xf numFmtId="0" fontId="38" fillId="0" borderId="17" xfId="0" applyNumberFormat="1" applyFont="1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vertical="center"/>
    </xf>
    <xf numFmtId="0" fontId="0" fillId="0" borderId="17" xfId="0" applyNumberFormat="1" applyFont="1" applyFill="1" applyBorder="1" applyAlignment="1">
      <alignment horizontal="center" vertical="center" wrapText="1"/>
    </xf>
    <xf numFmtId="0" fontId="38" fillId="0" borderId="17" xfId="0" applyNumberFormat="1" applyFont="1" applyFill="1" applyBorder="1" applyAlignment="1">
      <alignment horizontal="center" vertical="center"/>
    </xf>
    <xf numFmtId="49" fontId="0" fillId="28" borderId="17" xfId="0" applyNumberFormat="1" applyFill="1" applyBorder="1" applyAlignment="1">
      <alignment horizontal="center" vertical="center"/>
    </xf>
    <xf numFmtId="176" fontId="27" fillId="27" borderId="44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Border="1" applyAlignment="1">
      <alignment vertical="center"/>
    </xf>
    <xf numFmtId="0" fontId="31" fillId="28" borderId="17" xfId="0" applyNumberFormat="1" applyFont="1" applyFill="1" applyBorder="1" applyAlignment="1">
      <alignment horizontal="center" vertical="center"/>
    </xf>
    <xf numFmtId="0" fontId="22" fillId="25" borderId="70" xfId="0" applyNumberFormat="1" applyFont="1" applyFill="1" applyBorder="1" applyAlignment="1">
      <alignment horizontal="center" vertical="center"/>
    </xf>
    <xf numFmtId="0" fontId="31" fillId="0" borderId="18" xfId="0" applyNumberFormat="1" applyFont="1" applyFill="1" applyBorder="1" applyAlignment="1">
      <alignment horizontal="center" vertical="center"/>
    </xf>
    <xf numFmtId="0" fontId="0" fillId="0" borderId="18" xfId="0" applyNumberFormat="1" applyFont="1" applyFill="1" applyBorder="1" applyAlignment="1">
      <alignment vertical="center" wrapText="1"/>
    </xf>
    <xf numFmtId="176" fontId="22" fillId="25" borderId="70" xfId="0" applyNumberFormat="1" applyFont="1" applyFill="1" applyBorder="1" applyAlignment="1">
      <alignment horizontal="center" vertical="center"/>
    </xf>
    <xf numFmtId="176" fontId="22" fillId="25" borderId="70" xfId="0" applyNumberFormat="1" applyFont="1" applyFill="1" applyBorder="1" applyAlignment="1">
      <alignment horizontal="center" vertical="center" wrapText="1"/>
    </xf>
    <xf numFmtId="177" fontId="0" fillId="0" borderId="52" xfId="0" applyNumberFormat="1" applyFont="1" applyFill="1" applyBorder="1" applyAlignment="1">
      <alignment horizontal="right" vertical="center"/>
    </xf>
    <xf numFmtId="177" fontId="0" fillId="0" borderId="17" xfId="0" applyNumberFormat="1" applyFont="1" applyFill="1" applyBorder="1" applyAlignment="1">
      <alignment horizontal="right" vertical="center"/>
    </xf>
    <xf numFmtId="177" fontId="0" fillId="0" borderId="27" xfId="0" applyNumberFormat="1" applyFont="1" applyFill="1" applyBorder="1" applyAlignment="1">
      <alignment horizontal="right" vertical="center"/>
    </xf>
    <xf numFmtId="176" fontId="0" fillId="0" borderId="17" xfId="0" applyNumberFormat="1" applyFill="1" applyBorder="1" applyAlignment="1">
      <alignment horizontal="right" vertical="center"/>
    </xf>
    <xf numFmtId="176" fontId="31" fillId="0" borderId="18" xfId="0" applyNumberFormat="1" applyFont="1" applyFill="1" applyBorder="1" applyAlignment="1">
      <alignment horizontal="right" vertical="center" wrapText="1"/>
    </xf>
    <xf numFmtId="0" fontId="0" fillId="0" borderId="17" xfId="0" applyNumberFormat="1" applyFont="1" applyFill="1" applyBorder="1" applyAlignment="1" applyProtection="1">
      <alignment vertical="center"/>
    </xf>
    <xf numFmtId="0" fontId="0" fillId="0" borderId="17" xfId="0" applyFont="1" applyFill="1" applyBorder="1" applyAlignment="1">
      <alignment vertical="center"/>
    </xf>
    <xf numFmtId="177" fontId="0" fillId="0" borderId="53" xfId="0" applyNumberFormat="1" applyFont="1" applyFill="1" applyBorder="1" applyAlignment="1">
      <alignment horizontal="right" vertical="center"/>
    </xf>
    <xf numFmtId="177" fontId="0" fillId="0" borderId="20" xfId="0" applyNumberFormat="1" applyFont="1" applyFill="1" applyBorder="1" applyAlignment="1">
      <alignment horizontal="right" vertical="center"/>
    </xf>
    <xf numFmtId="177" fontId="0" fillId="0" borderId="46" xfId="0" applyNumberFormat="1" applyFont="1" applyFill="1" applyBorder="1" applyAlignment="1">
      <alignment horizontal="right" vertical="center"/>
    </xf>
    <xf numFmtId="177" fontId="0" fillId="0" borderId="31" xfId="0" applyNumberFormat="1" applyFont="1" applyFill="1" applyBorder="1" applyAlignment="1">
      <alignment horizontal="right" vertical="center"/>
    </xf>
    <xf numFmtId="177" fontId="0" fillId="0" borderId="54" xfId="0" applyNumberFormat="1" applyFont="1" applyFill="1" applyBorder="1" applyAlignment="1">
      <alignment horizontal="right" vertical="center"/>
    </xf>
    <xf numFmtId="177" fontId="0" fillId="0" borderId="55" xfId="0" applyNumberFormat="1" applyFont="1" applyFill="1" applyBorder="1" applyAlignment="1">
      <alignment horizontal="right" vertical="center"/>
    </xf>
    <xf numFmtId="177" fontId="40" fillId="0" borderId="56" xfId="0" applyNumberFormat="1" applyFont="1" applyFill="1" applyBorder="1" applyAlignment="1">
      <alignment horizontal="right" vertical="center"/>
    </xf>
    <xf numFmtId="177" fontId="40" fillId="0" borderId="57" xfId="0" applyNumberFormat="1" applyFont="1" applyFill="1" applyBorder="1" applyAlignment="1">
      <alignment horizontal="right" vertical="center"/>
    </xf>
    <xf numFmtId="177" fontId="40" fillId="0" borderId="58" xfId="0" applyNumberFormat="1" applyFont="1" applyFill="1" applyBorder="1" applyAlignment="1">
      <alignment horizontal="right" vertical="center"/>
    </xf>
    <xf numFmtId="176" fontId="0" fillId="0" borderId="21" xfId="0" applyNumberFormat="1" applyFont="1" applyFill="1" applyBorder="1" applyAlignment="1">
      <alignment horizontal="right" vertical="center"/>
    </xf>
    <xf numFmtId="176" fontId="0" fillId="0" borderId="23" xfId="0" applyNumberFormat="1" applyFont="1" applyFill="1" applyBorder="1" applyAlignment="1">
      <alignment horizontal="right" vertical="center"/>
    </xf>
    <xf numFmtId="176" fontId="0" fillId="0" borderId="59" xfId="0" applyNumberFormat="1" applyFont="1" applyFill="1" applyBorder="1" applyAlignment="1">
      <alignment horizontal="right" vertical="center"/>
    </xf>
    <xf numFmtId="0" fontId="0" fillId="0" borderId="48" xfId="0" applyNumberFormat="1" applyFont="1" applyBorder="1" applyAlignment="1">
      <alignment horizontal="right" vertical="center"/>
    </xf>
    <xf numFmtId="0" fontId="0" fillId="0" borderId="49" xfId="0" applyNumberFormat="1" applyFont="1" applyBorder="1" applyAlignment="1">
      <alignment horizontal="right" vertical="center"/>
    </xf>
    <xf numFmtId="176" fontId="0" fillId="0" borderId="67" xfId="0" applyNumberFormat="1" applyFont="1" applyBorder="1" applyAlignment="1">
      <alignment horizontal="right" vertical="center"/>
    </xf>
    <xf numFmtId="0" fontId="0" fillId="0" borderId="50" xfId="0" applyNumberFormat="1" applyFont="1" applyBorder="1" applyAlignment="1">
      <alignment horizontal="right" vertical="center"/>
    </xf>
    <xf numFmtId="176" fontId="0" fillId="0" borderId="24" xfId="0" applyNumberFormat="1" applyFont="1" applyFill="1" applyBorder="1" applyAlignment="1">
      <alignment horizontal="right" vertical="center"/>
    </xf>
    <xf numFmtId="176" fontId="0" fillId="0" borderId="26" xfId="0" applyNumberFormat="1" applyFont="1" applyFill="1" applyBorder="1" applyAlignment="1">
      <alignment horizontal="right" vertical="center"/>
    </xf>
    <xf numFmtId="176" fontId="0" fillId="0" borderId="60" xfId="0" applyNumberFormat="1" applyFont="1" applyFill="1" applyBorder="1" applyAlignment="1">
      <alignment horizontal="right" vertical="center"/>
    </xf>
    <xf numFmtId="0" fontId="0" fillId="0" borderId="51" xfId="0" applyNumberFormat="1" applyFont="1" applyBorder="1" applyAlignment="1">
      <alignment horizontal="right" vertical="center"/>
    </xf>
    <xf numFmtId="0" fontId="0" fillId="0" borderId="18" xfId="0" applyNumberFormat="1" applyFont="1" applyBorder="1" applyAlignment="1">
      <alignment horizontal="right" vertical="center"/>
    </xf>
    <xf numFmtId="0" fontId="0" fillId="0" borderId="68" xfId="0" applyNumberFormat="1" applyFont="1" applyBorder="1" applyAlignment="1">
      <alignment horizontal="right" vertical="center"/>
    </xf>
    <xf numFmtId="0" fontId="0" fillId="0" borderId="45" xfId="0" applyNumberFormat="1" applyFont="1" applyBorder="1" applyAlignment="1">
      <alignment horizontal="right" vertical="center"/>
    </xf>
    <xf numFmtId="176" fontId="0" fillId="0" borderId="16" xfId="0" applyNumberFormat="1" applyFont="1" applyFill="1" applyBorder="1" applyAlignment="1">
      <alignment horizontal="right" vertical="center"/>
    </xf>
    <xf numFmtId="176" fontId="0" fillId="0" borderId="27" xfId="0" applyNumberFormat="1" applyFont="1" applyFill="1" applyBorder="1" applyAlignment="1">
      <alignment horizontal="right" vertical="center"/>
    </xf>
    <xf numFmtId="176" fontId="0" fillId="0" borderId="61" xfId="0" applyNumberFormat="1" applyFont="1" applyFill="1" applyBorder="1" applyAlignment="1">
      <alignment horizontal="right" vertical="center"/>
    </xf>
    <xf numFmtId="0" fontId="0" fillId="0" borderId="52" xfId="0" applyNumberFormat="1" applyFont="1" applyBorder="1" applyAlignment="1">
      <alignment horizontal="right" vertical="center"/>
    </xf>
    <xf numFmtId="0" fontId="0" fillId="0" borderId="17" xfId="0" applyNumberFormat="1" applyFont="1" applyBorder="1" applyAlignment="1">
      <alignment horizontal="right" vertical="center"/>
    </xf>
    <xf numFmtId="0" fontId="0" fillId="0" borderId="61" xfId="0" applyNumberFormat="1" applyFont="1" applyBorder="1" applyAlignment="1">
      <alignment horizontal="right" vertical="center"/>
    </xf>
    <xf numFmtId="0" fontId="0" fillId="0" borderId="27" xfId="0" applyNumberFormat="1" applyFont="1" applyBorder="1" applyAlignment="1">
      <alignment horizontal="right" vertical="center"/>
    </xf>
    <xf numFmtId="176" fontId="0" fillId="0" borderId="62" xfId="0" applyNumberFormat="1" applyFont="1" applyFill="1" applyBorder="1" applyAlignment="1">
      <alignment horizontal="right" vertical="center"/>
    </xf>
    <xf numFmtId="176" fontId="0" fillId="0" borderId="28" xfId="0" applyNumberFormat="1" applyFont="1" applyFill="1" applyBorder="1" applyAlignment="1">
      <alignment horizontal="right" vertical="center"/>
    </xf>
    <xf numFmtId="176" fontId="0" fillId="0" borderId="63" xfId="0" applyNumberFormat="1" applyFont="1" applyFill="1" applyBorder="1" applyAlignment="1">
      <alignment horizontal="right" vertical="center"/>
    </xf>
    <xf numFmtId="0" fontId="0" fillId="0" borderId="53" xfId="0" applyNumberFormat="1" applyFont="1" applyBorder="1" applyAlignment="1">
      <alignment horizontal="right" vertical="center"/>
    </xf>
    <xf numFmtId="0" fontId="0" fillId="0" borderId="20" xfId="0" applyNumberFormat="1" applyFont="1" applyBorder="1" applyAlignment="1">
      <alignment horizontal="right" vertical="center"/>
    </xf>
    <xf numFmtId="0" fontId="0" fillId="0" borderId="69" xfId="0" applyNumberFormat="1" applyFont="1" applyBorder="1" applyAlignment="1">
      <alignment horizontal="right" vertical="center"/>
    </xf>
    <xf numFmtId="0" fontId="0" fillId="0" borderId="46" xfId="0" applyNumberFormat="1" applyFont="1" applyBorder="1" applyAlignment="1">
      <alignment horizontal="right" vertical="center"/>
    </xf>
    <xf numFmtId="176" fontId="0" fillId="0" borderId="29" xfId="0" applyNumberFormat="1" applyFont="1" applyFill="1" applyBorder="1" applyAlignment="1">
      <alignment horizontal="right" vertical="center"/>
    </xf>
    <xf numFmtId="176" fontId="0" fillId="0" borderId="55" xfId="0" applyNumberFormat="1" applyFont="1" applyFill="1" applyBorder="1" applyAlignment="1">
      <alignment horizontal="right" vertical="center"/>
    </xf>
    <xf numFmtId="176" fontId="0" fillId="0" borderId="64" xfId="0" applyNumberFormat="1" applyFont="1" applyFill="1" applyBorder="1" applyAlignment="1">
      <alignment horizontal="right" vertical="center"/>
    </xf>
    <xf numFmtId="177" fontId="0" fillId="0" borderId="31" xfId="0" applyNumberFormat="1" applyFont="1" applyBorder="1" applyAlignment="1">
      <alignment horizontal="right" vertical="center"/>
    </xf>
    <xf numFmtId="177" fontId="0" fillId="0" borderId="54" xfId="0" applyNumberFormat="1" applyFont="1" applyBorder="1" applyAlignment="1">
      <alignment horizontal="right" vertical="center"/>
    </xf>
    <xf numFmtId="177" fontId="0" fillId="0" borderId="64" xfId="0" applyNumberFormat="1" applyFont="1" applyBorder="1" applyAlignment="1">
      <alignment horizontal="right" vertical="center"/>
    </xf>
    <xf numFmtId="177" fontId="0" fillId="0" borderId="55" xfId="0" applyNumberFormat="1" applyFont="1" applyBorder="1" applyAlignment="1">
      <alignment horizontal="right" vertical="center"/>
    </xf>
    <xf numFmtId="176" fontId="40" fillId="0" borderId="65" xfId="0" applyNumberFormat="1" applyFont="1" applyFill="1" applyBorder="1" applyAlignment="1">
      <alignment horizontal="right" vertical="center"/>
    </xf>
    <xf numFmtId="176" fontId="40" fillId="0" borderId="58" xfId="0" applyNumberFormat="1" applyFont="1" applyFill="1" applyBorder="1" applyAlignment="1">
      <alignment horizontal="right" vertical="center"/>
    </xf>
    <xf numFmtId="176" fontId="40" fillId="0" borderId="66" xfId="0" applyNumberFormat="1" applyFont="1" applyFill="1" applyBorder="1" applyAlignment="1">
      <alignment horizontal="right" vertical="center"/>
    </xf>
    <xf numFmtId="177" fontId="40" fillId="0" borderId="56" xfId="0" applyNumberFormat="1" applyFont="1" applyBorder="1" applyAlignment="1">
      <alignment horizontal="right" vertical="center"/>
    </xf>
    <xf numFmtId="177" fontId="40" fillId="0" borderId="57" xfId="0" applyNumberFormat="1" applyFont="1" applyBorder="1" applyAlignment="1">
      <alignment horizontal="right" vertical="center"/>
    </xf>
    <xf numFmtId="177" fontId="40" fillId="0" borderId="66" xfId="0" applyNumberFormat="1" applyFont="1" applyBorder="1" applyAlignment="1">
      <alignment horizontal="right" vertical="center"/>
    </xf>
    <xf numFmtId="177" fontId="40" fillId="0" borderId="58" xfId="0" applyNumberFormat="1" applyFont="1" applyBorder="1" applyAlignment="1">
      <alignment horizontal="right" vertical="center"/>
    </xf>
    <xf numFmtId="176" fontId="0" fillId="0" borderId="20" xfId="0" applyNumberForma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0" fontId="24" fillId="0" borderId="17" xfId="0" applyNumberFormat="1" applyFont="1" applyFill="1" applyBorder="1" applyAlignment="1">
      <alignment vertical="center"/>
    </xf>
    <xf numFmtId="0" fontId="24" fillId="0" borderId="17" xfId="0" applyNumberFormat="1" applyFont="1" applyFill="1" applyBorder="1" applyAlignment="1">
      <alignment horizontal="left" vertical="center"/>
    </xf>
    <xf numFmtId="49" fontId="24" fillId="0" borderId="17" xfId="0" applyNumberFormat="1" applyFont="1" applyFill="1" applyBorder="1" applyAlignment="1">
      <alignment vertical="center"/>
    </xf>
    <xf numFmtId="49" fontId="24" fillId="0" borderId="17" xfId="0" applyNumberFormat="1" applyFont="1" applyFill="1" applyBorder="1" applyAlignment="1">
      <alignment horizontal="left" vertical="center"/>
    </xf>
    <xf numFmtId="0" fontId="24" fillId="0" borderId="17" xfId="0" applyNumberFormat="1" applyFont="1" applyFill="1" applyBorder="1" applyAlignment="1">
      <alignment horizontal="left" vertical="center" wrapText="1"/>
    </xf>
    <xf numFmtId="49" fontId="0" fillId="0" borderId="18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176" fontId="0" fillId="0" borderId="18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left" vertical="center"/>
    </xf>
    <xf numFmtId="179" fontId="0" fillId="0" borderId="17" xfId="0" applyNumberFormat="1" applyFon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left" vertical="center"/>
    </xf>
    <xf numFmtId="0" fontId="38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horizontal="left" vertical="center"/>
    </xf>
    <xf numFmtId="177" fontId="0" fillId="0" borderId="48" xfId="0" applyNumberFormat="1" applyFont="1" applyFill="1" applyBorder="1" applyAlignment="1">
      <alignment horizontal="right" vertical="center"/>
    </xf>
    <xf numFmtId="177" fontId="0" fillId="0" borderId="49" xfId="0" applyNumberFormat="1" applyFont="1" applyFill="1" applyBorder="1" applyAlignment="1">
      <alignment horizontal="right" vertical="center"/>
    </xf>
    <xf numFmtId="177" fontId="0" fillId="0" borderId="50" xfId="0" applyNumberFormat="1" applyFont="1" applyFill="1" applyBorder="1" applyAlignment="1">
      <alignment horizontal="right" vertical="center"/>
    </xf>
    <xf numFmtId="177" fontId="0" fillId="0" borderId="51" xfId="0" applyNumberFormat="1" applyFont="1" applyFill="1" applyBorder="1" applyAlignment="1">
      <alignment horizontal="right" vertical="center"/>
    </xf>
    <xf numFmtId="177" fontId="0" fillId="0" borderId="18" xfId="0" applyNumberFormat="1" applyFont="1" applyFill="1" applyBorder="1" applyAlignment="1">
      <alignment horizontal="right" vertical="center"/>
    </xf>
    <xf numFmtId="177" fontId="0" fillId="0" borderId="45" xfId="0" applyNumberFormat="1" applyFont="1" applyFill="1" applyBorder="1" applyAlignment="1">
      <alignment horizontal="right" vertical="center"/>
    </xf>
    <xf numFmtId="0" fontId="29" fillId="0" borderId="0" xfId="0" applyFont="1" applyFill="1" applyBorder="1" applyAlignment="1">
      <alignment vertical="center"/>
    </xf>
    <xf numFmtId="0" fontId="0" fillId="0" borderId="0" xfId="0" applyFill="1"/>
    <xf numFmtId="0" fontId="31" fillId="0" borderId="20" xfId="0" applyNumberFormat="1" applyFont="1" applyFill="1" applyBorder="1" applyAlignment="1">
      <alignment horizontal="center" vertical="center"/>
    </xf>
    <xf numFmtId="0" fontId="0" fillId="0" borderId="20" xfId="0" applyNumberFormat="1" applyFont="1" applyFill="1" applyBorder="1" applyAlignment="1">
      <alignment horizontal="left" vertical="center"/>
    </xf>
    <xf numFmtId="0" fontId="0" fillId="0" borderId="20" xfId="0" applyNumberFormat="1" applyFill="1" applyBorder="1" applyAlignment="1">
      <alignment horizontal="left" vertical="center"/>
    </xf>
    <xf numFmtId="176" fontId="0" fillId="0" borderId="20" xfId="0" applyNumberFormat="1" applyFont="1" applyFill="1" applyBorder="1" applyAlignment="1">
      <alignment vertical="center"/>
    </xf>
    <xf numFmtId="176" fontId="0" fillId="0" borderId="17" xfId="0" applyNumberFormat="1" applyFill="1" applyBorder="1" applyAlignment="1">
      <alignment horizontal="center" vertical="center" wrapText="1"/>
    </xf>
    <xf numFmtId="0" fontId="39" fillId="0" borderId="17" xfId="0" applyNumberFormat="1" applyFont="1" applyFill="1" applyBorder="1" applyAlignment="1">
      <alignment vertical="center"/>
    </xf>
    <xf numFmtId="176" fontId="31" fillId="0" borderId="20" xfId="0" applyNumberFormat="1" applyFont="1" applyFill="1" applyBorder="1" applyAlignment="1">
      <alignment horizontal="right" vertical="center" wrapText="1"/>
    </xf>
    <xf numFmtId="176" fontId="0" fillId="0" borderId="20" xfId="0" applyNumberFormat="1" applyFont="1" applyFill="1" applyBorder="1" applyAlignment="1">
      <alignment horizontal="center" vertical="center"/>
    </xf>
    <xf numFmtId="0" fontId="22" fillId="25" borderId="19" xfId="0" applyNumberFormat="1" applyFont="1" applyFill="1" applyBorder="1" applyAlignment="1">
      <alignment horizontal="left" vertical="center"/>
    </xf>
    <xf numFmtId="0" fontId="0" fillId="0" borderId="47" xfId="0" applyNumberFormat="1" applyFill="1" applyBorder="1" applyAlignment="1">
      <alignment horizontal="left" vertical="center"/>
    </xf>
    <xf numFmtId="0" fontId="0" fillId="0" borderId="47" xfId="0" applyNumberFormat="1" applyFill="1" applyBorder="1" applyAlignment="1">
      <alignment horizontal="center" vertical="center"/>
    </xf>
    <xf numFmtId="0" fontId="0" fillId="0" borderId="47" xfId="0" applyNumberFormat="1" applyFill="1" applyBorder="1" applyAlignment="1">
      <alignment vertical="center"/>
    </xf>
    <xf numFmtId="49" fontId="39" fillId="0" borderId="17" xfId="0" applyNumberFormat="1" applyFont="1" applyFill="1" applyBorder="1" applyAlignment="1">
      <alignment vertical="center"/>
    </xf>
    <xf numFmtId="0" fontId="24" fillId="0" borderId="18" xfId="0" applyNumberFormat="1" applyFont="1" applyFill="1" applyBorder="1" applyAlignment="1">
      <alignment horizontal="left" vertical="center"/>
    </xf>
    <xf numFmtId="0" fontId="24" fillId="0" borderId="18" xfId="0" applyNumberFormat="1" applyFont="1" applyFill="1" applyBorder="1" applyAlignment="1">
      <alignment vertical="center"/>
    </xf>
    <xf numFmtId="31" fontId="0" fillId="0" borderId="18" xfId="0" applyNumberFormat="1" applyFont="1" applyFill="1" applyBorder="1" applyAlignment="1">
      <alignment vertical="center"/>
    </xf>
    <xf numFmtId="0" fontId="0" fillId="0" borderId="20" xfId="0" applyNumberFormat="1" applyFill="1" applyBorder="1" applyAlignment="1">
      <alignment vertical="center"/>
    </xf>
    <xf numFmtId="176" fontId="0" fillId="0" borderId="71" xfId="0" applyNumberFormat="1" applyFont="1" applyFill="1" applyBorder="1" applyAlignment="1">
      <alignment vertical="center"/>
    </xf>
    <xf numFmtId="49" fontId="0" fillId="0" borderId="20" xfId="0" applyNumberFormat="1" applyFont="1" applyFill="1" applyBorder="1" applyAlignment="1">
      <alignment horizontal="left" vertical="center"/>
    </xf>
    <xf numFmtId="176" fontId="0" fillId="0" borderId="71" xfId="0" applyNumberFormat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left" vertical="center"/>
    </xf>
    <xf numFmtId="49" fontId="0" fillId="0" borderId="47" xfId="0" applyNumberFormat="1" applyFont="1" applyFill="1" applyBorder="1" applyAlignment="1">
      <alignment horizontal="left" vertical="center"/>
    </xf>
    <xf numFmtId="0" fontId="22" fillId="25" borderId="70" xfId="0" applyNumberFormat="1" applyFont="1" applyFill="1" applyBorder="1" applyAlignment="1">
      <alignment horizontal="left" vertical="center"/>
    </xf>
    <xf numFmtId="177" fontId="0" fillId="0" borderId="0" xfId="0" applyNumberFormat="1" applyFont="1" applyAlignment="1">
      <alignment vertical="center"/>
    </xf>
    <xf numFmtId="177" fontId="0" fillId="0" borderId="0" xfId="0" applyNumberFormat="1" applyFont="1" applyAlignment="1">
      <alignment horizontal="left" vertical="center"/>
    </xf>
    <xf numFmtId="177" fontId="3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7" fontId="0" fillId="0" borderId="0" xfId="0" applyNumberFormat="1" applyFont="1" applyBorder="1" applyAlignment="1">
      <alignment vertical="center"/>
    </xf>
    <xf numFmtId="177" fontId="0" fillId="0" borderId="0" xfId="0" applyNumberFormat="1" applyFont="1" applyBorder="1" applyAlignment="1">
      <alignment horizontal="left" vertical="center"/>
    </xf>
    <xf numFmtId="177" fontId="3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0" fontId="0" fillId="26" borderId="18" xfId="0" applyNumberFormat="1" applyFont="1" applyFill="1" applyBorder="1" applyAlignment="1">
      <alignment vertical="center"/>
    </xf>
    <xf numFmtId="177" fontId="30" fillId="0" borderId="0" xfId="0" applyNumberFormat="1" applyFont="1" applyAlignment="1">
      <alignment horizontal="center" vertical="center"/>
    </xf>
    <xf numFmtId="0" fontId="0" fillId="0" borderId="71" xfId="0" applyNumberFormat="1" applyFont="1" applyFill="1" applyBorder="1" applyAlignment="1">
      <alignment horizontal="left" vertical="center"/>
    </xf>
    <xf numFmtId="177" fontId="30" fillId="0" borderId="0" xfId="0" applyNumberFormat="1" applyFont="1" applyAlignment="1">
      <alignment vertical="center"/>
    </xf>
    <xf numFmtId="0" fontId="0" fillId="0" borderId="47" xfId="0" applyNumberFormat="1" applyFont="1" applyFill="1" applyBorder="1" applyAlignment="1">
      <alignment horizontal="left" vertical="center"/>
    </xf>
    <xf numFmtId="0" fontId="0" fillId="0" borderId="47" xfId="0" applyNumberFormat="1" applyFont="1" applyFill="1" applyBorder="1" applyAlignment="1">
      <alignment vertical="center" wrapText="1"/>
    </xf>
    <xf numFmtId="176" fontId="0" fillId="0" borderId="20" xfId="0" applyNumberFormat="1" applyFill="1" applyBorder="1" applyAlignment="1">
      <alignment vertical="center"/>
    </xf>
    <xf numFmtId="31" fontId="0" fillId="0" borderId="20" xfId="0" applyNumberFormat="1" applyFont="1" applyFill="1" applyBorder="1" applyAlignment="1">
      <alignment vertical="center" wrapText="1"/>
    </xf>
    <xf numFmtId="31" fontId="0" fillId="28" borderId="17" xfId="0" applyNumberFormat="1" applyFont="1" applyFill="1" applyBorder="1" applyAlignment="1">
      <alignment vertical="center"/>
    </xf>
    <xf numFmtId="176" fontId="0" fillId="0" borderId="0" xfId="0" applyNumberFormat="1" applyFont="1" applyAlignment="1">
      <alignment horizontal="left" vertical="center"/>
    </xf>
    <xf numFmtId="176" fontId="0" fillId="0" borderId="0" xfId="0" applyNumberFormat="1" applyFont="1" applyAlignment="1">
      <alignment vertical="center"/>
    </xf>
    <xf numFmtId="176" fontId="30" fillId="0" borderId="0" xfId="0" applyNumberFormat="1" applyFont="1" applyAlignment="1">
      <alignment vertical="center"/>
    </xf>
    <xf numFmtId="14" fontId="0" fillId="0" borderId="18" xfId="0" applyNumberFormat="1" applyFont="1" applyFill="1" applyBorder="1" applyAlignment="1" applyProtection="1">
      <alignment horizontal="center" vertical="center"/>
    </xf>
    <xf numFmtId="0" fontId="0" fillId="26" borderId="18" xfId="0" applyNumberFormat="1" applyFont="1" applyFill="1" applyBorder="1" applyAlignment="1">
      <alignment horizontal="center" vertical="center"/>
    </xf>
    <xf numFmtId="14" fontId="0" fillId="26" borderId="18" xfId="0" applyNumberFormat="1" applyFont="1" applyFill="1" applyBorder="1" applyAlignment="1">
      <alignment horizontal="center" vertical="center"/>
    </xf>
    <xf numFmtId="49" fontId="0" fillId="26" borderId="18" xfId="0" applyNumberFormat="1" applyFill="1" applyBorder="1" applyAlignment="1">
      <alignment horizontal="center" vertical="center"/>
    </xf>
    <xf numFmtId="0" fontId="0" fillId="26" borderId="18" xfId="0" applyNumberFormat="1" applyFont="1" applyFill="1" applyBorder="1" applyAlignment="1">
      <alignment horizontal="left" vertical="center"/>
    </xf>
    <xf numFmtId="177" fontId="30" fillId="0" borderId="0" xfId="0" applyNumberFormat="1" applyFont="1" applyFill="1" applyAlignment="1">
      <alignment vertical="center"/>
    </xf>
    <xf numFmtId="0" fontId="0" fillId="0" borderId="71" xfId="0" applyNumberFormat="1" applyFont="1" applyFill="1" applyBorder="1" applyAlignment="1">
      <alignment vertical="center"/>
    </xf>
    <xf numFmtId="0" fontId="0" fillId="0" borderId="71" xfId="0" applyNumberFormat="1" applyFont="1" applyFill="1" applyBorder="1" applyAlignment="1">
      <alignment horizontal="center" vertical="center"/>
    </xf>
    <xf numFmtId="176" fontId="0" fillId="0" borderId="71" xfId="0" applyNumberFormat="1" applyFont="1" applyFill="1" applyBorder="1" applyAlignment="1">
      <alignment horizontal="center" vertical="center"/>
    </xf>
    <xf numFmtId="14" fontId="0" fillId="0" borderId="71" xfId="0" applyNumberFormat="1" applyFont="1" applyFill="1" applyBorder="1" applyAlignment="1">
      <alignment horizontal="center" vertical="center"/>
    </xf>
    <xf numFmtId="49" fontId="0" fillId="26" borderId="17" xfId="0" applyNumberFormat="1" applyFont="1" applyFill="1" applyBorder="1" applyAlignment="1">
      <alignment horizontal="left" vertical="center"/>
    </xf>
    <xf numFmtId="0" fontId="21" fillId="0" borderId="0" xfId="0" applyNumberFormat="1" applyFont="1" applyFill="1" applyBorder="1" applyAlignment="1">
      <alignment vertical="center"/>
    </xf>
    <xf numFmtId="0" fontId="0" fillId="28" borderId="17" xfId="0" applyNumberFormat="1" applyFill="1" applyBorder="1" applyAlignment="1">
      <alignment vertical="center"/>
    </xf>
    <xf numFmtId="176" fontId="0" fillId="28" borderId="18" xfId="0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49" fontId="0" fillId="26" borderId="18" xfId="0" applyNumberFormat="1" applyFont="1" applyFill="1" applyBorder="1" applyAlignment="1">
      <alignment horizontal="left" vertical="center"/>
    </xf>
    <xf numFmtId="49" fontId="0" fillId="26" borderId="18" xfId="0" applyNumberFormat="1" applyFont="1" applyFill="1" applyBorder="1" applyAlignment="1">
      <alignment horizontal="center" vertical="center"/>
    </xf>
    <xf numFmtId="49" fontId="0" fillId="26" borderId="18" xfId="0" applyNumberFormat="1" applyFont="1" applyFill="1" applyBorder="1" applyAlignment="1">
      <alignment vertical="center"/>
    </xf>
    <xf numFmtId="49" fontId="0" fillId="0" borderId="20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4" fillId="0" borderId="20" xfId="0" applyNumberFormat="1" applyFont="1" applyFill="1" applyBorder="1" applyAlignment="1">
      <alignment vertical="center"/>
    </xf>
    <xf numFmtId="0" fontId="31" fillId="0" borderId="71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vertical="center"/>
    </xf>
    <xf numFmtId="17" fontId="0" fillId="0" borderId="18" xfId="0" applyNumberFormat="1" applyFill="1" applyBorder="1" applyAlignment="1">
      <alignment horizontal="center" vertical="center"/>
    </xf>
    <xf numFmtId="0" fontId="0" fillId="0" borderId="38" xfId="0" applyNumberFormat="1" applyFont="1" applyFill="1" applyBorder="1" applyAlignment="1">
      <alignment horizontal="center" vertical="center"/>
    </xf>
    <xf numFmtId="176" fontId="0" fillId="0" borderId="47" xfId="0" applyNumberFormat="1" applyFill="1" applyBorder="1" applyAlignment="1">
      <alignment horizontal="center" vertical="center"/>
    </xf>
    <xf numFmtId="49" fontId="0" fillId="0" borderId="47" xfId="0" applyNumberFormat="1" applyFill="1" applyBorder="1" applyAlignment="1">
      <alignment vertical="center"/>
    </xf>
    <xf numFmtId="49" fontId="0" fillId="0" borderId="71" xfId="0" applyNumberFormat="1" applyFont="1" applyFill="1" applyBorder="1" applyAlignment="1">
      <alignment horizontal="left" vertical="center"/>
    </xf>
    <xf numFmtId="49" fontId="0" fillId="0" borderId="71" xfId="0" applyNumberFormat="1" applyFont="1" applyFill="1" applyBorder="1" applyAlignment="1">
      <alignment horizontal="center" vertical="center"/>
    </xf>
    <xf numFmtId="176" fontId="31" fillId="0" borderId="71" xfId="0" applyNumberFormat="1" applyFont="1" applyFill="1" applyBorder="1" applyAlignment="1">
      <alignment horizontal="right" vertical="center" wrapText="1"/>
    </xf>
    <xf numFmtId="49" fontId="0" fillId="0" borderId="71" xfId="0" applyNumberFormat="1" applyFont="1" applyFill="1" applyBorder="1" applyAlignment="1">
      <alignment vertical="center"/>
    </xf>
    <xf numFmtId="49" fontId="0" fillId="0" borderId="20" xfId="0" applyNumberFormat="1" applyFill="1" applyBorder="1" applyAlignment="1">
      <alignment horizontal="left" vertical="center"/>
    </xf>
    <xf numFmtId="49" fontId="0" fillId="0" borderId="20" xfId="0" applyNumberFormat="1" applyFill="1" applyBorder="1" applyAlignment="1">
      <alignment vertical="center"/>
    </xf>
    <xf numFmtId="178" fontId="0" fillId="0" borderId="72" xfId="0" applyNumberFormat="1" applyFill="1" applyBorder="1" applyAlignment="1">
      <alignment horizontal="right"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sfx.co.kr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tabSelected="1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8" sqref="F18"/>
    </sheetView>
  </sheetViews>
  <sheetFormatPr defaultRowHeight="18.75" customHeight="1" x14ac:dyDescent="0.15"/>
  <cols>
    <col min="1" max="1" width="8.77734375" style="125" customWidth="1"/>
    <col min="2" max="10" width="8.77734375" style="127" customWidth="1"/>
    <col min="11" max="12" width="8.77734375" style="130" customWidth="1"/>
    <col min="13" max="14" width="8.77734375" style="127" customWidth="1"/>
    <col min="15" max="16384" width="8.88671875" style="127"/>
  </cols>
  <sheetData>
    <row r="1" spans="1:19" ht="30" customHeight="1" x14ac:dyDescent="0.15">
      <c r="E1" s="128"/>
      <c r="J1" s="129" t="s">
        <v>1615</v>
      </c>
    </row>
    <row r="2" spans="1:19" ht="18.75" customHeight="1" thickBot="1" x14ac:dyDescent="0.2">
      <c r="E2" s="7"/>
      <c r="F2" s="7"/>
      <c r="G2" s="7"/>
      <c r="H2" s="7"/>
      <c r="I2" s="131"/>
      <c r="J2" s="131"/>
      <c r="N2" s="8" t="s">
        <v>1616</v>
      </c>
    </row>
    <row r="3" spans="1:19" s="126" customFormat="1" ht="44.25" customHeight="1" thickTop="1" thickBot="1" x14ac:dyDescent="0.2">
      <c r="A3" s="111" t="s">
        <v>203</v>
      </c>
      <c r="B3" s="112" t="s">
        <v>1617</v>
      </c>
      <c r="C3" s="113" t="s">
        <v>1618</v>
      </c>
      <c r="D3" s="114" t="s">
        <v>1619</v>
      </c>
      <c r="E3" s="115" t="s">
        <v>1620</v>
      </c>
      <c r="F3" s="116" t="s">
        <v>413</v>
      </c>
      <c r="G3" s="117" t="s">
        <v>414</v>
      </c>
      <c r="H3" s="118" t="s">
        <v>1621</v>
      </c>
      <c r="I3" s="116" t="s">
        <v>310</v>
      </c>
      <c r="J3" s="117" t="s">
        <v>311</v>
      </c>
      <c r="K3" s="119" t="s">
        <v>406</v>
      </c>
      <c r="L3" s="120" t="s">
        <v>407</v>
      </c>
      <c r="M3" s="119" t="s">
        <v>408</v>
      </c>
      <c r="N3" s="121" t="s">
        <v>409</v>
      </c>
      <c r="O3" s="122" t="s">
        <v>1622</v>
      </c>
      <c r="P3" s="123" t="s">
        <v>514</v>
      </c>
      <c r="Q3" s="123" t="s">
        <v>393</v>
      </c>
      <c r="R3" s="193" t="s">
        <v>535</v>
      </c>
      <c r="S3" s="124" t="s">
        <v>394</v>
      </c>
    </row>
    <row r="4" spans="1:19" ht="18" customHeight="1" thickTop="1" thickBot="1" x14ac:dyDescent="0.2">
      <c r="A4" s="15" t="s">
        <v>205</v>
      </c>
      <c r="B4" s="275">
        <v>81</v>
      </c>
      <c r="C4" s="276">
        <f>서울!G83</f>
        <v>511</v>
      </c>
      <c r="D4" s="277">
        <f>서울!H83</f>
        <v>89160</v>
      </c>
      <c r="E4" s="91">
        <v>76</v>
      </c>
      <c r="F4" s="92">
        <f t="shared" ref="F4:F22" si="0">B4-E4</f>
        <v>5</v>
      </c>
      <c r="G4" s="93">
        <f t="shared" ref="G4:G22" si="1">(B4-E4)/E4</f>
        <v>6.5789473684210523E-2</v>
      </c>
      <c r="H4" s="92">
        <v>469</v>
      </c>
      <c r="I4" s="92">
        <f>C4-H4</f>
        <v>42</v>
      </c>
      <c r="J4" s="102">
        <f t="shared" ref="J4:J22" si="2">(C4-H4)/H4</f>
        <v>8.9552238805970144E-2</v>
      </c>
      <c r="K4" s="217">
        <v>2</v>
      </c>
      <c r="L4" s="218">
        <v>2</v>
      </c>
      <c r="M4" s="217">
        <v>0</v>
      </c>
      <c r="N4" s="219">
        <v>0</v>
      </c>
      <c r="O4" s="220">
        <f>서울!I83</f>
        <v>72</v>
      </c>
      <c r="P4" s="221">
        <f>서울!J83</f>
        <v>511</v>
      </c>
      <c r="Q4" s="221">
        <f>서울!K83</f>
        <v>216</v>
      </c>
      <c r="R4" s="222">
        <f>서울!L83</f>
        <v>4</v>
      </c>
      <c r="S4" s="223">
        <f>서울!M83</f>
        <v>14</v>
      </c>
    </row>
    <row r="5" spans="1:19" ht="18" customHeight="1" thickTop="1" x14ac:dyDescent="0.15">
      <c r="A5" s="9" t="s">
        <v>199</v>
      </c>
      <c r="B5" s="278">
        <v>28</v>
      </c>
      <c r="C5" s="279">
        <f>부산!G30</f>
        <v>202</v>
      </c>
      <c r="D5" s="280">
        <f>부산!H30</f>
        <v>36702</v>
      </c>
      <c r="E5" s="94">
        <v>26</v>
      </c>
      <c r="F5" s="95">
        <f t="shared" si="0"/>
        <v>2</v>
      </c>
      <c r="G5" s="360">
        <f t="shared" si="1"/>
        <v>7.6923076923076927E-2</v>
      </c>
      <c r="H5" s="97">
        <v>193</v>
      </c>
      <c r="I5" s="95">
        <f>C5-H5</f>
        <v>9</v>
      </c>
      <c r="J5" s="132">
        <f t="shared" si="2"/>
        <v>4.6632124352331605E-2</v>
      </c>
      <c r="K5" s="224">
        <v>0</v>
      </c>
      <c r="L5" s="225">
        <v>2</v>
      </c>
      <c r="M5" s="224">
        <v>0</v>
      </c>
      <c r="N5" s="226">
        <v>0</v>
      </c>
      <c r="O5" s="227">
        <f>부산!I30</f>
        <v>30</v>
      </c>
      <c r="P5" s="228">
        <f>부산!J30</f>
        <v>202</v>
      </c>
      <c r="Q5" s="228">
        <f>부산!K30</f>
        <v>84</v>
      </c>
      <c r="R5" s="229">
        <f>부산!L30</f>
        <v>1</v>
      </c>
      <c r="S5" s="230">
        <f>부산!M30</f>
        <v>4</v>
      </c>
    </row>
    <row r="6" spans="1:19" ht="18" customHeight="1" x14ac:dyDescent="0.15">
      <c r="A6" s="10" t="s">
        <v>206</v>
      </c>
      <c r="B6" s="201">
        <v>21</v>
      </c>
      <c r="C6" s="202">
        <f>대구!G23</f>
        <v>131</v>
      </c>
      <c r="D6" s="203">
        <f>대구!H23</f>
        <v>20975</v>
      </c>
      <c r="E6" s="21">
        <v>20</v>
      </c>
      <c r="F6" s="22">
        <f t="shared" si="0"/>
        <v>1</v>
      </c>
      <c r="G6" s="133">
        <f t="shared" si="1"/>
        <v>0.05</v>
      </c>
      <c r="H6" s="22">
        <v>132</v>
      </c>
      <c r="I6" s="22">
        <f>C6-H6</f>
        <v>-1</v>
      </c>
      <c r="J6" s="132">
        <f t="shared" si="2"/>
        <v>-7.575757575757576E-3</v>
      </c>
      <c r="K6" s="231">
        <v>1</v>
      </c>
      <c r="L6" s="232">
        <v>9</v>
      </c>
      <c r="M6" s="231">
        <v>0</v>
      </c>
      <c r="N6" s="233">
        <v>0</v>
      </c>
      <c r="O6" s="234">
        <f>대구!I23</f>
        <v>7</v>
      </c>
      <c r="P6" s="235">
        <f>대구!J23</f>
        <v>131</v>
      </c>
      <c r="Q6" s="235">
        <f>대구!K23</f>
        <v>55</v>
      </c>
      <c r="R6" s="236">
        <f>대구!L23</f>
        <v>1</v>
      </c>
      <c r="S6" s="237">
        <f>대구!M23</f>
        <v>2</v>
      </c>
    </row>
    <row r="7" spans="1:19" ht="18" customHeight="1" x14ac:dyDescent="0.15">
      <c r="A7" s="10" t="s">
        <v>207</v>
      </c>
      <c r="B7" s="201">
        <v>21</v>
      </c>
      <c r="C7" s="202">
        <f>인천!G23</f>
        <v>130</v>
      </c>
      <c r="D7" s="203">
        <f>인천!H23</f>
        <v>21394</v>
      </c>
      <c r="E7" s="21">
        <v>19</v>
      </c>
      <c r="F7" s="22">
        <f t="shared" si="0"/>
        <v>2</v>
      </c>
      <c r="G7" s="98">
        <f t="shared" si="1"/>
        <v>0.10526315789473684</v>
      </c>
      <c r="H7" s="21">
        <v>124</v>
      </c>
      <c r="I7" s="22">
        <f>C7-H7</f>
        <v>6</v>
      </c>
      <c r="J7" s="132">
        <f t="shared" si="2"/>
        <v>4.8387096774193547E-2</v>
      </c>
      <c r="K7" s="231">
        <v>0</v>
      </c>
      <c r="L7" s="232">
        <v>0</v>
      </c>
      <c r="M7" s="231">
        <v>1</v>
      </c>
      <c r="N7" s="233">
        <v>6</v>
      </c>
      <c r="O7" s="234">
        <f>인천!I23</f>
        <v>9</v>
      </c>
      <c r="P7" s="235">
        <f>인천!J23</f>
        <v>130</v>
      </c>
      <c r="Q7" s="235">
        <f>인천!K23</f>
        <v>44</v>
      </c>
      <c r="R7" s="236">
        <f>인천!L23</f>
        <v>1</v>
      </c>
      <c r="S7" s="237">
        <f>인천!M23</f>
        <v>1</v>
      </c>
    </row>
    <row r="8" spans="1:19" ht="18" customHeight="1" x14ac:dyDescent="0.15">
      <c r="A8" s="10" t="s">
        <v>208</v>
      </c>
      <c r="B8" s="201">
        <v>14</v>
      </c>
      <c r="C8" s="202">
        <f>광주!G16</f>
        <v>107</v>
      </c>
      <c r="D8" s="203">
        <f>광주!H16</f>
        <v>18279</v>
      </c>
      <c r="E8" s="21">
        <v>14</v>
      </c>
      <c r="F8" s="22">
        <f t="shared" si="0"/>
        <v>0</v>
      </c>
      <c r="G8" s="98">
        <f t="shared" si="1"/>
        <v>0</v>
      </c>
      <c r="H8" s="21">
        <v>107</v>
      </c>
      <c r="I8" s="22">
        <f t="shared" ref="I8:I20" si="3">C8-H8</f>
        <v>0</v>
      </c>
      <c r="J8" s="132">
        <f t="shared" si="2"/>
        <v>0</v>
      </c>
      <c r="K8" s="231">
        <v>0</v>
      </c>
      <c r="L8" s="232">
        <v>0</v>
      </c>
      <c r="M8" s="231">
        <v>0</v>
      </c>
      <c r="N8" s="233">
        <v>0</v>
      </c>
      <c r="O8" s="234">
        <f>광주!I16</f>
        <v>9</v>
      </c>
      <c r="P8" s="235">
        <f>광주!J16</f>
        <v>107</v>
      </c>
      <c r="Q8" s="235">
        <f>광주!K16</f>
        <v>33</v>
      </c>
      <c r="R8" s="236">
        <f>광주!L16</f>
        <v>1</v>
      </c>
      <c r="S8" s="237">
        <f>광주!M16</f>
        <v>2</v>
      </c>
    </row>
    <row r="9" spans="1:19" ht="18" customHeight="1" x14ac:dyDescent="0.15">
      <c r="A9" s="10" t="s">
        <v>209</v>
      </c>
      <c r="B9" s="201">
        <v>10</v>
      </c>
      <c r="C9" s="202">
        <f>대전!G12</f>
        <v>66</v>
      </c>
      <c r="D9" s="203">
        <f>대전!H12</f>
        <v>12137</v>
      </c>
      <c r="E9" s="21">
        <v>9</v>
      </c>
      <c r="F9" s="22">
        <f t="shared" si="0"/>
        <v>1</v>
      </c>
      <c r="G9" s="98">
        <f t="shared" si="1"/>
        <v>0.1111111111111111</v>
      </c>
      <c r="H9" s="21">
        <v>61</v>
      </c>
      <c r="I9" s="22">
        <f t="shared" si="3"/>
        <v>5</v>
      </c>
      <c r="J9" s="132">
        <f t="shared" si="2"/>
        <v>8.1967213114754092E-2</v>
      </c>
      <c r="K9" s="231">
        <v>0</v>
      </c>
      <c r="L9" s="232">
        <v>0</v>
      </c>
      <c r="M9" s="231">
        <v>0</v>
      </c>
      <c r="N9" s="233">
        <v>0</v>
      </c>
      <c r="O9" s="234">
        <f>대전!I12</f>
        <v>2</v>
      </c>
      <c r="P9" s="235">
        <f>대전!J12</f>
        <v>66</v>
      </c>
      <c r="Q9" s="235">
        <f>대전!K12</f>
        <v>26</v>
      </c>
      <c r="R9" s="236">
        <f>대전!L12</f>
        <v>1</v>
      </c>
      <c r="S9" s="237">
        <f>대전!M12</f>
        <v>2</v>
      </c>
    </row>
    <row r="10" spans="1:19" ht="18" customHeight="1" x14ac:dyDescent="0.15">
      <c r="A10" s="10" t="s">
        <v>210</v>
      </c>
      <c r="B10" s="201">
        <v>6</v>
      </c>
      <c r="C10" s="202">
        <f>울산!G8</f>
        <v>38</v>
      </c>
      <c r="D10" s="203">
        <f>울산!H8</f>
        <v>6242</v>
      </c>
      <c r="E10" s="21">
        <v>5</v>
      </c>
      <c r="F10" s="22">
        <f t="shared" si="0"/>
        <v>1</v>
      </c>
      <c r="G10" s="98">
        <f t="shared" si="1"/>
        <v>0.2</v>
      </c>
      <c r="H10" s="21">
        <v>37</v>
      </c>
      <c r="I10" s="22">
        <f t="shared" si="3"/>
        <v>1</v>
      </c>
      <c r="J10" s="132">
        <f t="shared" si="2"/>
        <v>2.7027027027027029E-2</v>
      </c>
      <c r="K10" s="231">
        <v>0</v>
      </c>
      <c r="L10" s="232">
        <v>0</v>
      </c>
      <c r="M10" s="231">
        <v>0</v>
      </c>
      <c r="N10" s="233">
        <v>0</v>
      </c>
      <c r="O10" s="234">
        <f>울산!I8</f>
        <v>0</v>
      </c>
      <c r="P10" s="235">
        <f>울산!J8</f>
        <v>38</v>
      </c>
      <c r="Q10" s="235">
        <f>울산!K8</f>
        <v>15</v>
      </c>
      <c r="R10" s="236">
        <f>울산!L8</f>
        <v>1</v>
      </c>
      <c r="S10" s="237">
        <f>울산!M8</f>
        <v>2</v>
      </c>
    </row>
    <row r="11" spans="1:19" ht="18" customHeight="1" x14ac:dyDescent="0.15">
      <c r="A11" s="10" t="s">
        <v>1625</v>
      </c>
      <c r="B11" s="201">
        <v>2</v>
      </c>
      <c r="C11" s="202">
        <f>세종!G4</f>
        <v>12</v>
      </c>
      <c r="D11" s="203">
        <f>세종!H4</f>
        <v>1843</v>
      </c>
      <c r="E11" s="21">
        <v>1</v>
      </c>
      <c r="F11" s="22">
        <f t="shared" si="0"/>
        <v>1</v>
      </c>
      <c r="G11" s="98">
        <f t="shared" si="1"/>
        <v>1</v>
      </c>
      <c r="H11" s="21">
        <v>5</v>
      </c>
      <c r="I11" s="22">
        <f t="shared" si="3"/>
        <v>7</v>
      </c>
      <c r="J11" s="132">
        <f t="shared" si="2"/>
        <v>1.4</v>
      </c>
      <c r="K11" s="231">
        <v>0</v>
      </c>
      <c r="L11" s="232">
        <v>0</v>
      </c>
      <c r="M11" s="231">
        <v>0</v>
      </c>
      <c r="N11" s="233">
        <v>0</v>
      </c>
      <c r="O11" s="234">
        <f>세종!I4</f>
        <v>0</v>
      </c>
      <c r="P11" s="235">
        <f>세종!J4</f>
        <v>12</v>
      </c>
      <c r="Q11" s="235">
        <f>세종!K4</f>
        <v>4</v>
      </c>
      <c r="R11" s="236">
        <f>세종!L4</f>
        <v>0</v>
      </c>
      <c r="S11" s="237">
        <f>세종!M4</f>
        <v>0</v>
      </c>
    </row>
    <row r="12" spans="1:19" ht="18" customHeight="1" x14ac:dyDescent="0.15">
      <c r="A12" s="10" t="s">
        <v>211</v>
      </c>
      <c r="B12" s="201">
        <v>85</v>
      </c>
      <c r="C12" s="202">
        <f>경기!G87</f>
        <v>536</v>
      </c>
      <c r="D12" s="203">
        <f>경기!H87</f>
        <v>84974</v>
      </c>
      <c r="E12" s="21">
        <v>81</v>
      </c>
      <c r="F12" s="22">
        <f t="shared" si="0"/>
        <v>4</v>
      </c>
      <c r="G12" s="98">
        <f t="shared" si="1"/>
        <v>4.9382716049382713E-2</v>
      </c>
      <c r="H12" s="21">
        <v>515</v>
      </c>
      <c r="I12" s="22">
        <f t="shared" si="3"/>
        <v>21</v>
      </c>
      <c r="J12" s="132">
        <f t="shared" si="2"/>
        <v>4.0776699029126215E-2</v>
      </c>
      <c r="K12" s="231">
        <v>3</v>
      </c>
      <c r="L12" s="232">
        <v>21</v>
      </c>
      <c r="M12" s="231">
        <v>0</v>
      </c>
      <c r="N12" s="233">
        <v>0</v>
      </c>
      <c r="O12" s="234">
        <f>경기!I87</f>
        <v>39</v>
      </c>
      <c r="P12" s="235">
        <f>경기!J87</f>
        <v>536</v>
      </c>
      <c r="Q12" s="235">
        <f>경기!K87</f>
        <v>184</v>
      </c>
      <c r="R12" s="236">
        <f>경기!L87</f>
        <v>4</v>
      </c>
      <c r="S12" s="237">
        <f>경기!M87</f>
        <v>9</v>
      </c>
    </row>
    <row r="13" spans="1:19" ht="18" customHeight="1" x14ac:dyDescent="0.15">
      <c r="A13" s="10" t="s">
        <v>212</v>
      </c>
      <c r="B13" s="201">
        <v>13</v>
      </c>
      <c r="C13" s="202">
        <f>강원!G15</f>
        <v>69</v>
      </c>
      <c r="D13" s="203">
        <f>강원!H15</f>
        <v>10390</v>
      </c>
      <c r="E13" s="21">
        <v>11</v>
      </c>
      <c r="F13" s="22">
        <f t="shared" si="0"/>
        <v>2</v>
      </c>
      <c r="G13" s="98">
        <f t="shared" si="1"/>
        <v>0.18181818181818182</v>
      </c>
      <c r="H13" s="21">
        <v>65</v>
      </c>
      <c r="I13" s="22">
        <f t="shared" si="3"/>
        <v>4</v>
      </c>
      <c r="J13" s="132">
        <f t="shared" si="2"/>
        <v>6.1538461538461542E-2</v>
      </c>
      <c r="K13" s="231">
        <v>0</v>
      </c>
      <c r="L13" s="232">
        <v>0</v>
      </c>
      <c r="M13" s="231">
        <v>0</v>
      </c>
      <c r="N13" s="233">
        <v>0</v>
      </c>
      <c r="O13" s="234">
        <f>강원!I15</f>
        <v>6</v>
      </c>
      <c r="P13" s="235">
        <f>강원!J15</f>
        <v>69</v>
      </c>
      <c r="Q13" s="235">
        <f>강원!K15</f>
        <v>26</v>
      </c>
      <c r="R13" s="236">
        <f>강원!L15</f>
        <v>1</v>
      </c>
      <c r="S13" s="237">
        <f>강원!M15</f>
        <v>0</v>
      </c>
    </row>
    <row r="14" spans="1:19" ht="18" customHeight="1" x14ac:dyDescent="0.15">
      <c r="A14" s="10" t="s">
        <v>213</v>
      </c>
      <c r="B14" s="201">
        <v>11</v>
      </c>
      <c r="C14" s="202">
        <f>충북!G13</f>
        <v>84</v>
      </c>
      <c r="D14" s="203">
        <f>충북!H13</f>
        <v>14641</v>
      </c>
      <c r="E14" s="21">
        <v>10</v>
      </c>
      <c r="F14" s="22">
        <f t="shared" si="0"/>
        <v>1</v>
      </c>
      <c r="G14" s="98">
        <f t="shared" si="1"/>
        <v>0.1</v>
      </c>
      <c r="H14" s="21">
        <v>80</v>
      </c>
      <c r="I14" s="22">
        <f t="shared" si="3"/>
        <v>4</v>
      </c>
      <c r="J14" s="132">
        <f t="shared" si="2"/>
        <v>0.05</v>
      </c>
      <c r="K14" s="231">
        <v>0</v>
      </c>
      <c r="L14" s="232">
        <v>0</v>
      </c>
      <c r="M14" s="231">
        <v>0</v>
      </c>
      <c r="N14" s="233">
        <v>0</v>
      </c>
      <c r="O14" s="234">
        <f>충북!I13</f>
        <v>2</v>
      </c>
      <c r="P14" s="235">
        <f>충북!J13</f>
        <v>84</v>
      </c>
      <c r="Q14" s="235">
        <f>충북!K13</f>
        <v>26</v>
      </c>
      <c r="R14" s="236">
        <f>충북!L13</f>
        <v>0</v>
      </c>
      <c r="S14" s="237">
        <f>충북!M13</f>
        <v>1</v>
      </c>
    </row>
    <row r="15" spans="1:19" ht="18" customHeight="1" x14ac:dyDescent="0.15">
      <c r="A15" s="11" t="s">
        <v>214</v>
      </c>
      <c r="B15" s="201">
        <v>16</v>
      </c>
      <c r="C15" s="202">
        <f>충남!G18</f>
        <v>97</v>
      </c>
      <c r="D15" s="203">
        <f>충남!H18</f>
        <v>13409</v>
      </c>
      <c r="E15" s="21">
        <v>12</v>
      </c>
      <c r="F15" s="22">
        <f t="shared" si="0"/>
        <v>4</v>
      </c>
      <c r="G15" s="98">
        <f t="shared" si="1"/>
        <v>0.33333333333333331</v>
      </c>
      <c r="H15" s="21">
        <v>77</v>
      </c>
      <c r="I15" s="22">
        <f t="shared" si="3"/>
        <v>20</v>
      </c>
      <c r="J15" s="132">
        <f t="shared" si="2"/>
        <v>0.25974025974025972</v>
      </c>
      <c r="K15" s="231">
        <v>0</v>
      </c>
      <c r="L15" s="232">
        <v>0</v>
      </c>
      <c r="M15" s="231">
        <v>0</v>
      </c>
      <c r="N15" s="233">
        <v>0</v>
      </c>
      <c r="O15" s="234">
        <f>충남!I18</f>
        <v>4</v>
      </c>
      <c r="P15" s="235">
        <f>충남!J18</f>
        <v>97</v>
      </c>
      <c r="Q15" s="235">
        <f>충남!K18</f>
        <v>42</v>
      </c>
      <c r="R15" s="236">
        <f>충남!L18</f>
        <v>0</v>
      </c>
      <c r="S15" s="237">
        <f>충남!M18</f>
        <v>1</v>
      </c>
    </row>
    <row r="16" spans="1:19" ht="18" customHeight="1" x14ac:dyDescent="0.15">
      <c r="A16" s="11" t="s">
        <v>215</v>
      </c>
      <c r="B16" s="201">
        <v>22</v>
      </c>
      <c r="C16" s="202">
        <f>전북!G24</f>
        <v>99</v>
      </c>
      <c r="D16" s="203">
        <f>전북!H24</f>
        <v>14778</v>
      </c>
      <c r="E16" s="21">
        <v>19</v>
      </c>
      <c r="F16" s="22">
        <f t="shared" si="0"/>
        <v>3</v>
      </c>
      <c r="G16" s="98">
        <f t="shared" si="1"/>
        <v>0.15789473684210525</v>
      </c>
      <c r="H16" s="21">
        <v>93</v>
      </c>
      <c r="I16" s="22">
        <f t="shared" si="3"/>
        <v>6</v>
      </c>
      <c r="J16" s="132">
        <f t="shared" si="2"/>
        <v>6.4516129032258063E-2</v>
      </c>
      <c r="K16" s="231">
        <v>0</v>
      </c>
      <c r="L16" s="232">
        <v>0</v>
      </c>
      <c r="M16" s="231">
        <v>0</v>
      </c>
      <c r="N16" s="233">
        <v>0</v>
      </c>
      <c r="O16" s="234">
        <f>전북!I24</f>
        <v>7</v>
      </c>
      <c r="P16" s="235">
        <f>전북!J24</f>
        <v>99</v>
      </c>
      <c r="Q16" s="235">
        <f>전북!K24</f>
        <v>36</v>
      </c>
      <c r="R16" s="236">
        <f>전북!L24</f>
        <v>1</v>
      </c>
      <c r="S16" s="237">
        <f>전북!M24</f>
        <v>0</v>
      </c>
    </row>
    <row r="17" spans="1:19" ht="18" customHeight="1" x14ac:dyDescent="0.15">
      <c r="A17" s="11" t="s">
        <v>216</v>
      </c>
      <c r="B17" s="201">
        <v>12</v>
      </c>
      <c r="C17" s="202">
        <f>전남!G14</f>
        <v>73</v>
      </c>
      <c r="D17" s="203">
        <f>전남!H14</f>
        <v>10276</v>
      </c>
      <c r="E17" s="21">
        <v>10</v>
      </c>
      <c r="F17" s="22">
        <f t="shared" si="0"/>
        <v>2</v>
      </c>
      <c r="G17" s="98">
        <f t="shared" si="1"/>
        <v>0.2</v>
      </c>
      <c r="H17" s="21">
        <v>63</v>
      </c>
      <c r="I17" s="22">
        <f t="shared" si="3"/>
        <v>10</v>
      </c>
      <c r="J17" s="132">
        <f t="shared" si="2"/>
        <v>0.15873015873015872</v>
      </c>
      <c r="K17" s="231">
        <v>0</v>
      </c>
      <c r="L17" s="232">
        <v>0</v>
      </c>
      <c r="M17" s="231">
        <v>0</v>
      </c>
      <c r="N17" s="233">
        <v>0</v>
      </c>
      <c r="O17" s="234">
        <f>전남!I14</f>
        <v>2</v>
      </c>
      <c r="P17" s="235">
        <f>전남!J14</f>
        <v>73</v>
      </c>
      <c r="Q17" s="235">
        <f>전남!K14</f>
        <v>26</v>
      </c>
      <c r="R17" s="236">
        <f>전남!L14</f>
        <v>0</v>
      </c>
      <c r="S17" s="237">
        <f>전남!M14</f>
        <v>0</v>
      </c>
    </row>
    <row r="18" spans="1:19" ht="18" customHeight="1" x14ac:dyDescent="0.15">
      <c r="A18" s="11" t="s">
        <v>217</v>
      </c>
      <c r="B18" s="201">
        <v>18</v>
      </c>
      <c r="C18" s="202">
        <f>경북!G20</f>
        <v>99</v>
      </c>
      <c r="D18" s="203">
        <f>경북!H20</f>
        <v>15963</v>
      </c>
      <c r="E18" s="21">
        <v>16</v>
      </c>
      <c r="F18" s="22">
        <f t="shared" si="0"/>
        <v>2</v>
      </c>
      <c r="G18" s="98">
        <f t="shared" si="1"/>
        <v>0.125</v>
      </c>
      <c r="H18" s="21">
        <v>94</v>
      </c>
      <c r="I18" s="22">
        <f t="shared" si="3"/>
        <v>5</v>
      </c>
      <c r="J18" s="132">
        <f t="shared" si="2"/>
        <v>5.3191489361702128E-2</v>
      </c>
      <c r="K18" s="231">
        <v>0</v>
      </c>
      <c r="L18" s="232">
        <v>0</v>
      </c>
      <c r="M18" s="231">
        <v>0</v>
      </c>
      <c r="N18" s="233">
        <v>0</v>
      </c>
      <c r="O18" s="234">
        <f>경북!I20</f>
        <v>3</v>
      </c>
      <c r="P18" s="235">
        <f>경북!J20</f>
        <v>99</v>
      </c>
      <c r="Q18" s="235">
        <f>경북!K20</f>
        <v>24</v>
      </c>
      <c r="R18" s="236">
        <f>경북!L20</f>
        <v>0</v>
      </c>
      <c r="S18" s="237">
        <f>경북!M20</f>
        <v>0</v>
      </c>
    </row>
    <row r="19" spans="1:19" ht="18" customHeight="1" x14ac:dyDescent="0.15">
      <c r="A19" s="10" t="s">
        <v>246</v>
      </c>
      <c r="B19" s="201">
        <v>22</v>
      </c>
      <c r="C19" s="202">
        <f>경남!G24</f>
        <v>137</v>
      </c>
      <c r="D19" s="203">
        <f>경남!H24</f>
        <v>23044</v>
      </c>
      <c r="E19" s="21">
        <v>21</v>
      </c>
      <c r="F19" s="22">
        <f t="shared" si="0"/>
        <v>1</v>
      </c>
      <c r="G19" s="132">
        <f t="shared" si="1"/>
        <v>4.7619047619047616E-2</v>
      </c>
      <c r="H19" s="22">
        <v>133</v>
      </c>
      <c r="I19" s="22">
        <f t="shared" si="3"/>
        <v>4</v>
      </c>
      <c r="J19" s="132">
        <f t="shared" si="2"/>
        <v>3.007518796992481E-2</v>
      </c>
      <c r="K19" s="231">
        <v>1</v>
      </c>
      <c r="L19" s="232">
        <v>2</v>
      </c>
      <c r="M19" s="231">
        <v>1</v>
      </c>
      <c r="N19" s="233">
        <v>6</v>
      </c>
      <c r="O19" s="234">
        <f>경남!I24</f>
        <v>2</v>
      </c>
      <c r="P19" s="235">
        <f>경남!J24</f>
        <v>137</v>
      </c>
      <c r="Q19" s="235">
        <f>경남!K24</f>
        <v>50</v>
      </c>
      <c r="R19" s="236">
        <f>경남!L24</f>
        <v>1</v>
      </c>
      <c r="S19" s="237">
        <f>경남!M24</f>
        <v>2</v>
      </c>
    </row>
    <row r="20" spans="1:19" ht="18" customHeight="1" thickBot="1" x14ac:dyDescent="0.2">
      <c r="A20" s="12" t="s">
        <v>218</v>
      </c>
      <c r="B20" s="208">
        <v>6</v>
      </c>
      <c r="C20" s="209">
        <f>제주!G8</f>
        <v>33</v>
      </c>
      <c r="D20" s="210">
        <f>제주!H8</f>
        <v>4495</v>
      </c>
      <c r="E20" s="21">
        <v>6</v>
      </c>
      <c r="F20" s="99">
        <f t="shared" si="0"/>
        <v>0</v>
      </c>
      <c r="G20" s="102">
        <f t="shared" si="1"/>
        <v>0</v>
      </c>
      <c r="H20" s="100">
        <v>33</v>
      </c>
      <c r="I20" s="99">
        <f t="shared" si="3"/>
        <v>0</v>
      </c>
      <c r="J20" s="132">
        <f t="shared" si="2"/>
        <v>0</v>
      </c>
      <c r="K20" s="238">
        <v>0</v>
      </c>
      <c r="L20" s="239">
        <v>0</v>
      </c>
      <c r="M20" s="238">
        <v>0</v>
      </c>
      <c r="N20" s="240">
        <v>0</v>
      </c>
      <c r="O20" s="241">
        <f>제주!I8</f>
        <v>0</v>
      </c>
      <c r="P20" s="242">
        <f>제주!J8</f>
        <v>33</v>
      </c>
      <c r="Q20" s="242">
        <f>제주!K8</f>
        <v>10</v>
      </c>
      <c r="R20" s="243">
        <f>제주!L8</f>
        <v>0</v>
      </c>
      <c r="S20" s="244">
        <f>제주!M8</f>
        <v>0</v>
      </c>
    </row>
    <row r="21" spans="1:19" ht="18" customHeight="1" thickTop="1" thickBot="1" x14ac:dyDescent="0.2">
      <c r="A21" s="13" t="s">
        <v>202</v>
      </c>
      <c r="B21" s="211">
        <f>SUM(B5:B20)</f>
        <v>307</v>
      </c>
      <c r="C21" s="212">
        <f>SUM(C5:C20)</f>
        <v>1913</v>
      </c>
      <c r="D21" s="213">
        <f>SUM(D5:D20)</f>
        <v>309542</v>
      </c>
      <c r="E21" s="101">
        <f>SUM(E5:E20)</f>
        <v>280</v>
      </c>
      <c r="F21" s="92">
        <f t="shared" si="0"/>
        <v>27</v>
      </c>
      <c r="G21" s="102">
        <f t="shared" si="1"/>
        <v>9.6428571428571433E-2</v>
      </c>
      <c r="H21" s="103">
        <f>SUM(H5:H20)</f>
        <v>1812</v>
      </c>
      <c r="I21" s="92">
        <f>C21-H21</f>
        <v>101</v>
      </c>
      <c r="J21" s="96">
        <f t="shared" si="2"/>
        <v>5.5739514348785872E-2</v>
      </c>
      <c r="K21" s="245">
        <f t="shared" ref="K21:S21" si="4">SUM(K5:K20)</f>
        <v>5</v>
      </c>
      <c r="L21" s="246">
        <f t="shared" si="4"/>
        <v>34</v>
      </c>
      <c r="M21" s="245">
        <f t="shared" si="4"/>
        <v>2</v>
      </c>
      <c r="N21" s="247">
        <f t="shared" si="4"/>
        <v>12</v>
      </c>
      <c r="O21" s="248">
        <f t="shared" si="4"/>
        <v>122</v>
      </c>
      <c r="P21" s="249">
        <f t="shared" si="4"/>
        <v>1913</v>
      </c>
      <c r="Q21" s="249">
        <f t="shared" si="4"/>
        <v>685</v>
      </c>
      <c r="R21" s="250">
        <f t="shared" si="4"/>
        <v>13</v>
      </c>
      <c r="S21" s="251">
        <f t="shared" si="4"/>
        <v>26</v>
      </c>
    </row>
    <row r="22" spans="1:19" s="134" customFormat="1" ht="18" customHeight="1" thickTop="1" thickBot="1" x14ac:dyDescent="0.2">
      <c r="A22" s="14" t="s">
        <v>204</v>
      </c>
      <c r="B22" s="214">
        <f>B4+B21</f>
        <v>388</v>
      </c>
      <c r="C22" s="215">
        <f>C4+C21</f>
        <v>2424</v>
      </c>
      <c r="D22" s="216">
        <f>D4+D21</f>
        <v>398702</v>
      </c>
      <c r="E22" s="104">
        <f>SUM(E4:E20)</f>
        <v>356</v>
      </c>
      <c r="F22" s="105">
        <f t="shared" si="0"/>
        <v>32</v>
      </c>
      <c r="G22" s="106">
        <f t="shared" si="1"/>
        <v>8.98876404494382E-2</v>
      </c>
      <c r="H22" s="107">
        <f>H4+H21</f>
        <v>2281</v>
      </c>
      <c r="I22" s="105">
        <f>C22-H22</f>
        <v>143</v>
      </c>
      <c r="J22" s="106">
        <f t="shared" si="2"/>
        <v>6.2691801841297676E-2</v>
      </c>
      <c r="K22" s="252">
        <f>SUM(K4:K20)</f>
        <v>7</v>
      </c>
      <c r="L22" s="253">
        <f>SUM(L4:L20)</f>
        <v>36</v>
      </c>
      <c r="M22" s="252">
        <f>SUM(M4:M20)</f>
        <v>2</v>
      </c>
      <c r="N22" s="254">
        <f>SUM(N4:N20)</f>
        <v>12</v>
      </c>
      <c r="O22" s="255">
        <f>O21+O4</f>
        <v>194</v>
      </c>
      <c r="P22" s="256">
        <f>P21+P4</f>
        <v>2424</v>
      </c>
      <c r="Q22" s="256">
        <f>Q21+Q4</f>
        <v>901</v>
      </c>
      <c r="R22" s="257">
        <f>R4+R21</f>
        <v>17</v>
      </c>
      <c r="S22" s="258">
        <f>S21+S4</f>
        <v>40</v>
      </c>
    </row>
    <row r="23" spans="1:19" ht="18.75" customHeight="1" thickTop="1" x14ac:dyDescent="0.15">
      <c r="E23" s="135"/>
      <c r="F23" s="135"/>
      <c r="G23" s="135"/>
      <c r="H23" s="135"/>
      <c r="I23" s="135"/>
      <c r="J23" s="135"/>
      <c r="K23" s="135"/>
      <c r="L23" s="135"/>
      <c r="M23" s="135"/>
      <c r="N23" s="135"/>
    </row>
    <row r="24" spans="1:19" ht="18.75" customHeight="1" x14ac:dyDescent="0.15">
      <c r="A24" s="5" t="s">
        <v>1</v>
      </c>
      <c r="B24" s="6"/>
      <c r="C24" s="6"/>
      <c r="D24" s="6"/>
    </row>
    <row r="25" spans="1:19" ht="18.75" customHeight="1" x14ac:dyDescent="0.15">
      <c r="A25" t="s">
        <v>415</v>
      </c>
      <c r="H25" s="135"/>
      <c r="I25" s="3"/>
      <c r="J25" s="136"/>
      <c r="M25" s="137"/>
      <c r="N25" s="137"/>
    </row>
    <row r="26" spans="1:19" ht="18.75" customHeight="1" x14ac:dyDescent="0.15">
      <c r="A26" s="5" t="s">
        <v>10</v>
      </c>
      <c r="B26" s="6"/>
      <c r="C26" s="6"/>
      <c r="D26" s="6"/>
    </row>
    <row r="27" spans="1:19" ht="18.75" customHeight="1" x14ac:dyDescent="0.15">
      <c r="A27" s="168" t="s">
        <v>513</v>
      </c>
    </row>
    <row r="28" spans="1:19" ht="18.75" customHeight="1" x14ac:dyDescent="0.15">
      <c r="A28" s="168" t="s">
        <v>1624</v>
      </c>
    </row>
    <row r="29" spans="1:19" ht="18.75" customHeight="1" x14ac:dyDescent="0.15">
      <c r="A29" s="168" t="s">
        <v>1623</v>
      </c>
    </row>
    <row r="30" spans="1:19" ht="18.75" customHeight="1" x14ac:dyDescent="0.15">
      <c r="F30" s="135"/>
    </row>
  </sheetData>
  <phoneticPr fontId="28" type="noConversion"/>
  <pageMargins left="0.19680555164813995" right="0.19680555164813995" top="0.69999998807907104" bottom="0.36000001430511475" header="0.5" footer="0.18999999761581421"/>
  <pageSetup paperSize="9" orientation="landscape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3"/>
  <sheetViews>
    <sheetView zoomScaleSheetLayoutView="75" workbookViewId="0">
      <pane xSplit="4" ySplit="1" topLeftCell="E14" activePane="bottomRight" state="frozen"/>
      <selection pane="topRight" activeCell="E1" sqref="E1"/>
      <selection pane="bottomLeft" activeCell="A2" sqref="A2"/>
      <selection pane="bottomRight" activeCell="E74" sqref="E74"/>
    </sheetView>
  </sheetViews>
  <sheetFormatPr defaultRowHeight="21.75" customHeight="1" x14ac:dyDescent="0.15"/>
  <cols>
    <col min="1" max="1" width="5.44140625" style="17" customWidth="1"/>
    <col min="2" max="2" width="7.21875" style="303" customWidth="1"/>
    <col min="3" max="3" width="8.77734375" style="303" customWidth="1"/>
    <col min="4" max="4" width="21.77734375" style="5" customWidth="1"/>
    <col min="5" max="5" width="14.88671875" style="5" customWidth="1"/>
    <col min="6" max="6" width="24.21875" style="5" customWidth="1"/>
    <col min="7" max="7" width="11.21875" style="5" customWidth="1"/>
    <col min="8" max="8" width="11.21875" style="51" customWidth="1"/>
    <col min="9" max="9" width="13" style="51" customWidth="1"/>
    <col min="10" max="10" width="9.77734375" style="51" customWidth="1"/>
    <col min="11" max="11" width="11.5546875" style="51" customWidth="1"/>
    <col min="12" max="12" width="13.44140625" style="51" bestFit="1" customWidth="1"/>
    <col min="13" max="13" width="11.109375" style="51" customWidth="1"/>
    <col min="14" max="14" width="15.21875" style="52" customWidth="1"/>
    <col min="15" max="15" width="14.21875" style="2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" customFormat="1" ht="33.75" customHeight="1" thickBot="1" x14ac:dyDescent="0.2">
      <c r="A1" s="196" t="s">
        <v>149</v>
      </c>
      <c r="B1" s="305" t="s">
        <v>200</v>
      </c>
      <c r="C1" s="305" t="s">
        <v>201</v>
      </c>
      <c r="D1" s="196" t="s">
        <v>157</v>
      </c>
      <c r="E1" s="196" t="s">
        <v>112</v>
      </c>
      <c r="F1" s="196" t="s">
        <v>249</v>
      </c>
      <c r="G1" s="199" t="s">
        <v>281</v>
      </c>
      <c r="H1" s="199" t="s">
        <v>282</v>
      </c>
      <c r="I1" s="200" t="s">
        <v>810</v>
      </c>
      <c r="J1" s="200" t="s">
        <v>511</v>
      </c>
      <c r="K1" s="200" t="s">
        <v>393</v>
      </c>
      <c r="L1" s="200" t="s">
        <v>524</v>
      </c>
      <c r="M1" s="200" t="s">
        <v>394</v>
      </c>
      <c r="N1" s="199" t="s">
        <v>379</v>
      </c>
      <c r="O1" s="196" t="s">
        <v>410</v>
      </c>
      <c r="P1" s="196" t="s">
        <v>150</v>
      </c>
      <c r="Q1" s="196" t="s">
        <v>258</v>
      </c>
      <c r="R1" s="196" t="s">
        <v>151</v>
      </c>
    </row>
    <row r="2" spans="1:18" s="17" customFormat="1" ht="21.75" customHeight="1" x14ac:dyDescent="0.15">
      <c r="A2" s="42">
        <v>1</v>
      </c>
      <c r="B2" s="271" t="s">
        <v>1070</v>
      </c>
      <c r="C2" s="271" t="s">
        <v>1071</v>
      </c>
      <c r="D2" s="143" t="s">
        <v>1072</v>
      </c>
      <c r="E2" s="159" t="s">
        <v>900</v>
      </c>
      <c r="F2" s="143" t="s">
        <v>1073</v>
      </c>
      <c r="G2" s="42">
        <v>8</v>
      </c>
      <c r="H2" s="43">
        <v>886</v>
      </c>
      <c r="I2" s="43">
        <v>0</v>
      </c>
      <c r="J2" s="43">
        <v>8</v>
      </c>
      <c r="K2" s="43">
        <v>3</v>
      </c>
      <c r="L2" s="43">
        <v>0</v>
      </c>
      <c r="M2" s="43">
        <v>0</v>
      </c>
      <c r="N2" s="268" t="s">
        <v>902</v>
      </c>
      <c r="O2" s="166" t="s">
        <v>25</v>
      </c>
      <c r="P2" s="42" t="s">
        <v>124</v>
      </c>
      <c r="Q2" s="45">
        <v>41164</v>
      </c>
      <c r="R2" s="198"/>
    </row>
    <row r="3" spans="1:18" s="108" customFormat="1" ht="21.75" customHeight="1" x14ac:dyDescent="0.15">
      <c r="A3" s="27">
        <v>2</v>
      </c>
      <c r="B3" s="31" t="s">
        <v>169</v>
      </c>
      <c r="C3" s="31" t="s">
        <v>222</v>
      </c>
      <c r="D3" s="262" t="s">
        <v>1074</v>
      </c>
      <c r="E3" s="179" t="s">
        <v>140</v>
      </c>
      <c r="F3" s="31" t="s">
        <v>1075</v>
      </c>
      <c r="G3" s="27">
        <v>8</v>
      </c>
      <c r="H3" s="33">
        <v>1499</v>
      </c>
      <c r="I3" s="33">
        <f>G3-J3</f>
        <v>0</v>
      </c>
      <c r="J3" s="33">
        <v>8</v>
      </c>
      <c r="K3" s="33">
        <v>5</v>
      </c>
      <c r="L3" s="33">
        <v>0</v>
      </c>
      <c r="M3" s="33">
        <v>0</v>
      </c>
      <c r="N3" s="109" t="s">
        <v>902</v>
      </c>
      <c r="O3" s="34" t="s">
        <v>434</v>
      </c>
      <c r="P3" s="30" t="s">
        <v>27</v>
      </c>
      <c r="Q3" s="36">
        <v>37819</v>
      </c>
      <c r="R3" s="29"/>
    </row>
    <row r="4" spans="1:18" s="17" customFormat="1" ht="21.75" customHeight="1" x14ac:dyDescent="0.15">
      <c r="A4" s="27">
        <v>3</v>
      </c>
      <c r="B4" s="31" t="s">
        <v>169</v>
      </c>
      <c r="C4" s="31" t="s">
        <v>222</v>
      </c>
      <c r="D4" s="30" t="s">
        <v>326</v>
      </c>
      <c r="E4" s="27" t="s">
        <v>140</v>
      </c>
      <c r="F4" s="30" t="s">
        <v>1076</v>
      </c>
      <c r="G4" s="27">
        <v>9</v>
      </c>
      <c r="H4" s="32">
        <v>1794</v>
      </c>
      <c r="I4" s="32">
        <v>2</v>
      </c>
      <c r="J4" s="32">
        <v>9</v>
      </c>
      <c r="K4" s="32">
        <v>5</v>
      </c>
      <c r="L4" s="32">
        <v>1</v>
      </c>
      <c r="M4" s="32">
        <v>1</v>
      </c>
      <c r="N4" s="109" t="s">
        <v>1077</v>
      </c>
      <c r="O4" s="83" t="s">
        <v>25</v>
      </c>
      <c r="P4" s="27" t="s">
        <v>124</v>
      </c>
      <c r="Q4" s="36">
        <v>39170</v>
      </c>
      <c r="R4" s="78"/>
    </row>
    <row r="5" spans="1:18" s="17" customFormat="1" ht="21.75" customHeight="1" x14ac:dyDescent="0.15">
      <c r="A5" s="27">
        <v>4</v>
      </c>
      <c r="B5" s="64" t="s">
        <v>1070</v>
      </c>
      <c r="C5" s="64" t="s">
        <v>1071</v>
      </c>
      <c r="D5" s="64" t="s">
        <v>1078</v>
      </c>
      <c r="E5" s="34" t="s">
        <v>906</v>
      </c>
      <c r="F5" s="64" t="s">
        <v>1079</v>
      </c>
      <c r="G5" s="27">
        <v>8</v>
      </c>
      <c r="H5" s="32">
        <v>1374</v>
      </c>
      <c r="I5" s="33">
        <v>0</v>
      </c>
      <c r="J5" s="32">
        <v>8</v>
      </c>
      <c r="K5" s="32">
        <v>3</v>
      </c>
      <c r="L5" s="32">
        <v>0</v>
      </c>
      <c r="M5" s="32">
        <v>0</v>
      </c>
      <c r="N5" s="109" t="s">
        <v>1080</v>
      </c>
      <c r="O5" s="34" t="s">
        <v>435</v>
      </c>
      <c r="P5" s="30" t="s">
        <v>298</v>
      </c>
      <c r="Q5" s="180">
        <v>41243</v>
      </c>
      <c r="R5" s="30"/>
    </row>
    <row r="6" spans="1:18" s="108" customFormat="1" ht="21.75" customHeight="1" x14ac:dyDescent="0.15">
      <c r="A6" s="27">
        <v>5</v>
      </c>
      <c r="B6" s="31" t="s">
        <v>169</v>
      </c>
      <c r="C6" s="31" t="s">
        <v>222</v>
      </c>
      <c r="D6" s="262" t="s">
        <v>1081</v>
      </c>
      <c r="E6" s="179" t="s">
        <v>142</v>
      </c>
      <c r="F6" s="31" t="s">
        <v>1082</v>
      </c>
      <c r="G6" s="27">
        <v>8</v>
      </c>
      <c r="H6" s="32">
        <v>1103</v>
      </c>
      <c r="I6" s="33">
        <f>G6-J6</f>
        <v>0</v>
      </c>
      <c r="J6" s="32">
        <v>8</v>
      </c>
      <c r="K6" s="32">
        <v>2</v>
      </c>
      <c r="L6" s="32">
        <v>0</v>
      </c>
      <c r="M6" s="32">
        <v>0</v>
      </c>
      <c r="N6" s="40" t="s">
        <v>122</v>
      </c>
      <c r="O6" s="34" t="s">
        <v>435</v>
      </c>
      <c r="P6" s="30" t="s">
        <v>298</v>
      </c>
      <c r="Q6" s="36">
        <v>39274</v>
      </c>
      <c r="R6" s="29"/>
    </row>
    <row r="7" spans="1:18" s="141" customFormat="1" ht="21.75" customHeight="1" x14ac:dyDescent="0.15">
      <c r="A7" s="27">
        <v>6</v>
      </c>
      <c r="B7" s="31" t="s">
        <v>169</v>
      </c>
      <c r="C7" s="31" t="s">
        <v>222</v>
      </c>
      <c r="D7" s="262" t="s">
        <v>1083</v>
      </c>
      <c r="E7" s="179" t="s">
        <v>906</v>
      </c>
      <c r="F7" s="64" t="s">
        <v>1084</v>
      </c>
      <c r="G7" s="27">
        <v>9</v>
      </c>
      <c r="H7" s="33">
        <v>1241</v>
      </c>
      <c r="I7" s="33">
        <f>G7-J7</f>
        <v>0</v>
      </c>
      <c r="J7" s="33">
        <v>9</v>
      </c>
      <c r="K7" s="33">
        <v>2</v>
      </c>
      <c r="L7" s="33">
        <v>0</v>
      </c>
      <c r="M7" s="33">
        <v>0</v>
      </c>
      <c r="N7" s="109" t="s">
        <v>1085</v>
      </c>
      <c r="O7" s="66" t="s">
        <v>434</v>
      </c>
      <c r="P7" s="30" t="s">
        <v>27</v>
      </c>
      <c r="Q7" s="36">
        <v>40847</v>
      </c>
      <c r="R7" s="29"/>
    </row>
    <row r="8" spans="1:18" s="141" customFormat="1" ht="21.75" customHeight="1" x14ac:dyDescent="0.15">
      <c r="A8" s="27">
        <v>7</v>
      </c>
      <c r="B8" s="31" t="s">
        <v>169</v>
      </c>
      <c r="C8" s="31" t="s">
        <v>222</v>
      </c>
      <c r="D8" s="31" t="s">
        <v>68</v>
      </c>
      <c r="E8" s="27" t="s">
        <v>140</v>
      </c>
      <c r="F8" s="31" t="s">
        <v>1086</v>
      </c>
      <c r="G8" s="27">
        <v>8</v>
      </c>
      <c r="H8" s="32">
        <v>1720</v>
      </c>
      <c r="I8" s="33">
        <f>G8-J8</f>
        <v>0</v>
      </c>
      <c r="J8" s="32">
        <v>8</v>
      </c>
      <c r="K8" s="32">
        <v>0</v>
      </c>
      <c r="L8" s="32">
        <v>0</v>
      </c>
      <c r="M8" s="32">
        <v>0</v>
      </c>
      <c r="N8" s="109" t="s">
        <v>1087</v>
      </c>
      <c r="O8" s="34" t="s">
        <v>435</v>
      </c>
      <c r="P8" s="30" t="s">
        <v>298</v>
      </c>
      <c r="Q8" s="36">
        <v>40430</v>
      </c>
      <c r="R8" s="78"/>
    </row>
    <row r="9" spans="1:18" s="17" customFormat="1" ht="21.75" customHeight="1" x14ac:dyDescent="0.15">
      <c r="A9" s="27">
        <v>8</v>
      </c>
      <c r="B9" s="267" t="s">
        <v>169</v>
      </c>
      <c r="C9" s="267" t="s">
        <v>170</v>
      </c>
      <c r="D9" s="29" t="s">
        <v>1088</v>
      </c>
      <c r="E9" s="28" t="s">
        <v>142</v>
      </c>
      <c r="F9" s="29" t="s">
        <v>1089</v>
      </c>
      <c r="G9" s="27">
        <v>6</v>
      </c>
      <c r="H9" s="32">
        <v>476</v>
      </c>
      <c r="I9" s="33">
        <v>0</v>
      </c>
      <c r="J9" s="32">
        <v>6</v>
      </c>
      <c r="K9" s="32">
        <v>0</v>
      </c>
      <c r="L9" s="32">
        <v>0</v>
      </c>
      <c r="M9" s="32">
        <v>0</v>
      </c>
      <c r="N9" s="40" t="s">
        <v>122</v>
      </c>
      <c r="O9" s="83" t="s">
        <v>25</v>
      </c>
      <c r="P9" s="27" t="s">
        <v>124</v>
      </c>
      <c r="Q9" s="36">
        <v>41663</v>
      </c>
      <c r="R9" s="30" t="s">
        <v>1090</v>
      </c>
    </row>
    <row r="10" spans="1:18" s="17" customFormat="1" ht="21.75" customHeight="1" x14ac:dyDescent="0.15">
      <c r="A10" s="27">
        <v>9</v>
      </c>
      <c r="B10" s="31" t="s">
        <v>1070</v>
      </c>
      <c r="C10" s="31" t="s">
        <v>1091</v>
      </c>
      <c r="D10" s="262" t="s">
        <v>1092</v>
      </c>
      <c r="E10" s="179" t="s">
        <v>879</v>
      </c>
      <c r="F10" s="64" t="s">
        <v>1093</v>
      </c>
      <c r="G10" s="27">
        <v>6</v>
      </c>
      <c r="H10" s="33">
        <v>1042</v>
      </c>
      <c r="I10" s="33">
        <v>0</v>
      </c>
      <c r="J10" s="33">
        <v>6</v>
      </c>
      <c r="K10" s="33">
        <v>2</v>
      </c>
      <c r="L10" s="33">
        <v>0</v>
      </c>
      <c r="M10" s="33">
        <v>0</v>
      </c>
      <c r="N10" s="109" t="s">
        <v>902</v>
      </c>
      <c r="O10" s="34" t="s">
        <v>434</v>
      </c>
      <c r="P10" s="30" t="s">
        <v>27</v>
      </c>
      <c r="Q10" s="36">
        <v>42012</v>
      </c>
      <c r="R10" s="29"/>
    </row>
    <row r="11" spans="1:18" s="17" customFormat="1" ht="21.75" customHeight="1" x14ac:dyDescent="0.15">
      <c r="A11" s="27">
        <v>10</v>
      </c>
      <c r="B11" s="31" t="s">
        <v>1070</v>
      </c>
      <c r="C11" s="31" t="s">
        <v>1091</v>
      </c>
      <c r="D11" s="262" t="s">
        <v>1094</v>
      </c>
      <c r="E11" s="179" t="s">
        <v>879</v>
      </c>
      <c r="F11" s="64" t="s">
        <v>1095</v>
      </c>
      <c r="G11" s="27">
        <v>7</v>
      </c>
      <c r="H11" s="33">
        <v>1218</v>
      </c>
      <c r="I11" s="33">
        <v>0</v>
      </c>
      <c r="J11" s="33">
        <v>7</v>
      </c>
      <c r="K11" s="33">
        <v>2</v>
      </c>
      <c r="L11" s="50">
        <v>0</v>
      </c>
      <c r="M11" s="50">
        <v>0</v>
      </c>
      <c r="N11" s="109" t="s">
        <v>881</v>
      </c>
      <c r="O11" s="66" t="s">
        <v>434</v>
      </c>
      <c r="P11" s="30" t="s">
        <v>27</v>
      </c>
      <c r="Q11" s="36">
        <v>41978</v>
      </c>
      <c r="R11" s="29"/>
    </row>
    <row r="12" spans="1:18" s="17" customFormat="1" ht="21.75" customHeight="1" x14ac:dyDescent="0.15">
      <c r="A12" s="27">
        <v>11</v>
      </c>
      <c r="B12" s="267" t="s">
        <v>169</v>
      </c>
      <c r="C12" s="269" t="s">
        <v>1096</v>
      </c>
      <c r="D12" s="38" t="s">
        <v>1097</v>
      </c>
      <c r="E12" s="83" t="s">
        <v>906</v>
      </c>
      <c r="F12" s="269" t="s">
        <v>1098</v>
      </c>
      <c r="G12" s="27">
        <v>3</v>
      </c>
      <c r="H12" s="33">
        <v>221</v>
      </c>
      <c r="I12" s="33">
        <v>0</v>
      </c>
      <c r="J12" s="33">
        <v>3</v>
      </c>
      <c r="K12" s="33">
        <v>2</v>
      </c>
      <c r="L12" s="33">
        <v>0</v>
      </c>
      <c r="M12" s="33">
        <v>0</v>
      </c>
      <c r="N12" s="109" t="s">
        <v>902</v>
      </c>
      <c r="O12" s="34" t="s">
        <v>434</v>
      </c>
      <c r="P12" s="30" t="s">
        <v>27</v>
      </c>
      <c r="Q12" s="36">
        <v>41117</v>
      </c>
      <c r="R12" s="181"/>
    </row>
    <row r="13" spans="1:18" s="17" customFormat="1" ht="21.75" customHeight="1" x14ac:dyDescent="0.15">
      <c r="A13" s="27">
        <v>12</v>
      </c>
      <c r="B13" s="31" t="s">
        <v>169</v>
      </c>
      <c r="C13" s="31" t="s">
        <v>271</v>
      </c>
      <c r="D13" s="29" t="s">
        <v>351</v>
      </c>
      <c r="E13" s="28" t="s">
        <v>140</v>
      </c>
      <c r="F13" s="31" t="s">
        <v>1099</v>
      </c>
      <c r="G13" s="27">
        <v>7</v>
      </c>
      <c r="H13" s="33">
        <v>1303</v>
      </c>
      <c r="I13" s="33">
        <f>G13-J13</f>
        <v>0</v>
      </c>
      <c r="J13" s="33">
        <v>7</v>
      </c>
      <c r="K13" s="33">
        <v>5</v>
      </c>
      <c r="L13" s="33">
        <v>0</v>
      </c>
      <c r="M13" s="33">
        <v>0</v>
      </c>
      <c r="N13" s="40" t="s">
        <v>122</v>
      </c>
      <c r="O13" s="66" t="s">
        <v>434</v>
      </c>
      <c r="P13" s="30" t="s">
        <v>27</v>
      </c>
      <c r="Q13" s="36">
        <v>38890</v>
      </c>
      <c r="R13" s="30"/>
    </row>
    <row r="14" spans="1:18" s="17" customFormat="1" ht="21.75" customHeight="1" x14ac:dyDescent="0.15">
      <c r="A14" s="27">
        <v>13</v>
      </c>
      <c r="B14" s="31" t="s">
        <v>1232</v>
      </c>
      <c r="C14" s="31" t="s">
        <v>1233</v>
      </c>
      <c r="D14" s="29" t="s">
        <v>1234</v>
      </c>
      <c r="E14" s="28" t="s">
        <v>879</v>
      </c>
      <c r="F14" s="31" t="s">
        <v>1235</v>
      </c>
      <c r="G14" s="27">
        <v>7</v>
      </c>
      <c r="H14" s="33">
        <v>1115</v>
      </c>
      <c r="I14" s="33">
        <v>0</v>
      </c>
      <c r="J14" s="33">
        <v>7</v>
      </c>
      <c r="K14" s="33">
        <v>2</v>
      </c>
      <c r="L14" s="33">
        <v>0</v>
      </c>
      <c r="M14" s="33">
        <v>0</v>
      </c>
      <c r="N14" s="40" t="s">
        <v>902</v>
      </c>
      <c r="O14" s="66" t="s">
        <v>434</v>
      </c>
      <c r="P14" s="30" t="s">
        <v>27</v>
      </c>
      <c r="Q14" s="36">
        <v>41997</v>
      </c>
      <c r="R14" s="30"/>
    </row>
    <row r="15" spans="1:18" s="17" customFormat="1" ht="21.75" customHeight="1" x14ac:dyDescent="0.15">
      <c r="A15" s="27">
        <v>14</v>
      </c>
      <c r="B15" s="267" t="s">
        <v>169</v>
      </c>
      <c r="C15" s="267" t="s">
        <v>171</v>
      </c>
      <c r="D15" s="29" t="s">
        <v>352</v>
      </c>
      <c r="E15" s="28" t="s">
        <v>142</v>
      </c>
      <c r="F15" s="267" t="s">
        <v>1100</v>
      </c>
      <c r="G15" s="27">
        <v>6</v>
      </c>
      <c r="H15" s="33">
        <v>704</v>
      </c>
      <c r="I15" s="33">
        <f>G15-J15</f>
        <v>0</v>
      </c>
      <c r="J15" s="33">
        <v>6</v>
      </c>
      <c r="K15" s="33">
        <v>2</v>
      </c>
      <c r="L15" s="173">
        <v>0</v>
      </c>
      <c r="M15" s="33">
        <v>0</v>
      </c>
      <c r="N15" s="40" t="s">
        <v>122</v>
      </c>
      <c r="O15" s="34" t="s">
        <v>434</v>
      </c>
      <c r="P15" s="30" t="s">
        <v>27</v>
      </c>
      <c r="Q15" s="36">
        <v>39037</v>
      </c>
      <c r="R15" s="181" t="s">
        <v>1101</v>
      </c>
    </row>
    <row r="16" spans="1:18" s="17" customFormat="1" ht="21.75" customHeight="1" x14ac:dyDescent="0.15">
      <c r="A16" s="27">
        <v>15</v>
      </c>
      <c r="B16" s="31" t="s">
        <v>1070</v>
      </c>
      <c r="C16" s="31" t="s">
        <v>1102</v>
      </c>
      <c r="D16" s="262" t="s">
        <v>1103</v>
      </c>
      <c r="E16" s="179" t="s">
        <v>900</v>
      </c>
      <c r="F16" s="31" t="s">
        <v>1104</v>
      </c>
      <c r="G16" s="27">
        <v>4</v>
      </c>
      <c r="H16" s="32">
        <v>479</v>
      </c>
      <c r="I16" s="33">
        <v>0</v>
      </c>
      <c r="J16" s="32">
        <v>4</v>
      </c>
      <c r="K16" s="32">
        <v>1</v>
      </c>
      <c r="L16" s="32">
        <v>0</v>
      </c>
      <c r="M16" s="32">
        <v>0</v>
      </c>
      <c r="N16" s="40" t="s">
        <v>1105</v>
      </c>
      <c r="O16" s="34" t="s">
        <v>435</v>
      </c>
      <c r="P16" s="30" t="s">
        <v>298</v>
      </c>
      <c r="Q16" s="36">
        <v>41695</v>
      </c>
      <c r="R16" s="29"/>
    </row>
    <row r="17" spans="1:18" s="17" customFormat="1" ht="21.75" customHeight="1" x14ac:dyDescent="0.15">
      <c r="A17" s="27">
        <v>16</v>
      </c>
      <c r="B17" s="285" t="s">
        <v>1232</v>
      </c>
      <c r="C17" s="285" t="s">
        <v>1102</v>
      </c>
      <c r="D17" s="299" t="s">
        <v>1236</v>
      </c>
      <c r="E17" s="167" t="s">
        <v>879</v>
      </c>
      <c r="F17" s="299" t="s">
        <v>1237</v>
      </c>
      <c r="G17" s="73">
        <v>4</v>
      </c>
      <c r="H17" s="286">
        <v>424</v>
      </c>
      <c r="I17" s="32">
        <v>0</v>
      </c>
      <c r="J17" s="286">
        <v>4</v>
      </c>
      <c r="K17" s="320">
        <v>2</v>
      </c>
      <c r="L17" s="182">
        <v>0</v>
      </c>
      <c r="M17" s="43">
        <v>0</v>
      </c>
      <c r="N17" s="290" t="s">
        <v>902</v>
      </c>
      <c r="O17" s="83" t="s">
        <v>25</v>
      </c>
      <c r="P17" s="73" t="s">
        <v>124</v>
      </c>
      <c r="Q17" s="76">
        <v>41943</v>
      </c>
      <c r="R17" s="321"/>
    </row>
    <row r="18" spans="1:18" s="17" customFormat="1" ht="21.75" customHeight="1" x14ac:dyDescent="0.15">
      <c r="A18" s="27">
        <v>17</v>
      </c>
      <c r="B18" s="285" t="s">
        <v>1070</v>
      </c>
      <c r="C18" s="285" t="s">
        <v>1102</v>
      </c>
      <c r="D18" s="299" t="s">
        <v>1106</v>
      </c>
      <c r="E18" s="167" t="s">
        <v>900</v>
      </c>
      <c r="F18" s="299" t="s">
        <v>1107</v>
      </c>
      <c r="G18" s="73">
        <v>5</v>
      </c>
      <c r="H18" s="286">
        <v>496</v>
      </c>
      <c r="I18" s="32">
        <v>0</v>
      </c>
      <c r="J18" s="286">
        <v>5</v>
      </c>
      <c r="K18" s="320">
        <v>0</v>
      </c>
      <c r="L18" s="182">
        <v>0</v>
      </c>
      <c r="M18" s="43">
        <v>0</v>
      </c>
      <c r="N18" s="290" t="s">
        <v>902</v>
      </c>
      <c r="O18" s="83" t="s">
        <v>25</v>
      </c>
      <c r="P18" s="73" t="s">
        <v>124</v>
      </c>
      <c r="Q18" s="76">
        <v>37570</v>
      </c>
      <c r="R18" s="321" t="s">
        <v>1108</v>
      </c>
    </row>
    <row r="19" spans="1:18" s="17" customFormat="1" ht="21.75" customHeight="1" x14ac:dyDescent="0.15">
      <c r="A19" s="27">
        <v>18</v>
      </c>
      <c r="B19" s="64" t="s">
        <v>1070</v>
      </c>
      <c r="C19" s="64" t="s">
        <v>1102</v>
      </c>
      <c r="D19" s="39" t="s">
        <v>1109</v>
      </c>
      <c r="E19" s="34" t="s">
        <v>906</v>
      </c>
      <c r="F19" s="39" t="s">
        <v>1110</v>
      </c>
      <c r="G19" s="27">
        <v>2</v>
      </c>
      <c r="H19" s="32">
        <v>192</v>
      </c>
      <c r="I19" s="32">
        <f>G19-J19</f>
        <v>0</v>
      </c>
      <c r="J19" s="32">
        <v>2</v>
      </c>
      <c r="K19" s="182">
        <v>1</v>
      </c>
      <c r="L19" s="182">
        <v>0</v>
      </c>
      <c r="M19" s="32">
        <v>0</v>
      </c>
      <c r="N19" s="40" t="s">
        <v>122</v>
      </c>
      <c r="O19" s="83" t="s">
        <v>25</v>
      </c>
      <c r="P19" s="27" t="s">
        <v>124</v>
      </c>
      <c r="Q19" s="36">
        <v>40794</v>
      </c>
      <c r="R19" s="78"/>
    </row>
    <row r="20" spans="1:18" s="17" customFormat="1" ht="21.75" customHeight="1" x14ac:dyDescent="0.15">
      <c r="A20" s="27">
        <v>19</v>
      </c>
      <c r="B20" s="31" t="s">
        <v>169</v>
      </c>
      <c r="C20" s="64" t="s">
        <v>1111</v>
      </c>
      <c r="D20" s="262" t="s">
        <v>1112</v>
      </c>
      <c r="E20" s="179" t="s">
        <v>887</v>
      </c>
      <c r="F20" s="64" t="s">
        <v>1113</v>
      </c>
      <c r="G20" s="27">
        <v>8</v>
      </c>
      <c r="H20" s="32">
        <v>1149</v>
      </c>
      <c r="I20" s="33">
        <v>0</v>
      </c>
      <c r="J20" s="32">
        <v>8</v>
      </c>
      <c r="K20" s="32">
        <v>3</v>
      </c>
      <c r="L20" s="32">
        <v>0</v>
      </c>
      <c r="M20" s="32">
        <v>0</v>
      </c>
      <c r="N20" s="109" t="s">
        <v>902</v>
      </c>
      <c r="O20" s="34" t="s">
        <v>435</v>
      </c>
      <c r="P20" s="30" t="s">
        <v>298</v>
      </c>
      <c r="Q20" s="36">
        <v>40617</v>
      </c>
      <c r="R20" s="38"/>
    </row>
    <row r="21" spans="1:18" s="17" customFormat="1" ht="21.75" customHeight="1" x14ac:dyDescent="0.15">
      <c r="A21" s="27">
        <v>20</v>
      </c>
      <c r="B21" s="31" t="s">
        <v>1232</v>
      </c>
      <c r="C21" s="31" t="s">
        <v>1111</v>
      </c>
      <c r="D21" s="262" t="s">
        <v>1238</v>
      </c>
      <c r="E21" s="179" t="s">
        <v>900</v>
      </c>
      <c r="F21" s="31" t="s">
        <v>1239</v>
      </c>
      <c r="G21" s="27">
        <v>3</v>
      </c>
      <c r="H21" s="32">
        <v>331</v>
      </c>
      <c r="I21" s="33">
        <v>0</v>
      </c>
      <c r="J21" s="32">
        <v>3</v>
      </c>
      <c r="K21" s="32">
        <v>0</v>
      </c>
      <c r="L21" s="43">
        <v>0</v>
      </c>
      <c r="M21" s="43">
        <v>0</v>
      </c>
      <c r="N21" s="40" t="s">
        <v>902</v>
      </c>
      <c r="O21" s="34" t="s">
        <v>435</v>
      </c>
      <c r="P21" s="30" t="s">
        <v>298</v>
      </c>
      <c r="Q21" s="36">
        <v>41996</v>
      </c>
      <c r="R21" s="29"/>
    </row>
    <row r="22" spans="1:18" s="17" customFormat="1" ht="21.75" customHeight="1" x14ac:dyDescent="0.15">
      <c r="A22" s="27">
        <v>21</v>
      </c>
      <c r="B22" s="267" t="s">
        <v>169</v>
      </c>
      <c r="C22" s="267" t="s">
        <v>172</v>
      </c>
      <c r="D22" s="29" t="s">
        <v>353</v>
      </c>
      <c r="E22" s="28" t="s">
        <v>140</v>
      </c>
      <c r="F22" s="267" t="s">
        <v>1114</v>
      </c>
      <c r="G22" s="27">
        <v>3</v>
      </c>
      <c r="H22" s="33">
        <v>328</v>
      </c>
      <c r="I22" s="33">
        <f>G22-J22</f>
        <v>0</v>
      </c>
      <c r="J22" s="33">
        <v>3</v>
      </c>
      <c r="K22" s="33">
        <v>2</v>
      </c>
      <c r="L22" s="50">
        <v>0</v>
      </c>
      <c r="M22" s="50">
        <v>0</v>
      </c>
      <c r="N22" s="40" t="s">
        <v>122</v>
      </c>
      <c r="O22" s="66" t="s">
        <v>434</v>
      </c>
      <c r="P22" s="30" t="s">
        <v>27</v>
      </c>
      <c r="Q22" s="36">
        <v>40534</v>
      </c>
      <c r="R22" s="71"/>
    </row>
    <row r="23" spans="1:18" s="17" customFormat="1" ht="21.75" customHeight="1" x14ac:dyDescent="0.15">
      <c r="A23" s="27">
        <v>22</v>
      </c>
      <c r="B23" s="31" t="s">
        <v>1232</v>
      </c>
      <c r="C23" s="31" t="s">
        <v>1240</v>
      </c>
      <c r="D23" s="31" t="s">
        <v>1241</v>
      </c>
      <c r="E23" s="27" t="s">
        <v>879</v>
      </c>
      <c r="F23" s="31" t="s">
        <v>1242</v>
      </c>
      <c r="G23" s="27">
        <v>2</v>
      </c>
      <c r="H23" s="33">
        <v>172</v>
      </c>
      <c r="I23" s="33">
        <v>0</v>
      </c>
      <c r="J23" s="33">
        <v>2</v>
      </c>
      <c r="K23" s="33">
        <v>1</v>
      </c>
      <c r="L23" s="50">
        <v>0</v>
      </c>
      <c r="M23" s="50">
        <v>0</v>
      </c>
      <c r="N23" s="40" t="s">
        <v>122</v>
      </c>
      <c r="O23" s="34" t="s">
        <v>434</v>
      </c>
      <c r="P23" s="30" t="s">
        <v>27</v>
      </c>
      <c r="Q23" s="36">
        <v>41452</v>
      </c>
      <c r="R23" s="30"/>
    </row>
    <row r="24" spans="1:18" s="17" customFormat="1" ht="21.75" customHeight="1" x14ac:dyDescent="0.15">
      <c r="A24" s="27">
        <v>23</v>
      </c>
      <c r="B24" s="31" t="s">
        <v>169</v>
      </c>
      <c r="C24" s="31" t="s">
        <v>283</v>
      </c>
      <c r="D24" s="64" t="s">
        <v>523</v>
      </c>
      <c r="E24" s="27" t="s">
        <v>122</v>
      </c>
      <c r="F24" s="31" t="s">
        <v>641</v>
      </c>
      <c r="G24" s="27">
        <v>1</v>
      </c>
      <c r="H24" s="32">
        <v>283</v>
      </c>
      <c r="I24" s="32">
        <v>1</v>
      </c>
      <c r="J24" s="32">
        <v>1</v>
      </c>
      <c r="K24" s="32">
        <v>0</v>
      </c>
      <c r="L24" s="43">
        <v>0</v>
      </c>
      <c r="M24" s="43">
        <v>0</v>
      </c>
      <c r="N24" s="40" t="s">
        <v>122</v>
      </c>
      <c r="O24" s="27" t="s">
        <v>380</v>
      </c>
      <c r="P24" s="38" t="s">
        <v>458</v>
      </c>
      <c r="Q24" s="36">
        <v>31594</v>
      </c>
      <c r="R24" s="63" t="s">
        <v>459</v>
      </c>
    </row>
    <row r="25" spans="1:18" s="108" customFormat="1" ht="21.75" customHeight="1" x14ac:dyDescent="0.15">
      <c r="A25" s="27">
        <v>24</v>
      </c>
      <c r="B25" s="31" t="s">
        <v>169</v>
      </c>
      <c r="C25" s="31" t="s">
        <v>283</v>
      </c>
      <c r="D25" s="31" t="s">
        <v>284</v>
      </c>
      <c r="E25" s="27" t="s">
        <v>122</v>
      </c>
      <c r="F25" s="30" t="s">
        <v>642</v>
      </c>
      <c r="G25" s="27">
        <v>2</v>
      </c>
      <c r="H25" s="32">
        <v>293</v>
      </c>
      <c r="I25" s="32">
        <v>0</v>
      </c>
      <c r="J25" s="32">
        <v>2</v>
      </c>
      <c r="K25" s="32">
        <v>1</v>
      </c>
      <c r="L25" s="43">
        <v>0</v>
      </c>
      <c r="M25" s="43">
        <v>0</v>
      </c>
      <c r="N25" s="40" t="s">
        <v>122</v>
      </c>
      <c r="O25" s="190" t="s">
        <v>381</v>
      </c>
      <c r="P25" s="38" t="s">
        <v>457</v>
      </c>
      <c r="Q25" s="36">
        <v>26299</v>
      </c>
      <c r="R25" s="57"/>
    </row>
    <row r="26" spans="1:18" s="17" customFormat="1" ht="21.75" customHeight="1" x14ac:dyDescent="0.15">
      <c r="A26" s="27">
        <v>25</v>
      </c>
      <c r="B26" s="31" t="s">
        <v>169</v>
      </c>
      <c r="C26" s="31" t="s">
        <v>223</v>
      </c>
      <c r="D26" s="30" t="s">
        <v>328</v>
      </c>
      <c r="E26" s="27" t="s">
        <v>140</v>
      </c>
      <c r="F26" s="30" t="s">
        <v>1115</v>
      </c>
      <c r="G26" s="27">
        <v>6</v>
      </c>
      <c r="H26" s="32">
        <v>846</v>
      </c>
      <c r="I26" s="32">
        <v>3</v>
      </c>
      <c r="J26" s="32">
        <v>6</v>
      </c>
      <c r="K26" s="32">
        <v>3</v>
      </c>
      <c r="L26" s="43">
        <v>0</v>
      </c>
      <c r="M26" s="43">
        <v>0</v>
      </c>
      <c r="N26" s="40" t="s">
        <v>122</v>
      </c>
      <c r="O26" s="83" t="s">
        <v>25</v>
      </c>
      <c r="P26" s="27" t="s">
        <v>124</v>
      </c>
      <c r="Q26" s="36">
        <v>38714</v>
      </c>
      <c r="R26" s="30"/>
    </row>
    <row r="27" spans="1:18" s="17" customFormat="1" ht="21.75" customHeight="1" x14ac:dyDescent="0.15">
      <c r="A27" s="27">
        <v>26</v>
      </c>
      <c r="B27" s="64" t="s">
        <v>455</v>
      </c>
      <c r="C27" s="64" t="s">
        <v>456</v>
      </c>
      <c r="D27" s="39" t="s">
        <v>475</v>
      </c>
      <c r="E27" s="34" t="s">
        <v>444</v>
      </c>
      <c r="F27" s="39" t="s">
        <v>643</v>
      </c>
      <c r="G27" s="27">
        <v>1</v>
      </c>
      <c r="H27" s="33">
        <v>386</v>
      </c>
      <c r="I27" s="32">
        <v>1</v>
      </c>
      <c r="J27" s="32">
        <v>1</v>
      </c>
      <c r="K27" s="32">
        <v>1</v>
      </c>
      <c r="L27" s="43">
        <v>0</v>
      </c>
      <c r="M27" s="43">
        <v>0</v>
      </c>
      <c r="N27" s="109" t="s">
        <v>444</v>
      </c>
      <c r="O27" s="34" t="s">
        <v>476</v>
      </c>
      <c r="P27" s="189" t="s">
        <v>477</v>
      </c>
      <c r="Q27" s="36">
        <v>40038</v>
      </c>
      <c r="R27" s="30"/>
    </row>
    <row r="28" spans="1:18" s="17" customFormat="1" ht="21.75" customHeight="1" x14ac:dyDescent="0.15">
      <c r="A28" s="27">
        <v>27</v>
      </c>
      <c r="B28" s="31" t="s">
        <v>169</v>
      </c>
      <c r="C28" s="31" t="s">
        <v>223</v>
      </c>
      <c r="D28" s="30" t="s">
        <v>327</v>
      </c>
      <c r="E28" s="73" t="s">
        <v>140</v>
      </c>
      <c r="F28" s="30" t="s">
        <v>1116</v>
      </c>
      <c r="G28" s="27">
        <v>8</v>
      </c>
      <c r="H28" s="32">
        <v>1450</v>
      </c>
      <c r="I28" s="32">
        <v>2</v>
      </c>
      <c r="J28" s="32">
        <v>8</v>
      </c>
      <c r="K28" s="32">
        <v>4</v>
      </c>
      <c r="L28" s="43">
        <v>0</v>
      </c>
      <c r="M28" s="43">
        <v>1</v>
      </c>
      <c r="N28" s="40" t="s">
        <v>1117</v>
      </c>
      <c r="O28" s="83" t="s">
        <v>25</v>
      </c>
      <c r="P28" s="27" t="s">
        <v>124</v>
      </c>
      <c r="Q28" s="36">
        <v>37855</v>
      </c>
      <c r="R28" s="30"/>
    </row>
    <row r="29" spans="1:18" s="17" customFormat="1" ht="21.75" customHeight="1" x14ac:dyDescent="0.15">
      <c r="A29" s="27">
        <v>28</v>
      </c>
      <c r="B29" s="31" t="s">
        <v>1070</v>
      </c>
      <c r="C29" s="31" t="s">
        <v>1118</v>
      </c>
      <c r="D29" s="30" t="s">
        <v>1119</v>
      </c>
      <c r="E29" s="27" t="s">
        <v>906</v>
      </c>
      <c r="F29" s="30" t="s">
        <v>1120</v>
      </c>
      <c r="G29" s="27">
        <v>11</v>
      </c>
      <c r="H29" s="32">
        <v>1725</v>
      </c>
      <c r="I29" s="32">
        <v>1</v>
      </c>
      <c r="J29" s="32">
        <v>11</v>
      </c>
      <c r="K29" s="32">
        <v>3</v>
      </c>
      <c r="L29" s="32">
        <v>1</v>
      </c>
      <c r="M29" s="32">
        <v>0</v>
      </c>
      <c r="N29" s="40" t="s">
        <v>1121</v>
      </c>
      <c r="O29" s="83" t="s">
        <v>25</v>
      </c>
      <c r="P29" s="27" t="s">
        <v>124</v>
      </c>
      <c r="Q29" s="36">
        <v>39337</v>
      </c>
      <c r="R29" s="30" t="s">
        <v>1122</v>
      </c>
    </row>
    <row r="30" spans="1:18" s="17" customFormat="1" ht="21.75" customHeight="1" x14ac:dyDescent="0.15">
      <c r="A30" s="27">
        <v>29</v>
      </c>
      <c r="B30" s="267" t="s">
        <v>169</v>
      </c>
      <c r="C30" s="269" t="s">
        <v>1118</v>
      </c>
      <c r="D30" s="38" t="s">
        <v>1123</v>
      </c>
      <c r="E30" s="83" t="s">
        <v>906</v>
      </c>
      <c r="F30" s="269" t="s">
        <v>1124</v>
      </c>
      <c r="G30" s="27">
        <v>8</v>
      </c>
      <c r="H30" s="33">
        <v>1349</v>
      </c>
      <c r="I30" s="33">
        <f>G30-J30</f>
        <v>0</v>
      </c>
      <c r="J30" s="33">
        <v>8</v>
      </c>
      <c r="K30" s="33">
        <v>3</v>
      </c>
      <c r="L30" s="50">
        <v>0</v>
      </c>
      <c r="M30" s="50">
        <v>0</v>
      </c>
      <c r="N30" s="109" t="s">
        <v>902</v>
      </c>
      <c r="O30" s="34" t="s">
        <v>434</v>
      </c>
      <c r="P30" s="30" t="s">
        <v>27</v>
      </c>
      <c r="Q30" s="36">
        <v>40619</v>
      </c>
      <c r="R30" s="71"/>
    </row>
    <row r="31" spans="1:18" s="17" customFormat="1" ht="21.75" customHeight="1" x14ac:dyDescent="0.15">
      <c r="A31" s="27">
        <v>30</v>
      </c>
      <c r="B31" s="267" t="s">
        <v>1070</v>
      </c>
      <c r="C31" s="269" t="s">
        <v>1118</v>
      </c>
      <c r="D31" s="38" t="s">
        <v>1125</v>
      </c>
      <c r="E31" s="83" t="s">
        <v>900</v>
      </c>
      <c r="F31" s="269" t="s">
        <v>1126</v>
      </c>
      <c r="G31" s="27">
        <v>9</v>
      </c>
      <c r="H31" s="33">
        <v>806</v>
      </c>
      <c r="I31" s="33">
        <v>0</v>
      </c>
      <c r="J31" s="33">
        <v>9</v>
      </c>
      <c r="K31" s="33">
        <v>2</v>
      </c>
      <c r="L31" s="33">
        <v>0</v>
      </c>
      <c r="M31" s="33">
        <v>0</v>
      </c>
      <c r="N31" s="109" t="s">
        <v>902</v>
      </c>
      <c r="O31" s="66" t="s">
        <v>434</v>
      </c>
      <c r="P31" s="30" t="s">
        <v>27</v>
      </c>
      <c r="Q31" s="36">
        <v>41312</v>
      </c>
      <c r="R31" s="71" t="s">
        <v>1127</v>
      </c>
    </row>
    <row r="32" spans="1:18" s="17" customFormat="1" ht="21.75" customHeight="1" x14ac:dyDescent="0.15">
      <c r="A32" s="27">
        <v>31</v>
      </c>
      <c r="B32" s="31" t="s">
        <v>1070</v>
      </c>
      <c r="C32" s="31" t="s">
        <v>1128</v>
      </c>
      <c r="D32" s="30" t="s">
        <v>1129</v>
      </c>
      <c r="E32" s="27" t="s">
        <v>906</v>
      </c>
      <c r="F32" s="30" t="s">
        <v>1130</v>
      </c>
      <c r="G32" s="27">
        <v>8</v>
      </c>
      <c r="H32" s="32">
        <v>1204</v>
      </c>
      <c r="I32" s="32">
        <v>0</v>
      </c>
      <c r="J32" s="32">
        <v>8</v>
      </c>
      <c r="K32" s="32">
        <v>1</v>
      </c>
      <c r="L32" s="32">
        <v>0</v>
      </c>
      <c r="M32" s="32">
        <v>0</v>
      </c>
      <c r="N32" s="40" t="s">
        <v>902</v>
      </c>
      <c r="O32" s="83" t="s">
        <v>25</v>
      </c>
      <c r="P32" s="27" t="s">
        <v>124</v>
      </c>
      <c r="Q32" s="36">
        <v>41795</v>
      </c>
      <c r="R32" s="30" t="s">
        <v>1131</v>
      </c>
    </row>
    <row r="33" spans="1:18" s="23" customFormat="1" ht="21.75" customHeight="1" x14ac:dyDescent="0.15">
      <c r="A33" s="27">
        <v>32</v>
      </c>
      <c r="B33" s="31" t="s">
        <v>169</v>
      </c>
      <c r="C33" s="31" t="s">
        <v>268</v>
      </c>
      <c r="D33" s="30" t="s">
        <v>329</v>
      </c>
      <c r="E33" s="27" t="s">
        <v>140</v>
      </c>
      <c r="F33" s="30" t="s">
        <v>1132</v>
      </c>
      <c r="G33" s="27">
        <v>8</v>
      </c>
      <c r="H33" s="32">
        <v>1326</v>
      </c>
      <c r="I33" s="32">
        <v>2</v>
      </c>
      <c r="J33" s="32">
        <v>8</v>
      </c>
      <c r="K33" s="32">
        <v>5</v>
      </c>
      <c r="L33" s="32">
        <v>0</v>
      </c>
      <c r="M33" s="32">
        <v>0</v>
      </c>
      <c r="N33" s="40" t="s">
        <v>917</v>
      </c>
      <c r="O33" s="83" t="s">
        <v>25</v>
      </c>
      <c r="P33" s="27" t="s">
        <v>124</v>
      </c>
      <c r="Q33" s="36">
        <v>36617</v>
      </c>
      <c r="R33" s="30"/>
    </row>
    <row r="34" spans="1:18" s="23" customFormat="1" ht="21.75" customHeight="1" x14ac:dyDescent="0.15">
      <c r="A34" s="27">
        <v>33</v>
      </c>
      <c r="B34" s="31" t="s">
        <v>169</v>
      </c>
      <c r="C34" s="31" t="s">
        <v>268</v>
      </c>
      <c r="D34" s="30" t="s">
        <v>330</v>
      </c>
      <c r="E34" s="27" t="s">
        <v>140</v>
      </c>
      <c r="F34" s="30" t="s">
        <v>1133</v>
      </c>
      <c r="G34" s="27">
        <v>10</v>
      </c>
      <c r="H34" s="32">
        <v>1590</v>
      </c>
      <c r="I34" s="32">
        <v>1</v>
      </c>
      <c r="J34" s="32">
        <v>10</v>
      </c>
      <c r="K34" s="32">
        <v>5</v>
      </c>
      <c r="L34" s="32">
        <v>0</v>
      </c>
      <c r="M34" s="32">
        <v>0</v>
      </c>
      <c r="N34" s="109" t="s">
        <v>1134</v>
      </c>
      <c r="O34" s="83" t="s">
        <v>25</v>
      </c>
      <c r="P34" s="27" t="s">
        <v>124</v>
      </c>
      <c r="Q34" s="36">
        <v>36617</v>
      </c>
      <c r="R34" s="30"/>
    </row>
    <row r="35" spans="1:18" s="23" customFormat="1" ht="21.75" customHeight="1" x14ac:dyDescent="0.15">
      <c r="A35" s="27">
        <v>34</v>
      </c>
      <c r="B35" s="31" t="s">
        <v>1070</v>
      </c>
      <c r="C35" s="31" t="s">
        <v>1135</v>
      </c>
      <c r="D35" s="30" t="s">
        <v>1136</v>
      </c>
      <c r="E35" s="27" t="s">
        <v>906</v>
      </c>
      <c r="F35" s="30" t="s">
        <v>1137</v>
      </c>
      <c r="G35" s="27">
        <v>7</v>
      </c>
      <c r="H35" s="32">
        <v>1432</v>
      </c>
      <c r="I35" s="32">
        <v>0</v>
      </c>
      <c r="J35" s="32">
        <v>7</v>
      </c>
      <c r="K35" s="32">
        <v>2</v>
      </c>
      <c r="L35" s="32">
        <v>1</v>
      </c>
      <c r="M35" s="32">
        <v>1</v>
      </c>
      <c r="N35" s="40" t="s">
        <v>1138</v>
      </c>
      <c r="O35" s="83" t="s">
        <v>25</v>
      </c>
      <c r="P35" s="27" t="s">
        <v>124</v>
      </c>
      <c r="Q35" s="36">
        <v>42236</v>
      </c>
      <c r="R35" s="30"/>
    </row>
    <row r="36" spans="1:18" s="23" customFormat="1" ht="21.75" customHeight="1" x14ac:dyDescent="0.15">
      <c r="A36" s="27">
        <v>35</v>
      </c>
      <c r="B36" s="31" t="s">
        <v>169</v>
      </c>
      <c r="C36" s="31" t="s">
        <v>268</v>
      </c>
      <c r="D36" s="64" t="s">
        <v>1139</v>
      </c>
      <c r="E36" s="27" t="s">
        <v>140</v>
      </c>
      <c r="F36" s="31" t="s">
        <v>1140</v>
      </c>
      <c r="G36" s="27">
        <v>6</v>
      </c>
      <c r="H36" s="32">
        <v>791</v>
      </c>
      <c r="I36" s="33">
        <v>0</v>
      </c>
      <c r="J36" s="32">
        <v>6</v>
      </c>
      <c r="K36" s="32">
        <v>3</v>
      </c>
      <c r="L36" s="32">
        <v>0</v>
      </c>
      <c r="M36" s="32">
        <v>0</v>
      </c>
      <c r="N36" s="40" t="s">
        <v>1141</v>
      </c>
      <c r="O36" s="34" t="s">
        <v>435</v>
      </c>
      <c r="P36" s="30" t="s">
        <v>298</v>
      </c>
      <c r="Q36" s="36">
        <v>37100</v>
      </c>
      <c r="R36" s="39" t="s">
        <v>1142</v>
      </c>
    </row>
    <row r="37" spans="1:18" s="23" customFormat="1" ht="21.75" customHeight="1" x14ac:dyDescent="0.15">
      <c r="A37" s="27">
        <v>36</v>
      </c>
      <c r="B37" s="31" t="s">
        <v>169</v>
      </c>
      <c r="C37" s="31" t="s">
        <v>268</v>
      </c>
      <c r="D37" s="31" t="s">
        <v>111</v>
      </c>
      <c r="E37" s="27" t="s">
        <v>142</v>
      </c>
      <c r="F37" s="31" t="s">
        <v>1143</v>
      </c>
      <c r="G37" s="27">
        <v>6</v>
      </c>
      <c r="H37" s="33">
        <v>1104</v>
      </c>
      <c r="I37" s="33">
        <v>0</v>
      </c>
      <c r="J37" s="33">
        <v>6</v>
      </c>
      <c r="K37" s="33">
        <v>0</v>
      </c>
      <c r="L37" s="173">
        <v>0</v>
      </c>
      <c r="M37" s="33">
        <v>0</v>
      </c>
      <c r="N37" s="40" t="s">
        <v>122</v>
      </c>
      <c r="O37" s="66" t="s">
        <v>434</v>
      </c>
      <c r="P37" s="30" t="s">
        <v>27</v>
      </c>
      <c r="Q37" s="36">
        <v>39345</v>
      </c>
      <c r="R37" s="29"/>
    </row>
    <row r="38" spans="1:18" s="23" customFormat="1" ht="21.75" customHeight="1" x14ac:dyDescent="0.15">
      <c r="A38" s="27">
        <v>37</v>
      </c>
      <c r="B38" s="31" t="s">
        <v>169</v>
      </c>
      <c r="C38" s="31" t="s">
        <v>268</v>
      </c>
      <c r="D38" s="31" t="s">
        <v>354</v>
      </c>
      <c r="E38" s="27" t="s">
        <v>142</v>
      </c>
      <c r="F38" s="85" t="s">
        <v>1144</v>
      </c>
      <c r="G38" s="27">
        <v>6</v>
      </c>
      <c r="H38" s="33">
        <v>714</v>
      </c>
      <c r="I38" s="33">
        <v>0</v>
      </c>
      <c r="J38" s="33">
        <v>6</v>
      </c>
      <c r="K38" s="33">
        <v>0</v>
      </c>
      <c r="L38" s="33">
        <v>0</v>
      </c>
      <c r="M38" s="33">
        <v>0</v>
      </c>
      <c r="N38" s="40" t="s">
        <v>122</v>
      </c>
      <c r="O38" s="34" t="s">
        <v>434</v>
      </c>
      <c r="P38" s="30" t="s">
        <v>27</v>
      </c>
      <c r="Q38" s="36">
        <v>38715</v>
      </c>
      <c r="R38" s="30"/>
    </row>
    <row r="39" spans="1:18" s="23" customFormat="1" ht="21.75" customHeight="1" x14ac:dyDescent="0.15">
      <c r="A39" s="27">
        <v>38</v>
      </c>
      <c r="B39" s="31" t="s">
        <v>1070</v>
      </c>
      <c r="C39" s="31" t="s">
        <v>1145</v>
      </c>
      <c r="D39" s="30" t="s">
        <v>1146</v>
      </c>
      <c r="E39" s="27" t="s">
        <v>906</v>
      </c>
      <c r="F39" s="30" t="s">
        <v>1147</v>
      </c>
      <c r="G39" s="27">
        <v>4</v>
      </c>
      <c r="H39" s="32">
        <v>455</v>
      </c>
      <c r="I39" s="32">
        <v>0</v>
      </c>
      <c r="J39" s="32">
        <v>4</v>
      </c>
      <c r="K39" s="32">
        <v>0</v>
      </c>
      <c r="L39" s="32">
        <v>0</v>
      </c>
      <c r="M39" s="32">
        <v>0</v>
      </c>
      <c r="N39" s="109" t="s">
        <v>902</v>
      </c>
      <c r="O39" s="83" t="s">
        <v>25</v>
      </c>
      <c r="P39" s="27" t="s">
        <v>124</v>
      </c>
      <c r="Q39" s="36">
        <v>41865</v>
      </c>
      <c r="R39" s="30"/>
    </row>
    <row r="40" spans="1:18" s="23" customFormat="1" ht="21.75" customHeight="1" x14ac:dyDescent="0.15">
      <c r="A40" s="27">
        <v>39</v>
      </c>
      <c r="B40" s="31" t="s">
        <v>169</v>
      </c>
      <c r="C40" s="31" t="s">
        <v>173</v>
      </c>
      <c r="D40" s="31" t="s">
        <v>106</v>
      </c>
      <c r="E40" s="27" t="s">
        <v>140</v>
      </c>
      <c r="F40" s="31" t="s">
        <v>1148</v>
      </c>
      <c r="G40" s="27">
        <v>5</v>
      </c>
      <c r="H40" s="32">
        <v>1134</v>
      </c>
      <c r="I40" s="33">
        <v>0</v>
      </c>
      <c r="J40" s="32">
        <v>5</v>
      </c>
      <c r="K40" s="32">
        <v>1</v>
      </c>
      <c r="L40" s="32">
        <v>0</v>
      </c>
      <c r="M40" s="32">
        <v>0</v>
      </c>
      <c r="N40" s="40" t="s">
        <v>122</v>
      </c>
      <c r="O40" s="34" t="s">
        <v>435</v>
      </c>
      <c r="P40" s="30" t="s">
        <v>298</v>
      </c>
      <c r="Q40" s="36">
        <v>37205</v>
      </c>
      <c r="R40" s="29"/>
    </row>
    <row r="41" spans="1:18" s="23" customFormat="1" ht="21.75" customHeight="1" x14ac:dyDescent="0.15">
      <c r="A41" s="27">
        <v>40</v>
      </c>
      <c r="B41" s="31" t="s">
        <v>169</v>
      </c>
      <c r="C41" s="31" t="s">
        <v>173</v>
      </c>
      <c r="D41" s="31" t="s">
        <v>107</v>
      </c>
      <c r="E41" s="27" t="s">
        <v>140</v>
      </c>
      <c r="F41" s="31" t="s">
        <v>1149</v>
      </c>
      <c r="G41" s="27">
        <v>11</v>
      </c>
      <c r="H41" s="32">
        <v>1746</v>
      </c>
      <c r="I41" s="33">
        <v>0</v>
      </c>
      <c r="J41" s="32">
        <v>11</v>
      </c>
      <c r="K41" s="32">
        <v>4</v>
      </c>
      <c r="L41" s="32">
        <v>0</v>
      </c>
      <c r="M41" s="32">
        <v>0</v>
      </c>
      <c r="N41" s="109" t="s">
        <v>1150</v>
      </c>
      <c r="O41" s="34" t="s">
        <v>435</v>
      </c>
      <c r="P41" s="30" t="s">
        <v>298</v>
      </c>
      <c r="Q41" s="36">
        <v>39534</v>
      </c>
      <c r="R41" s="30"/>
    </row>
    <row r="42" spans="1:18" s="23" customFormat="1" ht="21.75" customHeight="1" x14ac:dyDescent="0.15">
      <c r="A42" s="27">
        <v>41</v>
      </c>
      <c r="B42" s="267" t="s">
        <v>169</v>
      </c>
      <c r="C42" s="267" t="s">
        <v>173</v>
      </c>
      <c r="D42" s="29" t="s">
        <v>332</v>
      </c>
      <c r="E42" s="28" t="s">
        <v>140</v>
      </c>
      <c r="F42" s="29" t="s">
        <v>1151</v>
      </c>
      <c r="G42" s="27">
        <v>8</v>
      </c>
      <c r="H42" s="32">
        <v>1268</v>
      </c>
      <c r="I42" s="32">
        <v>2</v>
      </c>
      <c r="J42" s="32">
        <v>8</v>
      </c>
      <c r="K42" s="32">
        <v>4</v>
      </c>
      <c r="L42" s="32">
        <v>0</v>
      </c>
      <c r="M42" s="32">
        <v>0</v>
      </c>
      <c r="N42" s="40" t="s">
        <v>917</v>
      </c>
      <c r="O42" s="83" t="s">
        <v>25</v>
      </c>
      <c r="P42" s="27" t="s">
        <v>124</v>
      </c>
      <c r="Q42" s="36">
        <v>38981</v>
      </c>
      <c r="R42" s="29"/>
    </row>
    <row r="43" spans="1:18" s="23" customFormat="1" ht="21.75" customHeight="1" x14ac:dyDescent="0.15">
      <c r="A43" s="27">
        <v>42</v>
      </c>
      <c r="B43" s="267" t="s">
        <v>169</v>
      </c>
      <c r="C43" s="267" t="s">
        <v>173</v>
      </c>
      <c r="D43" s="29" t="s">
        <v>331</v>
      </c>
      <c r="E43" s="28" t="s">
        <v>140</v>
      </c>
      <c r="F43" s="29" t="s">
        <v>1152</v>
      </c>
      <c r="G43" s="27">
        <v>8</v>
      </c>
      <c r="H43" s="32">
        <v>1370</v>
      </c>
      <c r="I43" s="32">
        <v>3</v>
      </c>
      <c r="J43" s="32">
        <v>8</v>
      </c>
      <c r="K43" s="32">
        <v>4</v>
      </c>
      <c r="L43" s="32">
        <v>0</v>
      </c>
      <c r="M43" s="32">
        <v>1</v>
      </c>
      <c r="N43" s="109" t="s">
        <v>1153</v>
      </c>
      <c r="O43" s="83" t="s">
        <v>25</v>
      </c>
      <c r="P43" s="27" t="s">
        <v>124</v>
      </c>
      <c r="Q43" s="36">
        <v>38981</v>
      </c>
      <c r="R43" s="29"/>
    </row>
    <row r="44" spans="1:18" s="108" customFormat="1" ht="21.75" customHeight="1" x14ac:dyDescent="0.15">
      <c r="A44" s="27">
        <v>43</v>
      </c>
      <c r="B44" s="170" t="s">
        <v>169</v>
      </c>
      <c r="C44" s="170" t="s">
        <v>173</v>
      </c>
      <c r="D44" s="44" t="s">
        <v>333</v>
      </c>
      <c r="E44" s="42" t="s">
        <v>140</v>
      </c>
      <c r="F44" s="44" t="s">
        <v>1154</v>
      </c>
      <c r="G44" s="42">
        <v>8</v>
      </c>
      <c r="H44" s="43">
        <v>2189</v>
      </c>
      <c r="I44" s="43">
        <v>3</v>
      </c>
      <c r="J44" s="43">
        <v>8</v>
      </c>
      <c r="K44" s="43">
        <v>4</v>
      </c>
      <c r="L44" s="43">
        <v>1</v>
      </c>
      <c r="M44" s="43">
        <v>1</v>
      </c>
      <c r="N44" s="268" t="s">
        <v>1155</v>
      </c>
      <c r="O44" s="166" t="s">
        <v>25</v>
      </c>
      <c r="P44" s="42" t="s">
        <v>124</v>
      </c>
      <c r="Q44" s="45">
        <v>37300</v>
      </c>
      <c r="R44" s="44"/>
    </row>
    <row r="45" spans="1:18" s="17" customFormat="1" ht="21.75" customHeight="1" x14ac:dyDescent="0.15">
      <c r="A45" s="27">
        <v>44</v>
      </c>
      <c r="B45" s="31" t="s">
        <v>1232</v>
      </c>
      <c r="C45" s="31" t="s">
        <v>1243</v>
      </c>
      <c r="D45" s="31" t="s">
        <v>1244</v>
      </c>
      <c r="E45" s="27" t="s">
        <v>900</v>
      </c>
      <c r="F45" s="31" t="s">
        <v>1245</v>
      </c>
      <c r="G45" s="27">
        <v>4</v>
      </c>
      <c r="H45" s="32">
        <v>607</v>
      </c>
      <c r="I45" s="33">
        <v>0</v>
      </c>
      <c r="J45" s="32">
        <v>4</v>
      </c>
      <c r="K45" s="32">
        <v>1</v>
      </c>
      <c r="L45" s="32">
        <v>0</v>
      </c>
      <c r="M45" s="32">
        <v>0</v>
      </c>
      <c r="N45" s="40" t="s">
        <v>902</v>
      </c>
      <c r="O45" s="34" t="s">
        <v>435</v>
      </c>
      <c r="P45" s="30" t="s">
        <v>298</v>
      </c>
      <c r="Q45" s="36">
        <v>41629</v>
      </c>
      <c r="R45" s="29"/>
    </row>
    <row r="46" spans="1:18" s="17" customFormat="1" ht="21.75" customHeight="1" x14ac:dyDescent="0.15">
      <c r="A46" s="27">
        <v>45</v>
      </c>
      <c r="B46" s="31" t="s">
        <v>1232</v>
      </c>
      <c r="C46" s="31" t="s">
        <v>1156</v>
      </c>
      <c r="D46" s="31" t="s">
        <v>1246</v>
      </c>
      <c r="E46" s="27" t="s">
        <v>879</v>
      </c>
      <c r="F46" s="31" t="s">
        <v>1247</v>
      </c>
      <c r="G46" s="27">
        <v>8</v>
      </c>
      <c r="H46" s="33">
        <v>1995</v>
      </c>
      <c r="I46" s="33">
        <v>0</v>
      </c>
      <c r="J46" s="33">
        <v>8</v>
      </c>
      <c r="K46" s="33">
        <v>4</v>
      </c>
      <c r="L46" s="173">
        <v>0</v>
      </c>
      <c r="M46" s="33">
        <v>1</v>
      </c>
      <c r="N46" s="40" t="s">
        <v>1248</v>
      </c>
      <c r="O46" s="66" t="s">
        <v>434</v>
      </c>
      <c r="P46" s="30" t="s">
        <v>27</v>
      </c>
      <c r="Q46" s="36">
        <v>41960</v>
      </c>
      <c r="R46" s="29"/>
    </row>
    <row r="47" spans="1:18" s="17" customFormat="1" ht="21.75" customHeight="1" x14ac:dyDescent="0.15">
      <c r="A47" s="27">
        <v>46</v>
      </c>
      <c r="B47" s="31" t="s">
        <v>1070</v>
      </c>
      <c r="C47" s="31" t="s">
        <v>1156</v>
      </c>
      <c r="D47" s="31" t="s">
        <v>1157</v>
      </c>
      <c r="E47" s="27" t="s">
        <v>879</v>
      </c>
      <c r="F47" s="31" t="s">
        <v>1158</v>
      </c>
      <c r="G47" s="27">
        <v>6</v>
      </c>
      <c r="H47" s="33">
        <v>889</v>
      </c>
      <c r="I47" s="33">
        <v>0</v>
      </c>
      <c r="J47" s="33">
        <v>6</v>
      </c>
      <c r="K47" s="33">
        <v>2</v>
      </c>
      <c r="L47" s="173">
        <v>0</v>
      </c>
      <c r="M47" s="33">
        <v>0</v>
      </c>
      <c r="N47" s="40" t="s">
        <v>122</v>
      </c>
      <c r="O47" s="66" t="s">
        <v>434</v>
      </c>
      <c r="P47" s="30" t="s">
        <v>27</v>
      </c>
      <c r="Q47" s="36">
        <v>42251</v>
      </c>
      <c r="R47" s="29"/>
    </row>
    <row r="48" spans="1:18" s="141" customFormat="1" ht="21.75" customHeight="1" x14ac:dyDescent="0.15">
      <c r="A48" s="27">
        <v>47</v>
      </c>
      <c r="B48" s="267" t="s">
        <v>1070</v>
      </c>
      <c r="C48" s="267" t="s">
        <v>1156</v>
      </c>
      <c r="D48" s="29" t="s">
        <v>1159</v>
      </c>
      <c r="E48" s="28" t="s">
        <v>900</v>
      </c>
      <c r="F48" s="29" t="s">
        <v>1151</v>
      </c>
      <c r="G48" s="27">
        <v>1</v>
      </c>
      <c r="H48" s="32">
        <v>86</v>
      </c>
      <c r="I48" s="32">
        <v>0</v>
      </c>
      <c r="J48" s="32">
        <v>1</v>
      </c>
      <c r="K48" s="32">
        <v>1</v>
      </c>
      <c r="L48" s="32">
        <v>0</v>
      </c>
      <c r="M48" s="32">
        <v>0</v>
      </c>
      <c r="N48" s="40" t="s">
        <v>1160</v>
      </c>
      <c r="O48" s="83" t="s">
        <v>25</v>
      </c>
      <c r="P48" s="27" t="s">
        <v>124</v>
      </c>
      <c r="Q48" s="36">
        <v>42146</v>
      </c>
      <c r="R48" s="29"/>
    </row>
    <row r="49" spans="1:18" s="17" customFormat="1" ht="21.75" customHeight="1" x14ac:dyDescent="0.15">
      <c r="A49" s="27">
        <v>48</v>
      </c>
      <c r="B49" s="31" t="s">
        <v>169</v>
      </c>
      <c r="C49" s="31" t="s">
        <v>262</v>
      </c>
      <c r="D49" s="31" t="s">
        <v>69</v>
      </c>
      <c r="E49" s="34" t="s">
        <v>906</v>
      </c>
      <c r="F49" s="31" t="s">
        <v>1161</v>
      </c>
      <c r="G49" s="27">
        <v>8</v>
      </c>
      <c r="H49" s="33">
        <v>1140</v>
      </c>
      <c r="I49" s="33">
        <f>G49-J49</f>
        <v>0</v>
      </c>
      <c r="J49" s="33">
        <v>8</v>
      </c>
      <c r="K49" s="33">
        <v>2</v>
      </c>
      <c r="L49" s="33">
        <v>0</v>
      </c>
      <c r="M49" s="33">
        <v>0</v>
      </c>
      <c r="N49" s="40" t="s">
        <v>122</v>
      </c>
      <c r="O49" s="34" t="s">
        <v>434</v>
      </c>
      <c r="P49" s="30" t="s">
        <v>27</v>
      </c>
      <c r="Q49" s="36">
        <v>40488</v>
      </c>
      <c r="R49" s="30"/>
    </row>
    <row r="50" spans="1:18" s="17" customFormat="1" ht="21.75" customHeight="1" x14ac:dyDescent="0.15">
      <c r="A50" s="27">
        <v>49</v>
      </c>
      <c r="B50" s="31" t="s">
        <v>169</v>
      </c>
      <c r="C50" s="31" t="s">
        <v>262</v>
      </c>
      <c r="D50" s="30" t="s">
        <v>334</v>
      </c>
      <c r="E50" s="27" t="s">
        <v>142</v>
      </c>
      <c r="F50" s="30" t="s">
        <v>1162</v>
      </c>
      <c r="G50" s="27">
        <v>4</v>
      </c>
      <c r="H50" s="32">
        <v>563</v>
      </c>
      <c r="I50" s="32">
        <v>0</v>
      </c>
      <c r="J50" s="32">
        <v>4</v>
      </c>
      <c r="K50" s="32">
        <v>0</v>
      </c>
      <c r="L50" s="32">
        <v>0</v>
      </c>
      <c r="M50" s="32">
        <v>0</v>
      </c>
      <c r="N50" s="40" t="s">
        <v>122</v>
      </c>
      <c r="O50" s="83" t="s">
        <v>25</v>
      </c>
      <c r="P50" s="27" t="s">
        <v>124</v>
      </c>
      <c r="Q50" s="36">
        <v>39506</v>
      </c>
      <c r="R50" s="30"/>
    </row>
    <row r="51" spans="1:18" s="17" customFormat="1" ht="21.75" customHeight="1" x14ac:dyDescent="0.15">
      <c r="A51" s="27">
        <v>50</v>
      </c>
      <c r="B51" s="31" t="s">
        <v>169</v>
      </c>
      <c r="C51" s="31" t="s">
        <v>174</v>
      </c>
      <c r="D51" s="31" t="s">
        <v>1163</v>
      </c>
      <c r="E51" s="27" t="s">
        <v>142</v>
      </c>
      <c r="F51" s="31" t="s">
        <v>1164</v>
      </c>
      <c r="G51" s="27">
        <v>6</v>
      </c>
      <c r="H51" s="32">
        <v>619</v>
      </c>
      <c r="I51" s="33">
        <v>0</v>
      </c>
      <c r="J51" s="32">
        <v>6</v>
      </c>
      <c r="K51" s="32">
        <v>0</v>
      </c>
      <c r="L51" s="32">
        <v>0</v>
      </c>
      <c r="M51" s="32">
        <v>0</v>
      </c>
      <c r="N51" s="40" t="s">
        <v>122</v>
      </c>
      <c r="O51" s="34" t="s">
        <v>435</v>
      </c>
      <c r="P51" s="30" t="s">
        <v>298</v>
      </c>
      <c r="Q51" s="36">
        <v>42206</v>
      </c>
      <c r="R51" s="30" t="s">
        <v>1165</v>
      </c>
    </row>
    <row r="52" spans="1:18" s="17" customFormat="1" ht="21.75" customHeight="1" x14ac:dyDescent="0.15">
      <c r="A52" s="27">
        <v>51</v>
      </c>
      <c r="B52" s="31" t="s">
        <v>169</v>
      </c>
      <c r="C52" s="31" t="s">
        <v>174</v>
      </c>
      <c r="D52" s="64" t="s">
        <v>1166</v>
      </c>
      <c r="E52" s="34" t="s">
        <v>906</v>
      </c>
      <c r="F52" s="31" t="s">
        <v>1167</v>
      </c>
      <c r="G52" s="27">
        <v>9</v>
      </c>
      <c r="H52" s="33">
        <v>1429</v>
      </c>
      <c r="I52" s="33">
        <f>G52-J52</f>
        <v>0</v>
      </c>
      <c r="J52" s="33">
        <v>9</v>
      </c>
      <c r="K52" s="33">
        <v>3</v>
      </c>
      <c r="L52" s="33">
        <v>0</v>
      </c>
      <c r="M52" s="33">
        <v>0</v>
      </c>
      <c r="N52" s="40" t="s">
        <v>122</v>
      </c>
      <c r="O52" s="66" t="s">
        <v>434</v>
      </c>
      <c r="P52" s="30" t="s">
        <v>27</v>
      </c>
      <c r="Q52" s="36">
        <v>39114</v>
      </c>
      <c r="R52" s="30"/>
    </row>
    <row r="53" spans="1:18" s="23" customFormat="1" ht="21.75" customHeight="1" x14ac:dyDescent="0.15">
      <c r="A53" s="27">
        <v>52</v>
      </c>
      <c r="B53" s="31" t="s">
        <v>169</v>
      </c>
      <c r="C53" s="31" t="s">
        <v>174</v>
      </c>
      <c r="D53" s="64" t="s">
        <v>1168</v>
      </c>
      <c r="E53" s="27" t="s">
        <v>906</v>
      </c>
      <c r="F53" s="31" t="s">
        <v>1169</v>
      </c>
      <c r="G53" s="27">
        <v>7</v>
      </c>
      <c r="H53" s="32">
        <v>1788</v>
      </c>
      <c r="I53" s="33">
        <v>0</v>
      </c>
      <c r="J53" s="32">
        <v>7</v>
      </c>
      <c r="K53" s="32">
        <v>1</v>
      </c>
      <c r="L53" s="32">
        <v>0</v>
      </c>
      <c r="M53" s="32">
        <v>0</v>
      </c>
      <c r="N53" s="40" t="s">
        <v>122</v>
      </c>
      <c r="O53" s="66" t="s">
        <v>434</v>
      </c>
      <c r="P53" s="30" t="s">
        <v>27</v>
      </c>
      <c r="Q53" s="36">
        <v>42202</v>
      </c>
      <c r="R53" s="30" t="s">
        <v>1170</v>
      </c>
    </row>
    <row r="54" spans="1:18" s="23" customFormat="1" ht="21.75" customHeight="1" x14ac:dyDescent="0.15">
      <c r="A54" s="27">
        <v>53</v>
      </c>
      <c r="B54" s="31" t="s">
        <v>169</v>
      </c>
      <c r="C54" s="31" t="s">
        <v>174</v>
      </c>
      <c r="D54" s="30" t="s">
        <v>1171</v>
      </c>
      <c r="E54" s="27" t="s">
        <v>906</v>
      </c>
      <c r="F54" s="30" t="s">
        <v>1172</v>
      </c>
      <c r="G54" s="27">
        <v>8</v>
      </c>
      <c r="H54" s="32">
        <v>1608</v>
      </c>
      <c r="I54" s="32">
        <v>0</v>
      </c>
      <c r="J54" s="32">
        <v>8</v>
      </c>
      <c r="K54" s="32">
        <v>1</v>
      </c>
      <c r="L54" s="32">
        <v>0</v>
      </c>
      <c r="M54" s="32">
        <v>1</v>
      </c>
      <c r="N54" s="40" t="s">
        <v>122</v>
      </c>
      <c r="O54" s="83" t="s">
        <v>25</v>
      </c>
      <c r="P54" s="27" t="s">
        <v>124</v>
      </c>
      <c r="Q54" s="36">
        <v>39590</v>
      </c>
      <c r="R54" s="35"/>
    </row>
    <row r="55" spans="1:18" s="17" customFormat="1" ht="21.75" customHeight="1" x14ac:dyDescent="0.15">
      <c r="A55" s="27">
        <v>54</v>
      </c>
      <c r="B55" s="31" t="s">
        <v>489</v>
      </c>
      <c r="C55" s="31" t="s">
        <v>490</v>
      </c>
      <c r="D55" s="30" t="s">
        <v>488</v>
      </c>
      <c r="E55" s="27" t="s">
        <v>479</v>
      </c>
      <c r="F55" s="30" t="s">
        <v>644</v>
      </c>
      <c r="G55" s="27">
        <v>1</v>
      </c>
      <c r="H55" s="33">
        <v>222</v>
      </c>
      <c r="I55" s="32">
        <v>0</v>
      </c>
      <c r="J55" s="32">
        <v>1</v>
      </c>
      <c r="K55" s="32">
        <v>0</v>
      </c>
      <c r="L55" s="32">
        <v>0</v>
      </c>
      <c r="M55" s="32">
        <v>0</v>
      </c>
      <c r="N55" s="40" t="s">
        <v>479</v>
      </c>
      <c r="O55" s="28" t="s">
        <v>525</v>
      </c>
      <c r="P55" s="27"/>
      <c r="Q55" s="36">
        <v>41274</v>
      </c>
      <c r="R55" s="35"/>
    </row>
    <row r="56" spans="1:18" s="23" customFormat="1" ht="21.75" customHeight="1" x14ac:dyDescent="0.15">
      <c r="A56" s="27">
        <v>55</v>
      </c>
      <c r="B56" s="31" t="s">
        <v>169</v>
      </c>
      <c r="C56" s="31" t="s">
        <v>174</v>
      </c>
      <c r="D56" s="64" t="s">
        <v>1173</v>
      </c>
      <c r="E56" s="27" t="s">
        <v>140</v>
      </c>
      <c r="F56" s="31" t="s">
        <v>1174</v>
      </c>
      <c r="G56" s="27">
        <v>8</v>
      </c>
      <c r="H56" s="33">
        <v>1607</v>
      </c>
      <c r="I56" s="33">
        <f>G56-J56</f>
        <v>0</v>
      </c>
      <c r="J56" s="33">
        <v>8</v>
      </c>
      <c r="K56" s="33">
        <v>5</v>
      </c>
      <c r="L56" s="33">
        <v>0</v>
      </c>
      <c r="M56" s="33">
        <v>0</v>
      </c>
      <c r="N56" s="109" t="s">
        <v>919</v>
      </c>
      <c r="O56" s="34" t="s">
        <v>434</v>
      </c>
      <c r="P56" s="30" t="s">
        <v>27</v>
      </c>
      <c r="Q56" s="36">
        <v>38603</v>
      </c>
      <c r="R56" s="29"/>
    </row>
    <row r="57" spans="1:18" s="17" customFormat="1" ht="21.75" customHeight="1" x14ac:dyDescent="0.15">
      <c r="A57" s="27">
        <v>56</v>
      </c>
      <c r="B57" s="31" t="s">
        <v>1232</v>
      </c>
      <c r="C57" s="31" t="s">
        <v>1249</v>
      </c>
      <c r="D57" s="64" t="s">
        <v>1250</v>
      </c>
      <c r="E57" s="34" t="s">
        <v>879</v>
      </c>
      <c r="F57" s="64" t="s">
        <v>1251</v>
      </c>
      <c r="G57" s="27">
        <v>2</v>
      </c>
      <c r="H57" s="33">
        <v>164</v>
      </c>
      <c r="I57" s="33">
        <v>0</v>
      </c>
      <c r="J57" s="33">
        <v>2</v>
      </c>
      <c r="K57" s="33">
        <v>1</v>
      </c>
      <c r="L57" s="33">
        <v>0</v>
      </c>
      <c r="M57" s="33">
        <v>0</v>
      </c>
      <c r="N57" s="40" t="s">
        <v>122</v>
      </c>
      <c r="O57" s="66" t="s">
        <v>434</v>
      </c>
      <c r="P57" s="30" t="s">
        <v>27</v>
      </c>
      <c r="Q57" s="36">
        <v>41474</v>
      </c>
      <c r="R57" s="30"/>
    </row>
    <row r="58" spans="1:18" s="23" customFormat="1" ht="21.75" customHeight="1" x14ac:dyDescent="0.15">
      <c r="A58" s="27">
        <v>57</v>
      </c>
      <c r="B58" s="31" t="s">
        <v>169</v>
      </c>
      <c r="C58" s="31" t="s">
        <v>269</v>
      </c>
      <c r="D58" s="29" t="s">
        <v>315</v>
      </c>
      <c r="E58" s="27" t="s">
        <v>906</v>
      </c>
      <c r="F58" s="30" t="s">
        <v>1175</v>
      </c>
      <c r="G58" s="27">
        <v>10</v>
      </c>
      <c r="H58" s="32">
        <v>1391</v>
      </c>
      <c r="I58" s="32">
        <v>0</v>
      </c>
      <c r="J58" s="32">
        <v>10</v>
      </c>
      <c r="K58" s="32">
        <v>2</v>
      </c>
      <c r="L58" s="32">
        <v>0</v>
      </c>
      <c r="M58" s="32">
        <v>0</v>
      </c>
      <c r="N58" s="40" t="s">
        <v>122</v>
      </c>
      <c r="O58" s="83" t="s">
        <v>25</v>
      </c>
      <c r="P58" s="27" t="s">
        <v>124</v>
      </c>
      <c r="Q58" s="36">
        <v>40380</v>
      </c>
      <c r="R58" s="77"/>
    </row>
    <row r="59" spans="1:18" s="17" customFormat="1" ht="21.75" customHeight="1" x14ac:dyDescent="0.15">
      <c r="A59" s="27">
        <v>58</v>
      </c>
      <c r="B59" s="64" t="s">
        <v>1070</v>
      </c>
      <c r="C59" s="64" t="s">
        <v>1176</v>
      </c>
      <c r="D59" s="64" t="s">
        <v>1177</v>
      </c>
      <c r="E59" s="34" t="s">
        <v>906</v>
      </c>
      <c r="F59" s="64" t="s">
        <v>1178</v>
      </c>
      <c r="G59" s="27">
        <v>8</v>
      </c>
      <c r="H59" s="33">
        <v>1522</v>
      </c>
      <c r="I59" s="33">
        <v>0</v>
      </c>
      <c r="J59" s="33">
        <v>8</v>
      </c>
      <c r="K59" s="33">
        <v>4</v>
      </c>
      <c r="L59" s="33">
        <v>0</v>
      </c>
      <c r="M59" s="33">
        <v>1</v>
      </c>
      <c r="N59" s="109" t="s">
        <v>1179</v>
      </c>
      <c r="O59" s="66" t="s">
        <v>434</v>
      </c>
      <c r="P59" s="30" t="s">
        <v>27</v>
      </c>
      <c r="Q59" s="36">
        <v>40997</v>
      </c>
      <c r="R59" s="29"/>
    </row>
    <row r="60" spans="1:18" s="23" customFormat="1" ht="21.75" customHeight="1" x14ac:dyDescent="0.15">
      <c r="A60" s="27">
        <v>59</v>
      </c>
      <c r="B60" s="31" t="s">
        <v>169</v>
      </c>
      <c r="C60" s="31" t="s">
        <v>269</v>
      </c>
      <c r="D60" s="31" t="s">
        <v>1180</v>
      </c>
      <c r="E60" s="27" t="s">
        <v>140</v>
      </c>
      <c r="F60" s="31" t="s">
        <v>1181</v>
      </c>
      <c r="G60" s="27">
        <v>7</v>
      </c>
      <c r="H60" s="33">
        <v>1116</v>
      </c>
      <c r="I60" s="33">
        <f>G60-J60</f>
        <v>0</v>
      </c>
      <c r="J60" s="33">
        <v>7</v>
      </c>
      <c r="K60" s="33">
        <v>4</v>
      </c>
      <c r="L60" s="173">
        <v>0</v>
      </c>
      <c r="M60" s="33">
        <v>0</v>
      </c>
      <c r="N60" s="40" t="s">
        <v>122</v>
      </c>
      <c r="O60" s="34" t="s">
        <v>434</v>
      </c>
      <c r="P60" s="30" t="s">
        <v>27</v>
      </c>
      <c r="Q60" s="36">
        <v>37386</v>
      </c>
      <c r="R60" s="30"/>
    </row>
    <row r="61" spans="1:18" s="17" customFormat="1" ht="21.75" customHeight="1" x14ac:dyDescent="0.15">
      <c r="A61" s="27">
        <v>60</v>
      </c>
      <c r="B61" s="31" t="s">
        <v>169</v>
      </c>
      <c r="C61" s="31" t="s">
        <v>269</v>
      </c>
      <c r="D61" s="30" t="s">
        <v>335</v>
      </c>
      <c r="E61" s="27" t="s">
        <v>142</v>
      </c>
      <c r="F61" s="30" t="s">
        <v>1182</v>
      </c>
      <c r="G61" s="27">
        <v>8</v>
      </c>
      <c r="H61" s="32">
        <v>858</v>
      </c>
      <c r="I61" s="32">
        <v>8</v>
      </c>
      <c r="J61" s="32">
        <v>8</v>
      </c>
      <c r="K61" s="32">
        <v>4</v>
      </c>
      <c r="L61" s="32">
        <v>0</v>
      </c>
      <c r="M61" s="32">
        <v>0</v>
      </c>
      <c r="N61" s="40" t="s">
        <v>122</v>
      </c>
      <c r="O61" s="83" t="s">
        <v>25</v>
      </c>
      <c r="P61" s="27" t="s">
        <v>124</v>
      </c>
      <c r="Q61" s="36">
        <v>38108</v>
      </c>
      <c r="R61" s="35"/>
    </row>
    <row r="62" spans="1:18" s="17" customFormat="1" ht="21.75" customHeight="1" x14ac:dyDescent="0.15">
      <c r="A62" s="27">
        <v>61</v>
      </c>
      <c r="B62" s="31" t="s">
        <v>1232</v>
      </c>
      <c r="C62" s="31" t="s">
        <v>1252</v>
      </c>
      <c r="D62" s="30" t="s">
        <v>1253</v>
      </c>
      <c r="E62" s="27" t="s">
        <v>900</v>
      </c>
      <c r="F62" s="30" t="s">
        <v>1254</v>
      </c>
      <c r="G62" s="27">
        <v>6</v>
      </c>
      <c r="H62" s="32">
        <v>620</v>
      </c>
      <c r="I62" s="32">
        <v>0</v>
      </c>
      <c r="J62" s="32">
        <v>6</v>
      </c>
      <c r="K62" s="32">
        <v>0</v>
      </c>
      <c r="L62" s="32">
        <v>0</v>
      </c>
      <c r="M62" s="32">
        <v>0</v>
      </c>
      <c r="N62" s="40" t="s">
        <v>902</v>
      </c>
      <c r="O62" s="83" t="s">
        <v>25</v>
      </c>
      <c r="P62" s="27" t="s">
        <v>124</v>
      </c>
      <c r="Q62" s="36">
        <v>41410</v>
      </c>
      <c r="R62" s="35" t="s">
        <v>1255</v>
      </c>
    </row>
    <row r="63" spans="1:18" s="17" customFormat="1" ht="21.75" customHeight="1" x14ac:dyDescent="0.15">
      <c r="A63" s="27">
        <v>62</v>
      </c>
      <c r="B63" s="31" t="s">
        <v>1232</v>
      </c>
      <c r="C63" s="31" t="s">
        <v>1252</v>
      </c>
      <c r="D63" s="31" t="s">
        <v>1256</v>
      </c>
      <c r="E63" s="27" t="s">
        <v>906</v>
      </c>
      <c r="F63" s="31" t="s">
        <v>1257</v>
      </c>
      <c r="G63" s="27">
        <v>6</v>
      </c>
      <c r="H63" s="33">
        <v>916</v>
      </c>
      <c r="I63" s="33">
        <v>0</v>
      </c>
      <c r="J63" s="33">
        <v>6</v>
      </c>
      <c r="K63" s="33">
        <v>2</v>
      </c>
      <c r="L63" s="33">
        <v>0</v>
      </c>
      <c r="M63" s="33">
        <v>0</v>
      </c>
      <c r="N63" s="40" t="s">
        <v>122</v>
      </c>
      <c r="O63" s="34" t="s">
        <v>434</v>
      </c>
      <c r="P63" s="30" t="s">
        <v>27</v>
      </c>
      <c r="Q63" s="36">
        <v>41565</v>
      </c>
      <c r="R63" s="30" t="s">
        <v>1258</v>
      </c>
    </row>
    <row r="64" spans="1:18" s="17" customFormat="1" ht="21.75" customHeight="1" x14ac:dyDescent="0.15">
      <c r="A64" s="27">
        <v>63</v>
      </c>
      <c r="B64" s="64" t="s">
        <v>1070</v>
      </c>
      <c r="C64" s="64" t="s">
        <v>1183</v>
      </c>
      <c r="D64" s="64" t="s">
        <v>1184</v>
      </c>
      <c r="E64" s="34" t="s">
        <v>906</v>
      </c>
      <c r="F64" s="64" t="s">
        <v>1185</v>
      </c>
      <c r="G64" s="27">
        <v>3</v>
      </c>
      <c r="H64" s="33">
        <v>339</v>
      </c>
      <c r="I64" s="33">
        <v>0</v>
      </c>
      <c r="J64" s="33">
        <v>3</v>
      </c>
      <c r="K64" s="33">
        <v>3</v>
      </c>
      <c r="L64" s="33">
        <v>0</v>
      </c>
      <c r="M64" s="33">
        <v>0</v>
      </c>
      <c r="N64" s="109" t="s">
        <v>902</v>
      </c>
      <c r="O64" s="66" t="s">
        <v>434</v>
      </c>
      <c r="P64" s="30" t="s">
        <v>27</v>
      </c>
      <c r="Q64" s="36">
        <v>41018</v>
      </c>
      <c r="R64" s="30"/>
    </row>
    <row r="65" spans="1:18" s="17" customFormat="1" ht="21.75" customHeight="1" x14ac:dyDescent="0.15">
      <c r="A65" s="27">
        <v>64</v>
      </c>
      <c r="B65" s="64" t="s">
        <v>1070</v>
      </c>
      <c r="C65" s="64" t="s">
        <v>1186</v>
      </c>
      <c r="D65" s="64" t="s">
        <v>1187</v>
      </c>
      <c r="E65" s="34" t="s">
        <v>887</v>
      </c>
      <c r="F65" s="64" t="s">
        <v>1188</v>
      </c>
      <c r="G65" s="27">
        <v>4</v>
      </c>
      <c r="H65" s="32">
        <v>550</v>
      </c>
      <c r="I65" s="33">
        <v>0</v>
      </c>
      <c r="J65" s="32">
        <v>4</v>
      </c>
      <c r="K65" s="32">
        <v>2</v>
      </c>
      <c r="L65" s="32">
        <v>0</v>
      </c>
      <c r="M65" s="32">
        <v>0</v>
      </c>
      <c r="N65" s="40" t="s">
        <v>902</v>
      </c>
      <c r="O65" s="34" t="s">
        <v>435</v>
      </c>
      <c r="P65" s="30" t="s">
        <v>298</v>
      </c>
      <c r="Q65" s="36">
        <v>40894</v>
      </c>
      <c r="R65" s="65"/>
    </row>
    <row r="66" spans="1:18" s="17" customFormat="1" ht="21.75" customHeight="1" x14ac:dyDescent="0.15">
      <c r="A66" s="27">
        <v>65</v>
      </c>
      <c r="B66" s="31" t="s">
        <v>285</v>
      </c>
      <c r="C66" s="31" t="s">
        <v>287</v>
      </c>
      <c r="D66" s="31" t="s">
        <v>288</v>
      </c>
      <c r="E66" s="27" t="s">
        <v>122</v>
      </c>
      <c r="F66" s="30" t="s">
        <v>645</v>
      </c>
      <c r="G66" s="27">
        <v>1</v>
      </c>
      <c r="H66" s="32">
        <v>152</v>
      </c>
      <c r="I66" s="32">
        <v>0</v>
      </c>
      <c r="J66" s="32">
        <v>1</v>
      </c>
      <c r="K66" s="32">
        <v>0</v>
      </c>
      <c r="L66" s="32">
        <v>0</v>
      </c>
      <c r="M66" s="32">
        <v>0</v>
      </c>
      <c r="N66" s="40" t="s">
        <v>122</v>
      </c>
      <c r="O66" s="27" t="s">
        <v>382</v>
      </c>
      <c r="P66" s="29" t="s">
        <v>304</v>
      </c>
      <c r="Q66" s="36">
        <v>16372</v>
      </c>
      <c r="R66" s="61"/>
    </row>
    <row r="67" spans="1:18" s="17" customFormat="1" ht="21.75" customHeight="1" x14ac:dyDescent="0.15">
      <c r="A67" s="27">
        <v>66</v>
      </c>
      <c r="B67" s="267" t="s">
        <v>169</v>
      </c>
      <c r="C67" s="267" t="s">
        <v>647</v>
      </c>
      <c r="D67" s="29" t="s">
        <v>286</v>
      </c>
      <c r="E67" s="28" t="s">
        <v>122</v>
      </c>
      <c r="F67" s="29" t="s">
        <v>646</v>
      </c>
      <c r="G67" s="27">
        <v>3</v>
      </c>
      <c r="H67" s="32">
        <v>325</v>
      </c>
      <c r="I67" s="32">
        <v>0</v>
      </c>
      <c r="J67" s="32">
        <v>3</v>
      </c>
      <c r="K67" s="32">
        <v>0</v>
      </c>
      <c r="L67" s="32">
        <v>0</v>
      </c>
      <c r="M67" s="32">
        <v>0</v>
      </c>
      <c r="N67" s="40" t="s">
        <v>122</v>
      </c>
      <c r="O67" s="28" t="s">
        <v>383</v>
      </c>
      <c r="P67" s="29" t="s">
        <v>305</v>
      </c>
      <c r="Q67" s="36">
        <v>38255</v>
      </c>
      <c r="R67" s="138" t="s">
        <v>460</v>
      </c>
    </row>
    <row r="68" spans="1:18" s="141" customFormat="1" ht="21.75" customHeight="1" x14ac:dyDescent="0.15">
      <c r="A68" s="27">
        <v>67</v>
      </c>
      <c r="B68" s="267" t="s">
        <v>169</v>
      </c>
      <c r="C68" s="267" t="s">
        <v>175</v>
      </c>
      <c r="D68" s="29" t="s">
        <v>1189</v>
      </c>
      <c r="E68" s="28" t="s">
        <v>142</v>
      </c>
      <c r="F68" s="29" t="s">
        <v>1190</v>
      </c>
      <c r="G68" s="27">
        <v>6</v>
      </c>
      <c r="H68" s="32">
        <v>823</v>
      </c>
      <c r="I68" s="33">
        <v>0</v>
      </c>
      <c r="J68" s="32">
        <v>6</v>
      </c>
      <c r="K68" s="32">
        <v>0</v>
      </c>
      <c r="L68" s="32">
        <v>0</v>
      </c>
      <c r="M68" s="32">
        <v>0</v>
      </c>
      <c r="N68" s="40" t="s">
        <v>122</v>
      </c>
      <c r="O68" s="83" t="s">
        <v>78</v>
      </c>
      <c r="P68" s="30" t="s">
        <v>28</v>
      </c>
      <c r="Q68" s="36">
        <v>42005</v>
      </c>
      <c r="R68" s="29" t="s">
        <v>1191</v>
      </c>
    </row>
    <row r="69" spans="1:18" s="141" customFormat="1" ht="21.75" customHeight="1" x14ac:dyDescent="0.15">
      <c r="A69" s="27">
        <v>68</v>
      </c>
      <c r="B69" s="64" t="s">
        <v>1070</v>
      </c>
      <c r="C69" s="64" t="s">
        <v>1192</v>
      </c>
      <c r="D69" s="64" t="s">
        <v>1193</v>
      </c>
      <c r="E69" s="34" t="s">
        <v>887</v>
      </c>
      <c r="F69" s="64" t="s">
        <v>1194</v>
      </c>
      <c r="G69" s="27">
        <v>6</v>
      </c>
      <c r="H69" s="33">
        <v>578</v>
      </c>
      <c r="I69" s="33">
        <v>0</v>
      </c>
      <c r="J69" s="33">
        <v>6</v>
      </c>
      <c r="K69" s="33">
        <v>2</v>
      </c>
      <c r="L69" s="33">
        <v>0</v>
      </c>
      <c r="M69" s="33">
        <v>0</v>
      </c>
      <c r="N69" s="109" t="s">
        <v>902</v>
      </c>
      <c r="O69" s="66" t="s">
        <v>434</v>
      </c>
      <c r="P69" s="30" t="s">
        <v>27</v>
      </c>
      <c r="Q69" s="36">
        <v>42339</v>
      </c>
      <c r="R69" s="30" t="s">
        <v>1195</v>
      </c>
    </row>
    <row r="70" spans="1:18" s="17" customFormat="1" ht="21.75" customHeight="1" x14ac:dyDescent="0.15">
      <c r="A70" s="27">
        <v>69</v>
      </c>
      <c r="B70" s="64" t="s">
        <v>1070</v>
      </c>
      <c r="C70" s="64" t="s">
        <v>1196</v>
      </c>
      <c r="D70" s="39" t="s">
        <v>1197</v>
      </c>
      <c r="E70" s="34" t="s">
        <v>887</v>
      </c>
      <c r="F70" s="39" t="s">
        <v>1198</v>
      </c>
      <c r="G70" s="27">
        <v>8</v>
      </c>
      <c r="H70" s="32">
        <v>1144</v>
      </c>
      <c r="I70" s="32">
        <f>G70-J70</f>
        <v>0</v>
      </c>
      <c r="J70" s="32">
        <v>8</v>
      </c>
      <c r="K70" s="32">
        <v>3</v>
      </c>
      <c r="L70" s="32">
        <v>0</v>
      </c>
      <c r="M70" s="32">
        <v>0</v>
      </c>
      <c r="N70" s="109" t="s">
        <v>902</v>
      </c>
      <c r="O70" s="83" t="s">
        <v>25</v>
      </c>
      <c r="P70" s="27" t="s">
        <v>124</v>
      </c>
      <c r="Q70" s="36">
        <v>40681</v>
      </c>
      <c r="R70" s="35"/>
    </row>
    <row r="71" spans="1:18" s="17" customFormat="1" ht="21.75" customHeight="1" x14ac:dyDescent="0.15">
      <c r="A71" s="27">
        <v>70</v>
      </c>
      <c r="B71" s="31" t="s">
        <v>169</v>
      </c>
      <c r="C71" s="31" t="s">
        <v>224</v>
      </c>
      <c r="D71" s="30" t="s">
        <v>336</v>
      </c>
      <c r="E71" s="27" t="s">
        <v>140</v>
      </c>
      <c r="F71" s="30" t="s">
        <v>1199</v>
      </c>
      <c r="G71" s="27">
        <v>8</v>
      </c>
      <c r="H71" s="32">
        <v>1886</v>
      </c>
      <c r="I71" s="32">
        <v>1</v>
      </c>
      <c r="J71" s="32">
        <v>8</v>
      </c>
      <c r="K71" s="32">
        <v>5</v>
      </c>
      <c r="L71" s="32">
        <v>0</v>
      </c>
      <c r="M71" s="32">
        <v>1</v>
      </c>
      <c r="N71" s="109" t="s">
        <v>1117</v>
      </c>
      <c r="O71" s="83" t="s">
        <v>25</v>
      </c>
      <c r="P71" s="27" t="s">
        <v>124</v>
      </c>
      <c r="Q71" s="36">
        <v>39163</v>
      </c>
      <c r="R71" s="29"/>
    </row>
    <row r="72" spans="1:18" s="17" customFormat="1" ht="21.75" customHeight="1" x14ac:dyDescent="0.15">
      <c r="A72" s="27">
        <v>71</v>
      </c>
      <c r="B72" s="267" t="s">
        <v>169</v>
      </c>
      <c r="C72" s="267" t="s">
        <v>224</v>
      </c>
      <c r="D72" s="29" t="s">
        <v>355</v>
      </c>
      <c r="E72" s="28" t="s">
        <v>142</v>
      </c>
      <c r="F72" s="267" t="s">
        <v>1200</v>
      </c>
      <c r="G72" s="27">
        <v>8</v>
      </c>
      <c r="H72" s="33">
        <v>1398</v>
      </c>
      <c r="I72" s="33">
        <v>0</v>
      </c>
      <c r="J72" s="33">
        <v>8</v>
      </c>
      <c r="K72" s="33">
        <v>3</v>
      </c>
      <c r="L72" s="33">
        <v>0</v>
      </c>
      <c r="M72" s="33">
        <v>0</v>
      </c>
      <c r="N72" s="40" t="s">
        <v>122</v>
      </c>
      <c r="O72" s="34" t="s">
        <v>434</v>
      </c>
      <c r="P72" s="30" t="s">
        <v>27</v>
      </c>
      <c r="Q72" s="36">
        <v>40052</v>
      </c>
      <c r="R72" s="29"/>
    </row>
    <row r="73" spans="1:18" s="17" customFormat="1" ht="21.75" customHeight="1" x14ac:dyDescent="0.15">
      <c r="A73" s="27">
        <v>72</v>
      </c>
      <c r="B73" s="64" t="s">
        <v>1070</v>
      </c>
      <c r="C73" s="64" t="s">
        <v>1201</v>
      </c>
      <c r="D73" s="39" t="s">
        <v>1202</v>
      </c>
      <c r="E73" s="34" t="s">
        <v>906</v>
      </c>
      <c r="F73" s="39" t="s">
        <v>1203</v>
      </c>
      <c r="G73" s="27">
        <v>9</v>
      </c>
      <c r="H73" s="32">
        <v>1362</v>
      </c>
      <c r="I73" s="32">
        <v>0</v>
      </c>
      <c r="J73" s="32">
        <v>9</v>
      </c>
      <c r="K73" s="32">
        <v>2</v>
      </c>
      <c r="L73" s="32">
        <v>0</v>
      </c>
      <c r="M73" s="32">
        <v>0</v>
      </c>
      <c r="N73" s="109" t="s">
        <v>902</v>
      </c>
      <c r="O73" s="83" t="s">
        <v>25</v>
      </c>
      <c r="P73" s="27" t="s">
        <v>124</v>
      </c>
      <c r="Q73" s="36">
        <v>41662</v>
      </c>
      <c r="R73" s="29"/>
    </row>
    <row r="74" spans="1:18" s="17" customFormat="1" ht="21.75" customHeight="1" x14ac:dyDescent="0.15">
      <c r="A74" s="27">
        <v>73</v>
      </c>
      <c r="B74" s="64" t="s">
        <v>1070</v>
      </c>
      <c r="C74" s="64" t="s">
        <v>1201</v>
      </c>
      <c r="D74" s="39" t="s">
        <v>1204</v>
      </c>
      <c r="E74" s="34" t="s">
        <v>906</v>
      </c>
      <c r="F74" s="39" t="s">
        <v>1205</v>
      </c>
      <c r="G74" s="27">
        <v>8</v>
      </c>
      <c r="H74" s="32">
        <v>1523</v>
      </c>
      <c r="I74" s="32">
        <v>0</v>
      </c>
      <c r="J74" s="32">
        <v>8</v>
      </c>
      <c r="K74" s="32">
        <v>4</v>
      </c>
      <c r="L74" s="32">
        <v>0</v>
      </c>
      <c r="M74" s="32">
        <v>0</v>
      </c>
      <c r="N74" s="40" t="s">
        <v>1206</v>
      </c>
      <c r="O74" s="83" t="s">
        <v>25</v>
      </c>
      <c r="P74" s="27" t="s">
        <v>124</v>
      </c>
      <c r="Q74" s="36">
        <v>41019</v>
      </c>
      <c r="R74" s="29"/>
    </row>
    <row r="75" spans="1:18" s="23" customFormat="1" ht="21.75" customHeight="1" x14ac:dyDescent="0.15">
      <c r="A75" s="27">
        <v>74</v>
      </c>
      <c r="B75" s="31" t="s">
        <v>1070</v>
      </c>
      <c r="C75" s="31" t="s">
        <v>1207</v>
      </c>
      <c r="D75" s="30" t="s">
        <v>1208</v>
      </c>
      <c r="E75" s="27" t="s">
        <v>900</v>
      </c>
      <c r="F75" s="30" t="s">
        <v>1209</v>
      </c>
      <c r="G75" s="27">
        <v>9</v>
      </c>
      <c r="H75" s="32">
        <v>1113</v>
      </c>
      <c r="I75" s="32">
        <v>0</v>
      </c>
      <c r="J75" s="32">
        <v>9</v>
      </c>
      <c r="K75" s="32">
        <v>2</v>
      </c>
      <c r="L75" s="32">
        <v>0</v>
      </c>
      <c r="M75" s="32">
        <v>0</v>
      </c>
      <c r="N75" s="109"/>
      <c r="O75" s="83"/>
      <c r="P75" s="27"/>
      <c r="Q75" s="36">
        <v>42009</v>
      </c>
      <c r="R75" s="29"/>
    </row>
    <row r="76" spans="1:18" s="23" customFormat="1" ht="21.75" customHeight="1" x14ac:dyDescent="0.15">
      <c r="A76" s="27">
        <v>75</v>
      </c>
      <c r="B76" s="31" t="s">
        <v>169</v>
      </c>
      <c r="C76" s="31" t="s">
        <v>260</v>
      </c>
      <c r="D76" s="64" t="s">
        <v>1210</v>
      </c>
      <c r="E76" s="34" t="s">
        <v>906</v>
      </c>
      <c r="F76" s="64" t="s">
        <v>1211</v>
      </c>
      <c r="G76" s="27">
        <v>9</v>
      </c>
      <c r="H76" s="32">
        <v>1636</v>
      </c>
      <c r="I76" s="33">
        <v>2</v>
      </c>
      <c r="J76" s="32">
        <v>9</v>
      </c>
      <c r="K76" s="32">
        <v>2</v>
      </c>
      <c r="L76" s="32">
        <v>0</v>
      </c>
      <c r="M76" s="32">
        <v>0</v>
      </c>
      <c r="N76" s="40" t="s">
        <v>122</v>
      </c>
      <c r="O76" s="34" t="s">
        <v>435</v>
      </c>
      <c r="P76" s="30" t="s">
        <v>298</v>
      </c>
      <c r="Q76" s="36">
        <v>38183</v>
      </c>
      <c r="R76" s="39" t="s">
        <v>1212</v>
      </c>
    </row>
    <row r="77" spans="1:18" s="23" customFormat="1" ht="21.75" customHeight="1" x14ac:dyDescent="0.15">
      <c r="A77" s="27">
        <v>76</v>
      </c>
      <c r="B77" s="267" t="s">
        <v>169</v>
      </c>
      <c r="C77" s="269" t="s">
        <v>1213</v>
      </c>
      <c r="D77" s="38" t="s">
        <v>1214</v>
      </c>
      <c r="E77" s="83" t="s">
        <v>906</v>
      </c>
      <c r="F77" s="269" t="s">
        <v>1215</v>
      </c>
      <c r="G77" s="27">
        <v>7</v>
      </c>
      <c r="H77" s="33">
        <v>1518</v>
      </c>
      <c r="I77" s="33">
        <f>G77-J77</f>
        <v>0</v>
      </c>
      <c r="J77" s="33">
        <v>7</v>
      </c>
      <c r="K77" s="33">
        <v>4</v>
      </c>
      <c r="L77" s="33">
        <v>0</v>
      </c>
      <c r="M77" s="33">
        <v>0</v>
      </c>
      <c r="N77" s="109" t="s">
        <v>902</v>
      </c>
      <c r="O77" s="66" t="s">
        <v>434</v>
      </c>
      <c r="P77" s="30" t="s">
        <v>27</v>
      </c>
      <c r="Q77" s="36">
        <v>40851</v>
      </c>
      <c r="R77" s="29"/>
    </row>
    <row r="78" spans="1:18" s="23" customFormat="1" ht="21.75" customHeight="1" x14ac:dyDescent="0.15">
      <c r="A78" s="27">
        <v>77</v>
      </c>
      <c r="B78" s="31" t="s">
        <v>1232</v>
      </c>
      <c r="C78" s="31" t="s">
        <v>1213</v>
      </c>
      <c r="D78" s="64" t="s">
        <v>1259</v>
      </c>
      <c r="E78" s="34" t="s">
        <v>900</v>
      </c>
      <c r="F78" s="64" t="s">
        <v>1260</v>
      </c>
      <c r="G78" s="27">
        <v>5</v>
      </c>
      <c r="H78" s="32">
        <v>573</v>
      </c>
      <c r="I78" s="33">
        <v>0</v>
      </c>
      <c r="J78" s="32">
        <v>5</v>
      </c>
      <c r="K78" s="32">
        <v>1</v>
      </c>
      <c r="L78" s="32">
        <v>0</v>
      </c>
      <c r="M78" s="32">
        <v>0</v>
      </c>
      <c r="N78" s="40" t="s">
        <v>1230</v>
      </c>
      <c r="O78" s="34" t="s">
        <v>435</v>
      </c>
      <c r="P78" s="30" t="s">
        <v>298</v>
      </c>
      <c r="Q78" s="36">
        <v>41996</v>
      </c>
      <c r="R78" s="39"/>
    </row>
    <row r="79" spans="1:18" s="17" customFormat="1" ht="21.75" customHeight="1" x14ac:dyDescent="0.15">
      <c r="A79" s="27">
        <v>78</v>
      </c>
      <c r="B79" s="64" t="s">
        <v>1070</v>
      </c>
      <c r="C79" s="64" t="s">
        <v>1216</v>
      </c>
      <c r="D79" s="39" t="s">
        <v>1217</v>
      </c>
      <c r="E79" s="34" t="s">
        <v>906</v>
      </c>
      <c r="F79" s="39" t="s">
        <v>1218</v>
      </c>
      <c r="G79" s="27">
        <v>3</v>
      </c>
      <c r="H79" s="32">
        <v>341</v>
      </c>
      <c r="I79" s="32">
        <v>0</v>
      </c>
      <c r="J79" s="32">
        <v>3</v>
      </c>
      <c r="K79" s="32">
        <v>2</v>
      </c>
      <c r="L79" s="32">
        <v>0</v>
      </c>
      <c r="M79" s="32">
        <v>0</v>
      </c>
      <c r="N79" s="109" t="s">
        <v>902</v>
      </c>
      <c r="O79" s="83" t="s">
        <v>25</v>
      </c>
      <c r="P79" s="27" t="s">
        <v>124</v>
      </c>
      <c r="Q79" s="36">
        <v>41843</v>
      </c>
      <c r="R79" s="29"/>
    </row>
    <row r="80" spans="1:18" s="17" customFormat="1" ht="21.75" customHeight="1" x14ac:dyDescent="0.15">
      <c r="A80" s="27">
        <v>79</v>
      </c>
      <c r="B80" s="31" t="s">
        <v>169</v>
      </c>
      <c r="C80" s="31" t="s">
        <v>164</v>
      </c>
      <c r="D80" s="31" t="s">
        <v>1219</v>
      </c>
      <c r="E80" s="27" t="s">
        <v>142</v>
      </c>
      <c r="F80" s="31" t="s">
        <v>1220</v>
      </c>
      <c r="G80" s="27">
        <v>5</v>
      </c>
      <c r="H80" s="79">
        <v>432</v>
      </c>
      <c r="I80" s="33">
        <v>0</v>
      </c>
      <c r="J80" s="79">
        <v>5</v>
      </c>
      <c r="K80" s="79">
        <v>1</v>
      </c>
      <c r="L80" s="79">
        <v>0</v>
      </c>
      <c r="M80" s="32">
        <v>0</v>
      </c>
      <c r="N80" s="270" t="s">
        <v>122</v>
      </c>
      <c r="O80" s="83" t="s">
        <v>25</v>
      </c>
      <c r="P80" s="27" t="s">
        <v>124</v>
      </c>
      <c r="Q80" s="36">
        <v>41730</v>
      </c>
      <c r="R80" s="71" t="s">
        <v>1221</v>
      </c>
    </row>
    <row r="81" spans="1:18" s="17" customFormat="1" ht="21.75" customHeight="1" x14ac:dyDescent="0.15">
      <c r="A81" s="27">
        <v>80</v>
      </c>
      <c r="B81" s="31" t="s">
        <v>169</v>
      </c>
      <c r="C81" s="31" t="s">
        <v>164</v>
      </c>
      <c r="D81" s="31" t="s">
        <v>356</v>
      </c>
      <c r="E81" s="27" t="s">
        <v>906</v>
      </c>
      <c r="F81" s="31" t="s">
        <v>1222</v>
      </c>
      <c r="G81" s="27">
        <v>5</v>
      </c>
      <c r="H81" s="162">
        <v>932</v>
      </c>
      <c r="I81" s="33">
        <v>0</v>
      </c>
      <c r="J81" s="33">
        <v>5</v>
      </c>
      <c r="K81" s="33">
        <v>0</v>
      </c>
      <c r="L81" s="33">
        <v>0</v>
      </c>
      <c r="M81" s="33">
        <v>0</v>
      </c>
      <c r="N81" s="270" t="s">
        <v>122</v>
      </c>
      <c r="O81" s="34" t="s">
        <v>434</v>
      </c>
      <c r="P81" s="30" t="s">
        <v>27</v>
      </c>
      <c r="Q81" s="36">
        <v>39697</v>
      </c>
      <c r="R81" s="71"/>
    </row>
    <row r="82" spans="1:18" s="62" customFormat="1" ht="21.75" customHeight="1" x14ac:dyDescent="0.15">
      <c r="A82" s="27">
        <v>81</v>
      </c>
      <c r="B82" s="31" t="s">
        <v>169</v>
      </c>
      <c r="C82" s="31" t="s">
        <v>164</v>
      </c>
      <c r="D82" s="64" t="s">
        <v>1223</v>
      </c>
      <c r="E82" s="27" t="s">
        <v>140</v>
      </c>
      <c r="F82" s="31" t="s">
        <v>1224</v>
      </c>
      <c r="G82" s="27">
        <v>8</v>
      </c>
      <c r="H82" s="32">
        <v>1134</v>
      </c>
      <c r="I82" s="33">
        <v>6</v>
      </c>
      <c r="J82" s="32">
        <v>8</v>
      </c>
      <c r="K82" s="32">
        <v>3</v>
      </c>
      <c r="L82" s="32">
        <v>0</v>
      </c>
      <c r="M82" s="32">
        <v>0</v>
      </c>
      <c r="N82" s="40" t="s">
        <v>122</v>
      </c>
      <c r="O82" s="34" t="s">
        <v>435</v>
      </c>
      <c r="P82" s="30" t="s">
        <v>298</v>
      </c>
      <c r="Q82" s="36">
        <v>39261</v>
      </c>
      <c r="R82" s="29"/>
    </row>
    <row r="83" spans="1:18" s="17" customFormat="1" ht="21.75" customHeight="1" x14ac:dyDescent="0.15">
      <c r="A83" s="27">
        <v>82</v>
      </c>
      <c r="B83" s="31" t="s">
        <v>169</v>
      </c>
      <c r="C83" s="31" t="s">
        <v>164</v>
      </c>
      <c r="D83" s="30" t="s">
        <v>337</v>
      </c>
      <c r="E83" s="27" t="s">
        <v>140</v>
      </c>
      <c r="F83" s="30" t="s">
        <v>1225</v>
      </c>
      <c r="G83" s="27">
        <v>8</v>
      </c>
      <c r="H83" s="32">
        <v>1371</v>
      </c>
      <c r="I83" s="32">
        <v>1</v>
      </c>
      <c r="J83" s="32">
        <v>8</v>
      </c>
      <c r="K83" s="32">
        <v>5</v>
      </c>
      <c r="L83" s="32">
        <v>0</v>
      </c>
      <c r="M83" s="32">
        <v>0</v>
      </c>
      <c r="N83" s="40" t="s">
        <v>1206</v>
      </c>
      <c r="O83" s="83" t="s">
        <v>25</v>
      </c>
      <c r="P83" s="27" t="s">
        <v>124</v>
      </c>
      <c r="Q83" s="36">
        <v>39927</v>
      </c>
      <c r="R83" s="29"/>
    </row>
    <row r="84" spans="1:18" ht="21.75" customHeight="1" x14ac:dyDescent="0.15">
      <c r="A84" s="27">
        <v>83</v>
      </c>
      <c r="B84" s="31" t="s">
        <v>169</v>
      </c>
      <c r="C84" s="267" t="s">
        <v>176</v>
      </c>
      <c r="D84" s="30" t="s">
        <v>313</v>
      </c>
      <c r="E84" s="27" t="s">
        <v>140</v>
      </c>
      <c r="F84" s="30" t="s">
        <v>1226</v>
      </c>
      <c r="G84" s="27">
        <v>8</v>
      </c>
      <c r="H84" s="32">
        <v>1475</v>
      </c>
      <c r="I84" s="32">
        <f>G84-J84</f>
        <v>0</v>
      </c>
      <c r="J84" s="32">
        <v>8</v>
      </c>
      <c r="K84" s="32">
        <v>4</v>
      </c>
      <c r="L84" s="32">
        <v>0</v>
      </c>
      <c r="M84" s="32">
        <v>0</v>
      </c>
      <c r="N84" s="40" t="s">
        <v>917</v>
      </c>
      <c r="O84" s="83" t="s">
        <v>25</v>
      </c>
      <c r="P84" s="27" t="s">
        <v>124</v>
      </c>
      <c r="Q84" s="36">
        <v>40474</v>
      </c>
      <c r="R84" s="29"/>
    </row>
    <row r="85" spans="1:18" ht="21.75" customHeight="1" x14ac:dyDescent="0.15">
      <c r="A85" s="27">
        <v>84</v>
      </c>
      <c r="B85" s="31" t="s">
        <v>1070</v>
      </c>
      <c r="C85" s="31" t="s">
        <v>1227</v>
      </c>
      <c r="D85" s="64" t="s">
        <v>1228</v>
      </c>
      <c r="E85" s="27" t="s">
        <v>900</v>
      </c>
      <c r="F85" s="31" t="s">
        <v>1229</v>
      </c>
      <c r="G85" s="27">
        <v>8</v>
      </c>
      <c r="H85" s="32">
        <v>1350</v>
      </c>
      <c r="I85" s="33">
        <v>0</v>
      </c>
      <c r="J85" s="32">
        <v>8</v>
      </c>
      <c r="K85" s="32">
        <v>2</v>
      </c>
      <c r="L85" s="32">
        <v>0</v>
      </c>
      <c r="M85" s="32">
        <v>0</v>
      </c>
      <c r="N85" s="40" t="s">
        <v>1230</v>
      </c>
      <c r="O85" s="34" t="s">
        <v>435</v>
      </c>
      <c r="P85" s="30" t="s">
        <v>298</v>
      </c>
      <c r="Q85" s="36">
        <v>42202</v>
      </c>
      <c r="R85" s="29"/>
    </row>
    <row r="86" spans="1:18" ht="21.75" customHeight="1" x14ac:dyDescent="0.15">
      <c r="A86" s="27">
        <v>85</v>
      </c>
      <c r="B86" s="267" t="s">
        <v>169</v>
      </c>
      <c r="C86" s="267" t="s">
        <v>176</v>
      </c>
      <c r="D86" s="29" t="s">
        <v>357</v>
      </c>
      <c r="E86" s="83" t="s">
        <v>906</v>
      </c>
      <c r="F86" s="267" t="s">
        <v>1231</v>
      </c>
      <c r="G86" s="27">
        <v>8</v>
      </c>
      <c r="H86" s="33">
        <v>1151</v>
      </c>
      <c r="I86" s="33">
        <f>G86-J86</f>
        <v>0</v>
      </c>
      <c r="J86" s="33">
        <v>8</v>
      </c>
      <c r="K86" s="33">
        <v>2</v>
      </c>
      <c r="L86" s="173">
        <v>0</v>
      </c>
      <c r="M86" s="33">
        <v>0</v>
      </c>
      <c r="N86" s="40" t="s">
        <v>122</v>
      </c>
      <c r="O86" s="66" t="s">
        <v>434</v>
      </c>
      <c r="P86" s="30" t="s">
        <v>27</v>
      </c>
      <c r="Q86" s="36">
        <v>38988</v>
      </c>
      <c r="R86" s="29"/>
    </row>
    <row r="87" spans="1:18" s="324" customFormat="1" ht="21.75" customHeight="1" x14ac:dyDescent="0.15">
      <c r="A87" s="51"/>
      <c r="B87" s="323"/>
      <c r="C87" s="323"/>
      <c r="G87" s="325">
        <f t="shared" ref="G87:M87" si="0">SUM(G2:G86)</f>
        <v>536</v>
      </c>
      <c r="H87" s="325">
        <f t="shared" si="0"/>
        <v>84974</v>
      </c>
      <c r="I87" s="325">
        <f t="shared" si="0"/>
        <v>39</v>
      </c>
      <c r="J87" s="325">
        <f t="shared" si="0"/>
        <v>536</v>
      </c>
      <c r="K87" s="325">
        <f t="shared" si="0"/>
        <v>184</v>
      </c>
      <c r="L87" s="325">
        <f t="shared" si="0"/>
        <v>4</v>
      </c>
      <c r="M87" s="325">
        <f t="shared" si="0"/>
        <v>9</v>
      </c>
      <c r="N87" s="52"/>
      <c r="O87" s="52"/>
    </row>
    <row r="90" spans="1:18" ht="21.75" customHeight="1" x14ac:dyDescent="0.15">
      <c r="A90" s="80" t="s">
        <v>935</v>
      </c>
    </row>
    <row r="91" spans="1:18" s="17" customFormat="1" ht="21.75" customHeight="1" x14ac:dyDescent="0.15">
      <c r="A91" s="145">
        <v>1</v>
      </c>
      <c r="B91" s="176" t="s">
        <v>169</v>
      </c>
      <c r="C91" s="176" t="s">
        <v>175</v>
      </c>
      <c r="D91" s="164" t="s">
        <v>289</v>
      </c>
      <c r="E91" s="165" t="s">
        <v>122</v>
      </c>
      <c r="F91" s="164" t="s">
        <v>648</v>
      </c>
      <c r="G91" s="145">
        <v>6</v>
      </c>
      <c r="H91" s="163">
        <v>571</v>
      </c>
      <c r="I91" s="163">
        <v>0</v>
      </c>
      <c r="J91" s="163">
        <v>6</v>
      </c>
      <c r="K91" s="163">
        <v>2</v>
      </c>
      <c r="L91" s="163">
        <v>0</v>
      </c>
      <c r="M91" s="163">
        <v>0</v>
      </c>
      <c r="N91" s="148" t="s">
        <v>122</v>
      </c>
      <c r="O91" s="165" t="s">
        <v>384</v>
      </c>
      <c r="P91" s="164" t="s">
        <v>37</v>
      </c>
      <c r="Q91" s="149">
        <v>39273</v>
      </c>
      <c r="R91" s="164" t="s">
        <v>1265</v>
      </c>
    </row>
    <row r="92" spans="1:18" s="183" customFormat="1" ht="21.75" customHeight="1" x14ac:dyDescent="0.15">
      <c r="A92" s="145">
        <v>2</v>
      </c>
      <c r="B92" s="146" t="s">
        <v>169</v>
      </c>
      <c r="C92" s="146" t="s">
        <v>290</v>
      </c>
      <c r="D92" s="146" t="s">
        <v>291</v>
      </c>
      <c r="E92" s="145" t="s">
        <v>122</v>
      </c>
      <c r="F92" s="146" t="s">
        <v>1263</v>
      </c>
      <c r="G92" s="145">
        <v>7</v>
      </c>
      <c r="H92" s="163">
        <v>710</v>
      </c>
      <c r="I92" s="147">
        <v>0</v>
      </c>
      <c r="J92" s="163">
        <v>7</v>
      </c>
      <c r="K92" s="163">
        <v>1</v>
      </c>
      <c r="L92" s="163">
        <v>0</v>
      </c>
      <c r="M92" s="163">
        <v>0</v>
      </c>
      <c r="N92" s="148" t="s">
        <v>122</v>
      </c>
      <c r="O92" s="145" t="s">
        <v>385</v>
      </c>
      <c r="P92" s="161" t="s">
        <v>306</v>
      </c>
      <c r="Q92" s="149">
        <v>37568</v>
      </c>
      <c r="R92" s="322" t="s">
        <v>1264</v>
      </c>
    </row>
    <row r="93" spans="1:18" s="23" customFormat="1" ht="21.75" customHeight="1" x14ac:dyDescent="0.15">
      <c r="A93" s="145">
        <v>3</v>
      </c>
      <c r="B93" s="146" t="s">
        <v>169</v>
      </c>
      <c r="C93" s="176" t="s">
        <v>176</v>
      </c>
      <c r="D93" s="161" t="s">
        <v>316</v>
      </c>
      <c r="E93" s="145" t="s">
        <v>142</v>
      </c>
      <c r="F93" s="161" t="s">
        <v>1261</v>
      </c>
      <c r="G93" s="145">
        <v>8</v>
      </c>
      <c r="H93" s="163">
        <v>1319</v>
      </c>
      <c r="I93" s="163">
        <f>G93-J93</f>
        <v>0</v>
      </c>
      <c r="J93" s="163">
        <v>8</v>
      </c>
      <c r="K93" s="163">
        <v>3</v>
      </c>
      <c r="L93" s="163">
        <v>0</v>
      </c>
      <c r="M93" s="163">
        <v>0</v>
      </c>
      <c r="N93" s="148" t="s">
        <v>122</v>
      </c>
      <c r="O93" s="192" t="s">
        <v>25</v>
      </c>
      <c r="P93" s="145" t="s">
        <v>124</v>
      </c>
      <c r="Q93" s="149">
        <v>40376</v>
      </c>
      <c r="R93" s="164" t="s">
        <v>1262</v>
      </c>
    </row>
  </sheetData>
  <autoFilter ref="A1:R87">
    <sortState ref="A2:R87">
      <sortCondition ref="C2:C87"/>
      <sortCondition ref="F2:F87"/>
    </sortState>
  </autoFilter>
  <phoneticPr fontId="28" type="noConversion"/>
  <pageMargins left="0.2199999988079071" right="0.19680555164813995" top="0.77999997138977051" bottom="0.47999998927116394" header="0.5" footer="0.25999999046325684"/>
  <pageSetup paperSize="9" scale="91" orientation="landscape" horizontalDpi="300" verticalDpi="300"/>
  <headerFooter alignWithMargins="0">
    <oddHeader xml:space="preserve">&amp;L&amp;"돋움,Bold"전국극장현황&amp;C&amp;"돋움,Bold"경기도&amp;R&amp;"돋움,Bold"2006. 12. 31 기준&amp;"돋움,Regular"
</oddHeader>
    <oddFooter>&amp;C&amp;"돋움,Regular"&amp;P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SheetLayoutView="75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D2" sqref="D2:D14"/>
    </sheetView>
  </sheetViews>
  <sheetFormatPr defaultRowHeight="25.5" customHeight="1" x14ac:dyDescent="0.15"/>
  <cols>
    <col min="1" max="1" width="5.109375" style="5" customWidth="1"/>
    <col min="2" max="2" width="12.21875" style="303" customWidth="1"/>
    <col min="3" max="3" width="8.77734375" style="303" customWidth="1"/>
    <col min="4" max="4" width="19.6640625" style="5" bestFit="1" customWidth="1"/>
    <col min="5" max="5" width="14.5546875" style="5" customWidth="1"/>
    <col min="6" max="6" width="15.77734375" style="5" customWidth="1"/>
    <col min="7" max="7" width="10.77734375" style="5" customWidth="1"/>
    <col min="8" max="8" width="12.21875" style="6" customWidth="1"/>
    <col min="9" max="9" width="12.88671875" style="6" customWidth="1"/>
    <col min="10" max="10" width="10.21875" style="6" customWidth="1"/>
    <col min="11" max="12" width="12" style="6" customWidth="1"/>
    <col min="13" max="13" width="12.44140625" style="6" customWidth="1"/>
    <col min="14" max="14" width="14.6640625" style="2" customWidth="1"/>
    <col min="15" max="15" width="15.33203125" style="2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" customFormat="1" ht="25.5" customHeight="1" thickBot="1" x14ac:dyDescent="0.2">
      <c r="A1" s="4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512</v>
      </c>
      <c r="K1" s="53" t="s">
        <v>393</v>
      </c>
      <c r="L1" s="53" t="s">
        <v>515</v>
      </c>
      <c r="M1" s="53" t="s">
        <v>394</v>
      </c>
      <c r="N1" s="47" t="s">
        <v>379</v>
      </c>
      <c r="O1" s="46" t="s">
        <v>61</v>
      </c>
      <c r="P1" s="46" t="s">
        <v>150</v>
      </c>
      <c r="Q1" s="46" t="s">
        <v>258</v>
      </c>
      <c r="R1" s="46" t="s">
        <v>151</v>
      </c>
    </row>
    <row r="2" spans="1:18" s="17" customFormat="1" ht="25.5" customHeight="1" thickTop="1" x14ac:dyDescent="0.15">
      <c r="A2" s="150">
        <v>1</v>
      </c>
      <c r="B2" s="318" t="s">
        <v>461</v>
      </c>
      <c r="C2" s="304" t="s">
        <v>462</v>
      </c>
      <c r="D2" s="294" t="s">
        <v>466</v>
      </c>
      <c r="E2" s="293" t="s">
        <v>416</v>
      </c>
      <c r="F2" s="294" t="s">
        <v>649</v>
      </c>
      <c r="G2" s="150">
        <v>1</v>
      </c>
      <c r="H2" s="152">
        <v>200</v>
      </c>
      <c r="I2" s="153">
        <v>1</v>
      </c>
      <c r="J2" s="153">
        <v>1</v>
      </c>
      <c r="K2" s="153">
        <v>0</v>
      </c>
      <c r="L2" s="153">
        <v>0</v>
      </c>
      <c r="M2" s="153">
        <v>0</v>
      </c>
      <c r="N2" s="352" t="s">
        <v>416</v>
      </c>
      <c r="O2" s="177" t="s">
        <v>467</v>
      </c>
      <c r="P2" s="293" t="s">
        <v>468</v>
      </c>
      <c r="Q2" s="156" t="s">
        <v>505</v>
      </c>
      <c r="R2" s="353" t="s">
        <v>469</v>
      </c>
    </row>
    <row r="3" spans="1:18" s="17" customFormat="1" ht="25.5" customHeight="1" x14ac:dyDescent="0.15">
      <c r="A3" s="27">
        <v>2</v>
      </c>
      <c r="B3" s="64" t="s">
        <v>1266</v>
      </c>
      <c r="C3" s="269" t="s">
        <v>1267</v>
      </c>
      <c r="D3" s="39" t="s">
        <v>1268</v>
      </c>
      <c r="E3" s="34" t="s">
        <v>1269</v>
      </c>
      <c r="F3" s="39" t="s">
        <v>1270</v>
      </c>
      <c r="G3" s="27">
        <v>8</v>
      </c>
      <c r="H3" s="32">
        <v>1396</v>
      </c>
      <c r="I3" s="32">
        <v>0</v>
      </c>
      <c r="J3" s="32">
        <v>8</v>
      </c>
      <c r="K3" s="32">
        <v>3</v>
      </c>
      <c r="L3" s="32">
        <v>0</v>
      </c>
      <c r="M3" s="32">
        <v>0</v>
      </c>
      <c r="N3" s="40" t="s">
        <v>1271</v>
      </c>
      <c r="O3" s="83" t="s">
        <v>1272</v>
      </c>
      <c r="P3" s="27" t="s">
        <v>124</v>
      </c>
      <c r="Q3" s="36">
        <v>41074</v>
      </c>
      <c r="R3" s="29"/>
    </row>
    <row r="4" spans="1:18" s="17" customFormat="1" ht="25.5" customHeight="1" x14ac:dyDescent="0.15">
      <c r="A4" s="27">
        <v>3</v>
      </c>
      <c r="B4" s="31" t="s">
        <v>225</v>
      </c>
      <c r="C4" s="31" t="s">
        <v>235</v>
      </c>
      <c r="D4" s="31" t="s">
        <v>19</v>
      </c>
      <c r="E4" s="27" t="s">
        <v>142</v>
      </c>
      <c r="F4" s="31" t="s">
        <v>1273</v>
      </c>
      <c r="G4" s="27">
        <v>5</v>
      </c>
      <c r="H4" s="33">
        <v>670</v>
      </c>
      <c r="I4" s="33">
        <f>G4-J4</f>
        <v>0</v>
      </c>
      <c r="J4" s="33">
        <v>5</v>
      </c>
      <c r="K4" s="33">
        <v>2</v>
      </c>
      <c r="L4" s="33">
        <v>0</v>
      </c>
      <c r="M4" s="33">
        <v>0</v>
      </c>
      <c r="N4" s="40" t="s">
        <v>122</v>
      </c>
      <c r="O4" s="66" t="s">
        <v>434</v>
      </c>
      <c r="P4" s="30" t="s">
        <v>27</v>
      </c>
      <c r="Q4" s="36">
        <v>40078</v>
      </c>
      <c r="R4" s="29"/>
    </row>
    <row r="5" spans="1:18" s="17" customFormat="1" ht="25.5" customHeight="1" x14ac:dyDescent="0.15">
      <c r="A5" s="27">
        <v>4</v>
      </c>
      <c r="B5" s="31" t="s">
        <v>225</v>
      </c>
      <c r="C5" s="31" t="s">
        <v>226</v>
      </c>
      <c r="D5" s="64" t="s">
        <v>1274</v>
      </c>
      <c r="E5" s="27" t="s">
        <v>142</v>
      </c>
      <c r="F5" s="30" t="s">
        <v>1275</v>
      </c>
      <c r="G5" s="27">
        <v>5</v>
      </c>
      <c r="H5" s="33">
        <v>714</v>
      </c>
      <c r="I5" s="33">
        <v>0</v>
      </c>
      <c r="J5" s="33">
        <v>5</v>
      </c>
      <c r="K5" s="33">
        <v>2</v>
      </c>
      <c r="L5" s="33">
        <v>0</v>
      </c>
      <c r="M5" s="33">
        <v>0</v>
      </c>
      <c r="N5" s="40" t="s">
        <v>1276</v>
      </c>
      <c r="O5" s="34" t="s">
        <v>435</v>
      </c>
      <c r="P5" s="30" t="s">
        <v>298</v>
      </c>
      <c r="Q5" s="36">
        <v>39874</v>
      </c>
      <c r="R5" s="29"/>
    </row>
    <row r="6" spans="1:18" s="17" customFormat="1" ht="25.5" customHeight="1" x14ac:dyDescent="0.15">
      <c r="A6" s="27">
        <v>5</v>
      </c>
      <c r="B6" s="284" t="s">
        <v>1536</v>
      </c>
      <c r="C6" s="284" t="s">
        <v>1584</v>
      </c>
      <c r="D6" s="285" t="s">
        <v>1585</v>
      </c>
      <c r="E6" s="73" t="s">
        <v>1531</v>
      </c>
      <c r="F6" s="75" t="s">
        <v>1586</v>
      </c>
      <c r="G6" s="73">
        <v>1</v>
      </c>
      <c r="H6" s="74">
        <v>109</v>
      </c>
      <c r="I6" s="74">
        <v>0</v>
      </c>
      <c r="J6" s="74">
        <v>1</v>
      </c>
      <c r="K6" s="74">
        <v>1</v>
      </c>
      <c r="L6" s="74">
        <v>0</v>
      </c>
      <c r="M6" s="74">
        <v>0</v>
      </c>
      <c r="N6" s="290" t="s">
        <v>1531</v>
      </c>
      <c r="O6" s="167" t="s">
        <v>1587</v>
      </c>
      <c r="P6" s="346" t="s">
        <v>1588</v>
      </c>
      <c r="Q6" s="76">
        <v>42229</v>
      </c>
      <c r="R6" s="345"/>
    </row>
    <row r="7" spans="1:18" s="108" customFormat="1" ht="25.5" customHeight="1" x14ac:dyDescent="0.15">
      <c r="A7" s="27">
        <v>6</v>
      </c>
      <c r="B7" s="284" t="s">
        <v>225</v>
      </c>
      <c r="C7" s="284" t="s">
        <v>227</v>
      </c>
      <c r="D7" s="285" t="s">
        <v>1277</v>
      </c>
      <c r="E7" s="73" t="s">
        <v>142</v>
      </c>
      <c r="F7" s="284" t="s">
        <v>1278</v>
      </c>
      <c r="G7" s="73">
        <v>8</v>
      </c>
      <c r="H7" s="74">
        <v>901</v>
      </c>
      <c r="I7" s="74">
        <v>2</v>
      </c>
      <c r="J7" s="74">
        <v>8</v>
      </c>
      <c r="K7" s="74">
        <v>3</v>
      </c>
      <c r="L7" s="74">
        <v>0</v>
      </c>
      <c r="M7" s="74">
        <v>0</v>
      </c>
      <c r="N7" s="259" t="s">
        <v>1279</v>
      </c>
      <c r="O7" s="167" t="s">
        <v>435</v>
      </c>
      <c r="P7" s="75" t="s">
        <v>298</v>
      </c>
      <c r="Q7" s="76">
        <v>39394</v>
      </c>
      <c r="R7" s="75"/>
    </row>
    <row r="8" spans="1:18" s="17" customFormat="1" ht="25.5" customHeight="1" x14ac:dyDescent="0.15">
      <c r="A8" s="27">
        <v>7</v>
      </c>
      <c r="B8" s="31" t="s">
        <v>225</v>
      </c>
      <c r="C8" s="31" t="s">
        <v>227</v>
      </c>
      <c r="D8" s="31" t="s">
        <v>101</v>
      </c>
      <c r="E8" s="27" t="s">
        <v>1269</v>
      </c>
      <c r="F8" s="31" t="s">
        <v>1280</v>
      </c>
      <c r="G8" s="27">
        <v>7</v>
      </c>
      <c r="H8" s="33">
        <v>1196</v>
      </c>
      <c r="I8" s="33">
        <v>0</v>
      </c>
      <c r="J8" s="33">
        <v>7</v>
      </c>
      <c r="K8" s="33">
        <v>3</v>
      </c>
      <c r="L8" s="173">
        <v>0</v>
      </c>
      <c r="M8" s="33">
        <v>0</v>
      </c>
      <c r="N8" s="40" t="s">
        <v>122</v>
      </c>
      <c r="O8" s="34" t="s">
        <v>434</v>
      </c>
      <c r="P8" s="30" t="s">
        <v>27</v>
      </c>
      <c r="Q8" s="36">
        <v>38653</v>
      </c>
      <c r="R8" s="29"/>
    </row>
    <row r="9" spans="1:18" s="17" customFormat="1" ht="25.5" customHeight="1" x14ac:dyDescent="0.15">
      <c r="A9" s="27">
        <v>8</v>
      </c>
      <c r="B9" s="64" t="s">
        <v>1266</v>
      </c>
      <c r="C9" s="269" t="s">
        <v>1281</v>
      </c>
      <c r="D9" s="39" t="s">
        <v>1282</v>
      </c>
      <c r="E9" s="34" t="s">
        <v>1269</v>
      </c>
      <c r="F9" s="39" t="s">
        <v>1283</v>
      </c>
      <c r="G9" s="27">
        <v>10</v>
      </c>
      <c r="H9" s="32">
        <v>1968</v>
      </c>
      <c r="I9" s="32">
        <v>1</v>
      </c>
      <c r="J9" s="32">
        <v>10</v>
      </c>
      <c r="K9" s="32">
        <v>3</v>
      </c>
      <c r="L9" s="32">
        <v>0</v>
      </c>
      <c r="M9" s="32">
        <v>0</v>
      </c>
      <c r="N9" s="109" t="s">
        <v>1279</v>
      </c>
      <c r="O9" s="83" t="s">
        <v>25</v>
      </c>
      <c r="P9" s="27" t="s">
        <v>124</v>
      </c>
      <c r="Q9" s="36">
        <v>41158</v>
      </c>
      <c r="R9" s="29"/>
    </row>
    <row r="10" spans="1:18" s="17" customFormat="1" ht="25.5" customHeight="1" x14ac:dyDescent="0.15">
      <c r="A10" s="27">
        <v>9</v>
      </c>
      <c r="B10" s="31" t="s">
        <v>225</v>
      </c>
      <c r="C10" s="31" t="s">
        <v>236</v>
      </c>
      <c r="D10" s="31" t="s">
        <v>1284</v>
      </c>
      <c r="E10" s="27" t="s">
        <v>142</v>
      </c>
      <c r="F10" s="31" t="s">
        <v>1285</v>
      </c>
      <c r="G10" s="27">
        <v>6</v>
      </c>
      <c r="H10" s="33">
        <v>698</v>
      </c>
      <c r="I10" s="33">
        <v>0</v>
      </c>
      <c r="J10" s="33">
        <v>6</v>
      </c>
      <c r="K10" s="33">
        <v>1</v>
      </c>
      <c r="L10" s="33">
        <v>0</v>
      </c>
      <c r="M10" s="33">
        <v>0</v>
      </c>
      <c r="N10" s="40" t="s">
        <v>122</v>
      </c>
      <c r="O10" s="83" t="s">
        <v>25</v>
      </c>
      <c r="P10" s="27" t="s">
        <v>124</v>
      </c>
      <c r="Q10" s="36">
        <v>41760</v>
      </c>
      <c r="R10" s="30" t="s">
        <v>1286</v>
      </c>
    </row>
    <row r="11" spans="1:18" s="23" customFormat="1" ht="25.5" customHeight="1" x14ac:dyDescent="0.15">
      <c r="A11" s="27">
        <v>10</v>
      </c>
      <c r="B11" s="31" t="s">
        <v>225</v>
      </c>
      <c r="C11" s="31" t="s">
        <v>236</v>
      </c>
      <c r="D11" s="30" t="s">
        <v>338</v>
      </c>
      <c r="E11" s="27" t="s">
        <v>140</v>
      </c>
      <c r="F11" s="30" t="s">
        <v>1287</v>
      </c>
      <c r="G11" s="27">
        <v>12</v>
      </c>
      <c r="H11" s="32">
        <v>2119</v>
      </c>
      <c r="I11" s="32">
        <v>2</v>
      </c>
      <c r="J11" s="32">
        <v>12</v>
      </c>
      <c r="K11" s="32">
        <v>4</v>
      </c>
      <c r="L11" s="32">
        <v>1</v>
      </c>
      <c r="M11" s="32">
        <v>0</v>
      </c>
      <c r="N11" s="109" t="s">
        <v>1288</v>
      </c>
      <c r="O11" s="83" t="s">
        <v>25</v>
      </c>
      <c r="P11" s="27" t="s">
        <v>124</v>
      </c>
      <c r="Q11" s="36">
        <v>39506</v>
      </c>
      <c r="R11" s="29"/>
    </row>
    <row r="12" spans="1:18" s="23" customFormat="1" ht="25.5" customHeight="1" x14ac:dyDescent="0.15">
      <c r="A12" s="27">
        <v>11</v>
      </c>
      <c r="B12" s="31" t="s">
        <v>1536</v>
      </c>
      <c r="C12" s="31" t="s">
        <v>1537</v>
      </c>
      <c r="D12" s="31" t="s">
        <v>1538</v>
      </c>
      <c r="E12" s="27" t="s">
        <v>1531</v>
      </c>
      <c r="F12" s="31" t="s">
        <v>1539</v>
      </c>
      <c r="G12" s="27">
        <v>2</v>
      </c>
      <c r="H12" s="33">
        <v>97</v>
      </c>
      <c r="I12" s="33">
        <v>0</v>
      </c>
      <c r="J12" s="33">
        <v>2</v>
      </c>
      <c r="K12" s="33">
        <v>1</v>
      </c>
      <c r="L12" s="33">
        <v>0</v>
      </c>
      <c r="M12" s="33">
        <v>0</v>
      </c>
      <c r="N12" s="40" t="s">
        <v>1531</v>
      </c>
      <c r="O12" s="83" t="s">
        <v>1540</v>
      </c>
      <c r="P12" s="27"/>
      <c r="Q12" s="36">
        <v>42360</v>
      </c>
      <c r="R12" s="30"/>
    </row>
    <row r="13" spans="1:18" s="62" customFormat="1" ht="25.5" customHeight="1" x14ac:dyDescent="0.15">
      <c r="A13" s="27">
        <v>12</v>
      </c>
      <c r="B13" s="31" t="s">
        <v>461</v>
      </c>
      <c r="C13" s="31" t="s">
        <v>519</v>
      </c>
      <c r="D13" s="31" t="s">
        <v>520</v>
      </c>
      <c r="E13" s="27" t="s">
        <v>416</v>
      </c>
      <c r="F13" s="31" t="s">
        <v>650</v>
      </c>
      <c r="G13" s="27">
        <v>2</v>
      </c>
      <c r="H13" s="33">
        <v>99</v>
      </c>
      <c r="I13" s="33">
        <v>0</v>
      </c>
      <c r="J13" s="33">
        <v>2</v>
      </c>
      <c r="K13" s="33">
        <v>1</v>
      </c>
      <c r="L13" s="33">
        <v>0</v>
      </c>
      <c r="M13" s="33">
        <v>0</v>
      </c>
      <c r="N13" s="40" t="s">
        <v>416</v>
      </c>
      <c r="O13" s="34" t="s">
        <v>522</v>
      </c>
      <c r="P13" s="30" t="s">
        <v>613</v>
      </c>
      <c r="Q13" s="36">
        <v>41737</v>
      </c>
      <c r="R13" s="30"/>
    </row>
    <row r="14" spans="1:18" s="282" customFormat="1" ht="25.5" customHeight="1" x14ac:dyDescent="0.15">
      <c r="A14" s="27">
        <v>13</v>
      </c>
      <c r="B14" s="31" t="s">
        <v>518</v>
      </c>
      <c r="C14" s="31" t="s">
        <v>668</v>
      </c>
      <c r="D14" s="31" t="s">
        <v>1289</v>
      </c>
      <c r="E14" s="27" t="s">
        <v>521</v>
      </c>
      <c r="F14" s="31" t="s">
        <v>669</v>
      </c>
      <c r="G14" s="27">
        <v>2</v>
      </c>
      <c r="H14" s="33">
        <v>223</v>
      </c>
      <c r="I14" s="33">
        <v>0</v>
      </c>
      <c r="J14" s="33">
        <v>2</v>
      </c>
      <c r="K14" s="33">
        <v>2</v>
      </c>
      <c r="L14" s="33">
        <v>0</v>
      </c>
      <c r="M14" s="33">
        <v>0</v>
      </c>
      <c r="N14" s="40" t="s">
        <v>521</v>
      </c>
      <c r="O14" s="34" t="s">
        <v>670</v>
      </c>
      <c r="P14" s="30" t="s">
        <v>671</v>
      </c>
      <c r="Q14" s="36">
        <v>41993</v>
      </c>
      <c r="R14" s="30" t="s">
        <v>1611</v>
      </c>
    </row>
    <row r="15" spans="1:18" s="306" customFormat="1" ht="25.5" customHeight="1" x14ac:dyDescent="0.15">
      <c r="B15" s="307"/>
      <c r="C15" s="307"/>
      <c r="G15" s="317">
        <f t="shared" ref="G15:M15" si="0">SUM(G2:G14)</f>
        <v>69</v>
      </c>
      <c r="H15" s="317">
        <f t="shared" si="0"/>
        <v>10390</v>
      </c>
      <c r="I15" s="317">
        <f t="shared" si="0"/>
        <v>6</v>
      </c>
      <c r="J15" s="317">
        <f t="shared" si="0"/>
        <v>69</v>
      </c>
      <c r="K15" s="317">
        <f t="shared" si="0"/>
        <v>26</v>
      </c>
      <c r="L15" s="317">
        <f t="shared" si="0"/>
        <v>1</v>
      </c>
      <c r="M15" s="317">
        <f t="shared" si="0"/>
        <v>0</v>
      </c>
      <c r="N15" s="309"/>
      <c r="O15" s="309"/>
    </row>
  </sheetData>
  <autoFilter ref="A1:S16"/>
  <sortState ref="A2:R15">
    <sortCondition ref="C2:C15"/>
    <sortCondition ref="F2:F15"/>
  </sortState>
  <phoneticPr fontId="28" type="noConversion"/>
  <pageMargins left="0.33000001311302185" right="0.19680555164813995" top="0.92000001668930054" bottom="0.98430556058883667" header="0.5" footer="0.5"/>
  <pageSetup paperSize="9" orientation="landscape" horizontalDpi="300" verticalDpi="300"/>
  <headerFooter alignWithMargins="0">
    <oddHeader>&amp;L&amp;"돋움,Bold"전국극장현황&amp;C&amp;"돋움,Bold"강원도&amp;R&amp;"돋움,Bold"2006. 12. 31 기준</oddHeader>
    <oddFooter>&amp;C&amp;"돋움,Regular"&amp;P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SheetLayoutView="75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D2" sqref="D2:D12"/>
    </sheetView>
  </sheetViews>
  <sheetFormatPr defaultRowHeight="26.25" customHeight="1" x14ac:dyDescent="0.15"/>
  <cols>
    <col min="1" max="1" width="7.33203125" style="5" customWidth="1"/>
    <col min="2" max="2" width="12.21875" style="2" customWidth="1"/>
    <col min="3" max="3" width="8.77734375" style="2" customWidth="1"/>
    <col min="4" max="4" width="18.44140625" style="5" bestFit="1" customWidth="1"/>
    <col min="5" max="5" width="15" style="5" customWidth="1"/>
    <col min="6" max="6" width="23.5546875" style="5" customWidth="1"/>
    <col min="7" max="7" width="10.88671875" style="5" customWidth="1"/>
    <col min="8" max="8" width="12.21875" style="26" customWidth="1"/>
    <col min="9" max="9" width="13" style="26" customWidth="1"/>
    <col min="10" max="10" width="11" style="26" customWidth="1"/>
    <col min="11" max="12" width="12.77734375" style="26" customWidth="1"/>
    <col min="13" max="13" width="12.6640625" style="26" customWidth="1"/>
    <col min="14" max="14" width="14.21875" style="2" customWidth="1"/>
    <col min="15" max="15" width="12.77734375" style="2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" customFormat="1" ht="26.25" customHeight="1" thickBot="1" x14ac:dyDescent="0.2">
      <c r="A1" s="46" t="s">
        <v>149</v>
      </c>
      <c r="B1" s="46" t="s">
        <v>200</v>
      </c>
      <c r="C1" s="46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511</v>
      </c>
      <c r="K1" s="53" t="s">
        <v>393</v>
      </c>
      <c r="L1" s="53" t="s">
        <v>566</v>
      </c>
      <c r="M1" s="53" t="s">
        <v>394</v>
      </c>
      <c r="N1" s="47" t="s">
        <v>379</v>
      </c>
      <c r="O1" s="46" t="s">
        <v>62</v>
      </c>
      <c r="P1" s="46" t="s">
        <v>150</v>
      </c>
      <c r="Q1" s="46" t="s">
        <v>258</v>
      </c>
      <c r="R1" s="46" t="s">
        <v>151</v>
      </c>
    </row>
    <row r="2" spans="1:18" s="142" customFormat="1" ht="26.25" customHeight="1" thickTop="1" x14ac:dyDescent="0.15">
      <c r="A2" s="42">
        <v>1</v>
      </c>
      <c r="B2" s="271" t="s">
        <v>1290</v>
      </c>
      <c r="C2" s="271" t="s">
        <v>1291</v>
      </c>
      <c r="D2" s="271" t="s">
        <v>1292</v>
      </c>
      <c r="E2" s="159" t="s">
        <v>1293</v>
      </c>
      <c r="F2" s="271" t="s">
        <v>1294</v>
      </c>
      <c r="G2" s="42">
        <v>7</v>
      </c>
      <c r="H2" s="50">
        <v>1200</v>
      </c>
      <c r="I2" s="50">
        <v>2</v>
      </c>
      <c r="J2" s="50">
        <v>7</v>
      </c>
      <c r="K2" s="50">
        <v>3</v>
      </c>
      <c r="L2" s="50">
        <v>0</v>
      </c>
      <c r="M2" s="50">
        <v>0</v>
      </c>
      <c r="N2" s="268" t="s">
        <v>1295</v>
      </c>
      <c r="O2" s="159" t="s">
        <v>435</v>
      </c>
      <c r="P2" s="44" t="s">
        <v>298</v>
      </c>
      <c r="Q2" s="45">
        <v>40848</v>
      </c>
      <c r="R2" s="143" t="s">
        <v>1296</v>
      </c>
    </row>
    <row r="3" spans="1:18" s="17" customFormat="1" ht="26.25" customHeight="1" x14ac:dyDescent="0.15">
      <c r="A3" s="27">
        <v>2</v>
      </c>
      <c r="B3" s="64" t="s">
        <v>1290</v>
      </c>
      <c r="C3" s="64" t="s">
        <v>1297</v>
      </c>
      <c r="D3" s="64" t="s">
        <v>1298</v>
      </c>
      <c r="E3" s="34" t="s">
        <v>1299</v>
      </c>
      <c r="F3" s="64" t="s">
        <v>1300</v>
      </c>
      <c r="G3" s="27">
        <v>4</v>
      </c>
      <c r="H3" s="33">
        <v>593</v>
      </c>
      <c r="I3" s="33">
        <v>0</v>
      </c>
      <c r="J3" s="50">
        <v>4</v>
      </c>
      <c r="K3" s="50">
        <v>1</v>
      </c>
      <c r="L3" s="50">
        <v>0</v>
      </c>
      <c r="M3" s="50">
        <v>0</v>
      </c>
      <c r="N3" s="109" t="s">
        <v>1295</v>
      </c>
      <c r="O3" s="34" t="s">
        <v>435</v>
      </c>
      <c r="P3" s="30" t="s">
        <v>298</v>
      </c>
      <c r="Q3" s="36">
        <v>42368</v>
      </c>
      <c r="R3" s="39"/>
    </row>
    <row r="4" spans="1:18" s="17" customFormat="1" ht="26.25" customHeight="1" x14ac:dyDescent="0.15">
      <c r="A4" s="27">
        <v>3</v>
      </c>
      <c r="B4" s="31" t="s">
        <v>228</v>
      </c>
      <c r="C4" s="31" t="s">
        <v>229</v>
      </c>
      <c r="D4" s="30" t="s">
        <v>108</v>
      </c>
      <c r="E4" s="27" t="s">
        <v>142</v>
      </c>
      <c r="F4" s="30" t="s">
        <v>1301</v>
      </c>
      <c r="G4" s="27">
        <v>8</v>
      </c>
      <c r="H4" s="32">
        <v>1239</v>
      </c>
      <c r="I4" s="32">
        <v>0</v>
      </c>
      <c r="J4" s="43">
        <v>8</v>
      </c>
      <c r="K4" s="43">
        <v>1</v>
      </c>
      <c r="L4" s="43">
        <v>0</v>
      </c>
      <c r="M4" s="43">
        <v>0</v>
      </c>
      <c r="N4" s="40" t="s">
        <v>122</v>
      </c>
      <c r="O4" s="83" t="s">
        <v>25</v>
      </c>
      <c r="P4" s="27" t="s">
        <v>124</v>
      </c>
      <c r="Q4" s="36">
        <v>39653</v>
      </c>
      <c r="R4" s="35"/>
    </row>
    <row r="5" spans="1:18" s="183" customFormat="1" ht="26.25" customHeight="1" x14ac:dyDescent="0.15">
      <c r="A5" s="27">
        <v>4</v>
      </c>
      <c r="B5" s="31" t="s">
        <v>228</v>
      </c>
      <c r="C5" s="31" t="s">
        <v>229</v>
      </c>
      <c r="D5" s="39" t="s">
        <v>1302</v>
      </c>
      <c r="E5" s="27" t="s">
        <v>142</v>
      </c>
      <c r="F5" s="30" t="s">
        <v>1303</v>
      </c>
      <c r="G5" s="27">
        <v>10</v>
      </c>
      <c r="H5" s="32">
        <v>1996</v>
      </c>
      <c r="I5" s="32">
        <v>0</v>
      </c>
      <c r="J5" s="32">
        <v>10</v>
      </c>
      <c r="K5" s="32">
        <v>4</v>
      </c>
      <c r="L5" s="32">
        <v>0</v>
      </c>
      <c r="M5" s="32">
        <v>0</v>
      </c>
      <c r="N5" s="40" t="s">
        <v>122</v>
      </c>
      <c r="O5" s="83" t="s">
        <v>25</v>
      </c>
      <c r="P5" s="27" t="s">
        <v>124</v>
      </c>
      <c r="Q5" s="36">
        <v>39364</v>
      </c>
      <c r="R5" s="30"/>
    </row>
    <row r="6" spans="1:18" s="183" customFormat="1" ht="26.25" customHeight="1" x14ac:dyDescent="0.15">
      <c r="A6" s="27">
        <v>5</v>
      </c>
      <c r="B6" s="31" t="s">
        <v>228</v>
      </c>
      <c r="C6" s="31" t="s">
        <v>229</v>
      </c>
      <c r="D6" s="31" t="s">
        <v>358</v>
      </c>
      <c r="E6" s="27" t="s">
        <v>140</v>
      </c>
      <c r="F6" s="31" t="s">
        <v>1304</v>
      </c>
      <c r="G6" s="27">
        <v>8</v>
      </c>
      <c r="H6" s="33">
        <v>1402</v>
      </c>
      <c r="I6" s="33">
        <f>G6-J6</f>
        <v>0</v>
      </c>
      <c r="J6" s="33">
        <v>8</v>
      </c>
      <c r="K6" s="33">
        <v>4</v>
      </c>
      <c r="L6" s="33">
        <v>0</v>
      </c>
      <c r="M6" s="33">
        <v>0</v>
      </c>
      <c r="N6" s="109" t="s">
        <v>1305</v>
      </c>
      <c r="O6" s="66" t="s">
        <v>434</v>
      </c>
      <c r="P6" s="30" t="s">
        <v>27</v>
      </c>
      <c r="Q6" s="37">
        <v>39784</v>
      </c>
      <c r="R6" s="30"/>
    </row>
    <row r="7" spans="1:18" s="183" customFormat="1" ht="26.25" customHeight="1" x14ac:dyDescent="0.15">
      <c r="A7" s="27">
        <v>6</v>
      </c>
      <c r="B7" s="31" t="s">
        <v>228</v>
      </c>
      <c r="C7" s="31" t="s">
        <v>229</v>
      </c>
      <c r="D7" s="31" t="s">
        <v>366</v>
      </c>
      <c r="E7" s="27" t="s">
        <v>122</v>
      </c>
      <c r="F7" s="30" t="s">
        <v>1306</v>
      </c>
      <c r="G7" s="27">
        <v>11</v>
      </c>
      <c r="H7" s="33">
        <v>1672</v>
      </c>
      <c r="I7" s="33">
        <v>0</v>
      </c>
      <c r="J7" s="33">
        <v>11</v>
      </c>
      <c r="K7" s="33">
        <v>3</v>
      </c>
      <c r="L7" s="50">
        <v>0</v>
      </c>
      <c r="M7" s="50">
        <v>0</v>
      </c>
      <c r="N7" s="40" t="s">
        <v>122</v>
      </c>
      <c r="O7" s="27" t="s">
        <v>405</v>
      </c>
      <c r="P7" s="206" t="s">
        <v>309</v>
      </c>
      <c r="Q7" s="37">
        <v>38862</v>
      </c>
      <c r="R7" s="30"/>
    </row>
    <row r="8" spans="1:18" s="17" customFormat="1" ht="26.25" customHeight="1" x14ac:dyDescent="0.15">
      <c r="A8" s="27">
        <v>7</v>
      </c>
      <c r="B8" s="170" t="s">
        <v>1307</v>
      </c>
      <c r="C8" s="170" t="s">
        <v>1308</v>
      </c>
      <c r="D8" s="271" t="s">
        <v>1309</v>
      </c>
      <c r="E8" s="159" t="s">
        <v>1310</v>
      </c>
      <c r="F8" s="271" t="s">
        <v>1311</v>
      </c>
      <c r="G8" s="42">
        <v>4</v>
      </c>
      <c r="H8" s="50">
        <v>497</v>
      </c>
      <c r="I8" s="50">
        <v>0</v>
      </c>
      <c r="J8" s="50">
        <v>4</v>
      </c>
      <c r="K8" s="50">
        <v>1</v>
      </c>
      <c r="L8" s="50">
        <v>0</v>
      </c>
      <c r="M8" s="50">
        <v>0</v>
      </c>
      <c r="N8" s="268" t="s">
        <v>1312</v>
      </c>
      <c r="O8" s="197" t="s">
        <v>434</v>
      </c>
      <c r="P8" s="44" t="s">
        <v>27</v>
      </c>
      <c r="Q8" s="326">
        <v>41598</v>
      </c>
      <c r="R8" s="44" t="s">
        <v>1313</v>
      </c>
    </row>
    <row r="9" spans="1:18" s="23" customFormat="1" ht="26.25" customHeight="1" x14ac:dyDescent="0.15">
      <c r="A9" s="27">
        <v>8</v>
      </c>
      <c r="B9" s="31" t="s">
        <v>228</v>
      </c>
      <c r="C9" s="31" t="s">
        <v>229</v>
      </c>
      <c r="D9" s="64" t="s">
        <v>1314</v>
      </c>
      <c r="E9" s="34" t="s">
        <v>1315</v>
      </c>
      <c r="F9" s="64" t="s">
        <v>1316</v>
      </c>
      <c r="G9" s="27">
        <v>6</v>
      </c>
      <c r="H9" s="33">
        <v>1286</v>
      </c>
      <c r="I9" s="33">
        <v>0</v>
      </c>
      <c r="J9" s="33">
        <v>6</v>
      </c>
      <c r="K9" s="33">
        <v>3</v>
      </c>
      <c r="L9" s="33">
        <v>0</v>
      </c>
      <c r="M9" s="33">
        <v>1</v>
      </c>
      <c r="N9" s="109" t="s">
        <v>1317</v>
      </c>
      <c r="O9" s="34" t="s">
        <v>434</v>
      </c>
      <c r="P9" s="30" t="s">
        <v>27</v>
      </c>
      <c r="Q9" s="37">
        <v>41207</v>
      </c>
      <c r="R9" s="30"/>
    </row>
    <row r="10" spans="1:18" s="23" customFormat="1" ht="26.25" customHeight="1" x14ac:dyDescent="0.15">
      <c r="A10" s="27">
        <v>9</v>
      </c>
      <c r="B10" s="31" t="s">
        <v>1326</v>
      </c>
      <c r="C10" s="31" t="s">
        <v>1308</v>
      </c>
      <c r="D10" s="30" t="s">
        <v>1327</v>
      </c>
      <c r="E10" s="27" t="s">
        <v>1328</v>
      </c>
      <c r="F10" s="30" t="s">
        <v>1329</v>
      </c>
      <c r="G10" s="27">
        <v>8</v>
      </c>
      <c r="H10" s="32">
        <v>1707</v>
      </c>
      <c r="I10" s="32">
        <v>0</v>
      </c>
      <c r="J10" s="32">
        <v>8</v>
      </c>
      <c r="K10" s="32">
        <v>3</v>
      </c>
      <c r="L10" s="32">
        <v>0</v>
      </c>
      <c r="M10" s="32">
        <v>0</v>
      </c>
      <c r="N10" s="40" t="s">
        <v>1330</v>
      </c>
      <c r="O10" s="83" t="s">
        <v>25</v>
      </c>
      <c r="P10" s="27" t="s">
        <v>124</v>
      </c>
      <c r="Q10" s="36">
        <v>41753</v>
      </c>
      <c r="R10" s="35"/>
    </row>
    <row r="11" spans="1:18" s="183" customFormat="1" ht="26.25" customHeight="1" x14ac:dyDescent="0.15">
      <c r="A11" s="27">
        <v>10</v>
      </c>
      <c r="B11" s="31" t="s">
        <v>1307</v>
      </c>
      <c r="C11" s="31" t="s">
        <v>1308</v>
      </c>
      <c r="D11" s="30" t="s">
        <v>1318</v>
      </c>
      <c r="E11" s="27" t="s">
        <v>1310</v>
      </c>
      <c r="F11" s="30" t="s">
        <v>1319</v>
      </c>
      <c r="G11" s="27">
        <v>8</v>
      </c>
      <c r="H11" s="32">
        <v>1292</v>
      </c>
      <c r="I11" s="32">
        <v>0</v>
      </c>
      <c r="J11" s="32">
        <v>8</v>
      </c>
      <c r="K11" s="32">
        <v>0</v>
      </c>
      <c r="L11" s="32">
        <v>0</v>
      </c>
      <c r="M11" s="32">
        <v>0</v>
      </c>
      <c r="N11" s="40" t="s">
        <v>1312</v>
      </c>
      <c r="O11" s="83" t="s">
        <v>25</v>
      </c>
      <c r="P11" s="27" t="s">
        <v>124</v>
      </c>
      <c r="Q11" s="36">
        <v>41628</v>
      </c>
      <c r="R11" s="35" t="s">
        <v>1320</v>
      </c>
    </row>
    <row r="12" spans="1:18" s="160" customFormat="1" ht="26.25" customHeight="1" x14ac:dyDescent="0.15">
      <c r="A12" s="27">
        <v>11</v>
      </c>
      <c r="B12" s="64" t="s">
        <v>1307</v>
      </c>
      <c r="C12" s="64" t="s">
        <v>1321</v>
      </c>
      <c r="D12" s="64" t="s">
        <v>1322</v>
      </c>
      <c r="E12" s="34" t="s">
        <v>1323</v>
      </c>
      <c r="F12" s="64" t="s">
        <v>1324</v>
      </c>
      <c r="G12" s="27">
        <v>10</v>
      </c>
      <c r="H12" s="33">
        <v>1757</v>
      </c>
      <c r="I12" s="33">
        <v>0</v>
      </c>
      <c r="J12" s="33">
        <v>10</v>
      </c>
      <c r="K12" s="33">
        <v>3</v>
      </c>
      <c r="L12" s="33">
        <v>0</v>
      </c>
      <c r="M12" s="33">
        <v>0</v>
      </c>
      <c r="N12" s="109" t="s">
        <v>1312</v>
      </c>
      <c r="O12" s="34" t="s">
        <v>435</v>
      </c>
      <c r="P12" s="30" t="s">
        <v>298</v>
      </c>
      <c r="Q12" s="36">
        <v>41262</v>
      </c>
      <c r="R12" s="39" t="s">
        <v>1325</v>
      </c>
    </row>
    <row r="13" spans="1:18" s="306" customFormat="1" ht="26.25" customHeight="1" x14ac:dyDescent="0.15">
      <c r="B13" s="309"/>
      <c r="C13" s="309"/>
      <c r="G13" s="317">
        <f t="shared" ref="G13:M13" si="0">SUM(G2:G12)</f>
        <v>84</v>
      </c>
      <c r="H13" s="317">
        <f t="shared" si="0"/>
        <v>14641</v>
      </c>
      <c r="I13" s="317">
        <f t="shared" si="0"/>
        <v>2</v>
      </c>
      <c r="J13" s="317">
        <f t="shared" si="0"/>
        <v>84</v>
      </c>
      <c r="K13" s="317">
        <f t="shared" si="0"/>
        <v>26</v>
      </c>
      <c r="L13" s="317">
        <f t="shared" si="0"/>
        <v>0</v>
      </c>
      <c r="M13" s="317">
        <f t="shared" si="0"/>
        <v>1</v>
      </c>
      <c r="N13" s="309"/>
      <c r="O13" s="309"/>
    </row>
  </sheetData>
  <autoFilter ref="A1:V15"/>
  <sortState ref="A2:R13">
    <sortCondition ref="C2:C13"/>
    <sortCondition ref="F2:F13"/>
  </sortState>
  <phoneticPr fontId="28" type="noConversion"/>
  <hyperlinks>
    <hyperlink ref="P7" r:id="rId1"/>
  </hyperlinks>
  <pageMargins left="0.31000000238418579" right="0.25999999046325684" top="0.98430556058883667" bottom="0.98430556058883667" header="0.5" footer="0.5"/>
  <pageSetup paperSize="9" scale="97" orientation="landscape" horizontalDpi="300" verticalDpi="300"/>
  <headerFooter alignWithMargins="0">
    <oddHeader>&amp;L&amp;"돋움,Bold"전국극장현황&amp;C&amp;"돋움,Bold"충청북도&amp;R&amp;"돋움,Bold"2006. 12. 31 기준</oddHeader>
    <oddFooter>&amp;C&amp;"돋움,Regular"&amp;P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SheetLayoutView="75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D2" sqref="D2:D17"/>
    </sheetView>
  </sheetViews>
  <sheetFormatPr defaultRowHeight="23.25" customHeight="1" x14ac:dyDescent="0.15"/>
  <cols>
    <col min="1" max="1" width="6.6640625" style="5" customWidth="1"/>
    <col min="2" max="2" width="8.33203125" style="303" customWidth="1"/>
    <col min="3" max="3" width="8.77734375" style="303" customWidth="1"/>
    <col min="4" max="4" width="20.21875" style="5" bestFit="1" customWidth="1"/>
    <col min="5" max="5" width="15.109375" style="5" customWidth="1"/>
    <col min="6" max="6" width="21.77734375" style="5" customWidth="1"/>
    <col min="7" max="7" width="10.6640625" style="17" customWidth="1"/>
    <col min="8" max="8" width="10.44140625" style="26" customWidth="1"/>
    <col min="9" max="9" width="13.33203125" style="26" customWidth="1"/>
    <col min="10" max="10" width="11" style="26" customWidth="1"/>
    <col min="11" max="13" width="11.6640625" style="26" customWidth="1"/>
    <col min="14" max="14" width="14.88671875" style="2" customWidth="1"/>
    <col min="15" max="15" width="12.77734375" style="5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" customFormat="1" ht="23.25" customHeight="1" thickBot="1" x14ac:dyDescent="0.2">
      <c r="A1" s="4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512</v>
      </c>
      <c r="K1" s="53" t="s">
        <v>393</v>
      </c>
      <c r="L1" s="53" t="s">
        <v>566</v>
      </c>
      <c r="M1" s="53" t="s">
        <v>394</v>
      </c>
      <c r="N1" s="47" t="s">
        <v>379</v>
      </c>
      <c r="O1" s="46" t="s">
        <v>63</v>
      </c>
      <c r="P1" s="46" t="s">
        <v>150</v>
      </c>
      <c r="Q1" s="46" t="s">
        <v>258</v>
      </c>
      <c r="R1" s="46" t="s">
        <v>151</v>
      </c>
    </row>
    <row r="2" spans="1:18" s="17" customFormat="1" ht="23.25" customHeight="1" thickTop="1" x14ac:dyDescent="0.15">
      <c r="A2" s="150">
        <v>1</v>
      </c>
      <c r="B2" s="318" t="s">
        <v>165</v>
      </c>
      <c r="C2" s="318" t="s">
        <v>237</v>
      </c>
      <c r="D2" s="292" t="s">
        <v>1331</v>
      </c>
      <c r="E2" s="150" t="s">
        <v>142</v>
      </c>
      <c r="F2" s="318" t="s">
        <v>1332</v>
      </c>
      <c r="G2" s="150">
        <v>7</v>
      </c>
      <c r="H2" s="153">
        <v>802</v>
      </c>
      <c r="I2" s="152">
        <f>G2-J2</f>
        <v>0</v>
      </c>
      <c r="J2" s="153">
        <v>7</v>
      </c>
      <c r="K2" s="153">
        <v>3</v>
      </c>
      <c r="L2" s="153">
        <v>0</v>
      </c>
      <c r="M2" s="153">
        <v>0</v>
      </c>
      <c r="N2" s="154" t="s">
        <v>122</v>
      </c>
      <c r="O2" s="293" t="s">
        <v>435</v>
      </c>
      <c r="P2" s="151" t="s">
        <v>298</v>
      </c>
      <c r="Q2" s="156">
        <v>38380</v>
      </c>
      <c r="R2" s="318"/>
    </row>
    <row r="3" spans="1:18" s="17" customFormat="1" ht="23.25" customHeight="1" x14ac:dyDescent="0.15">
      <c r="A3" s="55">
        <v>2</v>
      </c>
      <c r="B3" s="56" t="s">
        <v>165</v>
      </c>
      <c r="C3" s="56" t="s">
        <v>238</v>
      </c>
      <c r="D3" s="31" t="s">
        <v>252</v>
      </c>
      <c r="E3" s="27" t="s">
        <v>122</v>
      </c>
      <c r="F3" s="30" t="s">
        <v>651</v>
      </c>
      <c r="G3" s="27">
        <v>5</v>
      </c>
      <c r="H3" s="32">
        <v>616</v>
      </c>
      <c r="I3" s="32">
        <v>0</v>
      </c>
      <c r="J3" s="32">
        <v>5</v>
      </c>
      <c r="K3" s="32">
        <v>0</v>
      </c>
      <c r="L3" s="43"/>
      <c r="M3" s="43">
        <v>0</v>
      </c>
      <c r="N3" s="40" t="s">
        <v>122</v>
      </c>
      <c r="O3" s="55" t="s">
        <v>18</v>
      </c>
      <c r="P3" s="61"/>
      <c r="Q3" s="139" t="s">
        <v>431</v>
      </c>
      <c r="R3" s="56"/>
    </row>
    <row r="4" spans="1:18" s="171" customFormat="1" ht="23.25" customHeight="1" x14ac:dyDescent="0.15">
      <c r="A4" s="27">
        <v>3</v>
      </c>
      <c r="B4" s="56" t="s">
        <v>1567</v>
      </c>
      <c r="C4" s="56" t="s">
        <v>1602</v>
      </c>
      <c r="D4" s="31" t="s">
        <v>1601</v>
      </c>
      <c r="E4" s="27" t="s">
        <v>1531</v>
      </c>
      <c r="F4" s="30" t="s">
        <v>1603</v>
      </c>
      <c r="G4" s="27">
        <v>2</v>
      </c>
      <c r="H4" s="32">
        <v>370</v>
      </c>
      <c r="I4" s="32">
        <v>0</v>
      </c>
      <c r="J4" s="32">
        <v>2</v>
      </c>
      <c r="K4" s="32">
        <v>0</v>
      </c>
      <c r="L4" s="43">
        <v>0</v>
      </c>
      <c r="M4" s="43">
        <v>0</v>
      </c>
      <c r="N4" s="40" t="s">
        <v>1531</v>
      </c>
      <c r="O4" s="55" t="s">
        <v>1604</v>
      </c>
      <c r="P4" s="61"/>
      <c r="Q4" s="139" t="s">
        <v>1605</v>
      </c>
      <c r="R4" s="30" t="s">
        <v>1612</v>
      </c>
    </row>
    <row r="5" spans="1:18" s="171" customFormat="1" ht="23.25" customHeight="1" x14ac:dyDescent="0.15">
      <c r="A5" s="27">
        <v>4</v>
      </c>
      <c r="B5" s="330" t="s">
        <v>165</v>
      </c>
      <c r="C5" s="330" t="s">
        <v>653</v>
      </c>
      <c r="D5" s="170" t="s">
        <v>297</v>
      </c>
      <c r="E5" s="42" t="s">
        <v>122</v>
      </c>
      <c r="F5" s="44" t="s">
        <v>652</v>
      </c>
      <c r="G5" s="42">
        <v>3</v>
      </c>
      <c r="H5" s="43">
        <v>313</v>
      </c>
      <c r="I5" s="32">
        <v>0</v>
      </c>
      <c r="J5" s="43">
        <v>3</v>
      </c>
      <c r="K5" s="43">
        <v>0</v>
      </c>
      <c r="L5" s="43">
        <v>0</v>
      </c>
      <c r="M5" s="43">
        <v>0</v>
      </c>
      <c r="N5" s="260" t="s">
        <v>122</v>
      </c>
      <c r="O5" s="55" t="s">
        <v>89</v>
      </c>
      <c r="P5" s="61" t="s">
        <v>38</v>
      </c>
      <c r="Q5" s="329" t="s">
        <v>432</v>
      </c>
      <c r="R5" s="44"/>
    </row>
    <row r="6" spans="1:18" s="171" customFormat="1" ht="23.25" customHeight="1" x14ac:dyDescent="0.15">
      <c r="A6" s="55">
        <v>5</v>
      </c>
      <c r="B6" s="170" t="s">
        <v>1333</v>
      </c>
      <c r="C6" s="170" t="s">
        <v>1334</v>
      </c>
      <c r="D6" s="44" t="s">
        <v>1335</v>
      </c>
      <c r="E6" s="42" t="s">
        <v>1299</v>
      </c>
      <c r="F6" s="44" t="s">
        <v>1336</v>
      </c>
      <c r="G6" s="42">
        <v>7</v>
      </c>
      <c r="H6" s="43">
        <v>1075</v>
      </c>
      <c r="I6" s="32">
        <v>0</v>
      </c>
      <c r="J6" s="43">
        <v>7</v>
      </c>
      <c r="K6" s="43">
        <v>7</v>
      </c>
      <c r="L6" s="43">
        <v>0</v>
      </c>
      <c r="M6" s="43">
        <v>0</v>
      </c>
      <c r="N6" s="260" t="s">
        <v>1337</v>
      </c>
      <c r="O6" s="83" t="s">
        <v>25</v>
      </c>
      <c r="P6" s="27" t="s">
        <v>124</v>
      </c>
      <c r="Q6" s="45">
        <v>41979</v>
      </c>
      <c r="R6" s="298"/>
    </row>
    <row r="7" spans="1:18" s="171" customFormat="1" ht="23.25" customHeight="1" x14ac:dyDescent="0.15">
      <c r="A7" s="27">
        <v>6</v>
      </c>
      <c r="B7" s="170" t="s">
        <v>1333</v>
      </c>
      <c r="C7" s="170" t="s">
        <v>1338</v>
      </c>
      <c r="D7" s="271" t="s">
        <v>1339</v>
      </c>
      <c r="E7" s="42" t="s">
        <v>1293</v>
      </c>
      <c r="F7" s="170" t="s">
        <v>1340</v>
      </c>
      <c r="G7" s="42">
        <v>5</v>
      </c>
      <c r="H7" s="43">
        <v>751</v>
      </c>
      <c r="I7" s="33">
        <v>0</v>
      </c>
      <c r="J7" s="43">
        <v>5</v>
      </c>
      <c r="K7" s="43">
        <v>1</v>
      </c>
      <c r="L7" s="43">
        <v>0</v>
      </c>
      <c r="M7" s="43">
        <v>0</v>
      </c>
      <c r="N7" s="260" t="s">
        <v>122</v>
      </c>
      <c r="O7" s="34" t="s">
        <v>435</v>
      </c>
      <c r="P7" s="30" t="s">
        <v>298</v>
      </c>
      <c r="Q7" s="45">
        <v>42272</v>
      </c>
      <c r="R7" s="170"/>
    </row>
    <row r="8" spans="1:18" s="171" customFormat="1" ht="23.25" customHeight="1" x14ac:dyDescent="0.15">
      <c r="A8" s="27">
        <v>7</v>
      </c>
      <c r="B8" s="170" t="s">
        <v>1567</v>
      </c>
      <c r="C8" s="170" t="s">
        <v>1568</v>
      </c>
      <c r="D8" s="271" t="s">
        <v>1569</v>
      </c>
      <c r="E8" s="42" t="s">
        <v>1531</v>
      </c>
      <c r="F8" s="170" t="s">
        <v>1570</v>
      </c>
      <c r="G8" s="42">
        <v>3</v>
      </c>
      <c r="H8" s="43">
        <v>338</v>
      </c>
      <c r="I8" s="33">
        <v>0</v>
      </c>
      <c r="J8" s="43">
        <v>3</v>
      </c>
      <c r="K8" s="43">
        <v>1</v>
      </c>
      <c r="L8" s="43">
        <v>0</v>
      </c>
      <c r="M8" s="43">
        <v>0</v>
      </c>
      <c r="N8" s="260" t="s">
        <v>1531</v>
      </c>
      <c r="O8" s="34" t="s">
        <v>1571</v>
      </c>
      <c r="P8" s="341" t="s">
        <v>1572</v>
      </c>
      <c r="Q8" s="45">
        <v>42117</v>
      </c>
      <c r="R8" s="170"/>
    </row>
    <row r="9" spans="1:18" s="17" customFormat="1" ht="23.25" customHeight="1" x14ac:dyDescent="0.15">
      <c r="A9" s="55">
        <v>8</v>
      </c>
      <c r="B9" s="330" t="s">
        <v>165</v>
      </c>
      <c r="C9" s="330" t="s">
        <v>251</v>
      </c>
      <c r="D9" s="170" t="s">
        <v>277</v>
      </c>
      <c r="E9" s="42" t="s">
        <v>122</v>
      </c>
      <c r="F9" s="170" t="s">
        <v>654</v>
      </c>
      <c r="G9" s="42">
        <v>2</v>
      </c>
      <c r="H9" s="50">
        <v>175</v>
      </c>
      <c r="I9" s="32">
        <v>0</v>
      </c>
      <c r="J9" s="50">
        <v>2</v>
      </c>
      <c r="K9" s="50">
        <v>1</v>
      </c>
      <c r="L9" s="50">
        <v>0</v>
      </c>
      <c r="M9" s="43">
        <v>0</v>
      </c>
      <c r="N9" s="40" t="s">
        <v>122</v>
      </c>
      <c r="O9" s="55" t="s">
        <v>91</v>
      </c>
      <c r="P9" s="56"/>
      <c r="Q9" s="328">
        <v>39854</v>
      </c>
      <c r="R9" s="330"/>
    </row>
    <row r="10" spans="1:18" s="17" customFormat="1" ht="23.25" customHeight="1" x14ac:dyDescent="0.15">
      <c r="A10" s="27">
        <v>9</v>
      </c>
      <c r="B10" s="170" t="s">
        <v>1333</v>
      </c>
      <c r="C10" s="170" t="s">
        <v>1341</v>
      </c>
      <c r="D10" s="44" t="s">
        <v>1342</v>
      </c>
      <c r="E10" s="42" t="s">
        <v>1293</v>
      </c>
      <c r="F10" s="44" t="s">
        <v>1343</v>
      </c>
      <c r="G10" s="42">
        <v>8</v>
      </c>
      <c r="H10" s="43">
        <v>820</v>
      </c>
      <c r="I10" s="32">
        <v>0</v>
      </c>
      <c r="J10" s="43">
        <v>8</v>
      </c>
      <c r="K10" s="43">
        <v>3</v>
      </c>
      <c r="L10" s="43">
        <v>0</v>
      </c>
      <c r="M10" s="43">
        <v>0</v>
      </c>
      <c r="N10" s="40" t="s">
        <v>1337</v>
      </c>
      <c r="O10" s="83" t="s">
        <v>25</v>
      </c>
      <c r="P10" s="27" t="s">
        <v>124</v>
      </c>
      <c r="Q10" s="45">
        <v>42214</v>
      </c>
      <c r="R10" s="298"/>
    </row>
    <row r="11" spans="1:18" s="171" customFormat="1" ht="23.25" customHeight="1" x14ac:dyDescent="0.15">
      <c r="A11" s="27">
        <v>10</v>
      </c>
      <c r="B11" s="271" t="s">
        <v>1333</v>
      </c>
      <c r="C11" s="271" t="s">
        <v>1341</v>
      </c>
      <c r="D11" s="271" t="s">
        <v>1344</v>
      </c>
      <c r="E11" s="159" t="s">
        <v>1293</v>
      </c>
      <c r="F11" s="271" t="s">
        <v>1345</v>
      </c>
      <c r="G11" s="42">
        <v>7</v>
      </c>
      <c r="H11" s="50">
        <v>1036</v>
      </c>
      <c r="I11" s="33">
        <v>0</v>
      </c>
      <c r="J11" s="50">
        <v>7</v>
      </c>
      <c r="K11" s="50">
        <v>6</v>
      </c>
      <c r="L11" s="205">
        <v>0</v>
      </c>
      <c r="M11" s="50">
        <v>0</v>
      </c>
      <c r="N11" s="268" t="s">
        <v>1295</v>
      </c>
      <c r="O11" s="66" t="s">
        <v>434</v>
      </c>
      <c r="P11" s="30" t="s">
        <v>27</v>
      </c>
      <c r="Q11" s="45">
        <v>40658</v>
      </c>
      <c r="R11" s="49"/>
    </row>
    <row r="12" spans="1:18" s="171" customFormat="1" ht="23.25" customHeight="1" x14ac:dyDescent="0.15">
      <c r="A12" s="55">
        <v>11</v>
      </c>
      <c r="B12" s="64" t="s">
        <v>1333</v>
      </c>
      <c r="C12" s="64" t="s">
        <v>1350</v>
      </c>
      <c r="D12" s="64" t="s">
        <v>1351</v>
      </c>
      <c r="E12" s="34" t="s">
        <v>1352</v>
      </c>
      <c r="F12" s="64" t="s">
        <v>1353</v>
      </c>
      <c r="G12" s="27">
        <v>6</v>
      </c>
      <c r="H12" s="33">
        <v>1020</v>
      </c>
      <c r="I12" s="33">
        <v>0</v>
      </c>
      <c r="J12" s="33">
        <v>6</v>
      </c>
      <c r="K12" s="33">
        <v>2</v>
      </c>
      <c r="L12" s="173">
        <v>0</v>
      </c>
      <c r="M12" s="33">
        <v>0</v>
      </c>
      <c r="N12" s="109" t="s">
        <v>1295</v>
      </c>
      <c r="O12" s="66" t="s">
        <v>434</v>
      </c>
      <c r="P12" s="30" t="s">
        <v>27</v>
      </c>
      <c r="Q12" s="36">
        <v>41663</v>
      </c>
      <c r="R12" s="29"/>
    </row>
    <row r="13" spans="1:18" s="17" customFormat="1" ht="23.25" customHeight="1" x14ac:dyDescent="0.15">
      <c r="A13" s="27">
        <v>12</v>
      </c>
      <c r="B13" s="31" t="s">
        <v>165</v>
      </c>
      <c r="C13" s="31" t="s">
        <v>230</v>
      </c>
      <c r="D13" s="30" t="s">
        <v>339</v>
      </c>
      <c r="E13" s="27" t="s">
        <v>140</v>
      </c>
      <c r="F13" s="30" t="s">
        <v>1354</v>
      </c>
      <c r="G13" s="27">
        <v>8</v>
      </c>
      <c r="H13" s="32">
        <v>1118</v>
      </c>
      <c r="I13" s="32">
        <v>3</v>
      </c>
      <c r="J13" s="32">
        <v>8</v>
      </c>
      <c r="K13" s="32">
        <v>4</v>
      </c>
      <c r="L13" s="43">
        <v>0</v>
      </c>
      <c r="M13" s="43">
        <v>0</v>
      </c>
      <c r="N13" s="40" t="s">
        <v>1337</v>
      </c>
      <c r="O13" s="83" t="s">
        <v>25</v>
      </c>
      <c r="P13" s="27" t="s">
        <v>124</v>
      </c>
      <c r="Q13" s="36">
        <v>39172</v>
      </c>
      <c r="R13" s="30"/>
    </row>
    <row r="14" spans="1:18" s="17" customFormat="1" ht="23.25" customHeight="1" x14ac:dyDescent="0.15">
      <c r="A14" s="27">
        <v>13</v>
      </c>
      <c r="B14" s="31" t="s">
        <v>165</v>
      </c>
      <c r="C14" s="31" t="s">
        <v>230</v>
      </c>
      <c r="D14" s="31" t="s">
        <v>43</v>
      </c>
      <c r="E14" s="27" t="s">
        <v>122</v>
      </c>
      <c r="F14" s="31" t="s">
        <v>1355</v>
      </c>
      <c r="G14" s="27">
        <v>10</v>
      </c>
      <c r="H14" s="32">
        <v>1725</v>
      </c>
      <c r="I14" s="33">
        <v>0</v>
      </c>
      <c r="J14" s="32">
        <v>10</v>
      </c>
      <c r="K14" s="32">
        <v>3</v>
      </c>
      <c r="L14" s="32">
        <v>0</v>
      </c>
      <c r="M14" s="32">
        <v>0</v>
      </c>
      <c r="N14" s="109" t="s">
        <v>1356</v>
      </c>
      <c r="O14" s="27" t="s">
        <v>90</v>
      </c>
      <c r="P14" s="207" t="s">
        <v>1357</v>
      </c>
      <c r="Q14" s="36">
        <v>37155</v>
      </c>
      <c r="R14" s="30"/>
    </row>
    <row r="15" spans="1:18" s="171" customFormat="1" ht="23.25" customHeight="1" x14ac:dyDescent="0.15">
      <c r="A15" s="55">
        <v>14</v>
      </c>
      <c r="B15" s="31" t="s">
        <v>165</v>
      </c>
      <c r="C15" s="31" t="s">
        <v>230</v>
      </c>
      <c r="D15" s="64" t="s">
        <v>1358</v>
      </c>
      <c r="E15" s="27" t="s">
        <v>1352</v>
      </c>
      <c r="F15" s="31" t="s">
        <v>1359</v>
      </c>
      <c r="G15" s="27">
        <v>9</v>
      </c>
      <c r="H15" s="32">
        <v>1286</v>
      </c>
      <c r="I15" s="33">
        <v>0</v>
      </c>
      <c r="J15" s="32">
        <v>9</v>
      </c>
      <c r="K15" s="32">
        <v>3</v>
      </c>
      <c r="L15" s="32">
        <v>0</v>
      </c>
      <c r="M15" s="32">
        <v>0</v>
      </c>
      <c r="N15" s="40" t="s">
        <v>1360</v>
      </c>
      <c r="O15" s="34" t="s">
        <v>435</v>
      </c>
      <c r="P15" s="30" t="s">
        <v>298</v>
      </c>
      <c r="Q15" s="36">
        <v>38561</v>
      </c>
      <c r="R15" s="31"/>
    </row>
    <row r="16" spans="1:18" s="17" customFormat="1" ht="23.25" customHeight="1" x14ac:dyDescent="0.15">
      <c r="A16" s="27">
        <v>15</v>
      </c>
      <c r="B16" s="31" t="s">
        <v>1366</v>
      </c>
      <c r="C16" s="31" t="s">
        <v>1367</v>
      </c>
      <c r="D16" s="30" t="s">
        <v>1368</v>
      </c>
      <c r="E16" s="27" t="s">
        <v>1369</v>
      </c>
      <c r="F16" s="30" t="s">
        <v>1370</v>
      </c>
      <c r="G16" s="27">
        <v>11</v>
      </c>
      <c r="H16" s="32">
        <v>1396</v>
      </c>
      <c r="I16" s="32">
        <v>1</v>
      </c>
      <c r="J16" s="32">
        <v>11</v>
      </c>
      <c r="K16" s="32">
        <v>6</v>
      </c>
      <c r="L16" s="32">
        <v>0</v>
      </c>
      <c r="M16" s="32">
        <v>1</v>
      </c>
      <c r="N16" s="40" t="s">
        <v>1371</v>
      </c>
      <c r="O16" s="83" t="s">
        <v>25</v>
      </c>
      <c r="P16" s="27" t="s">
        <v>124</v>
      </c>
      <c r="Q16" s="36">
        <v>41334</v>
      </c>
      <c r="R16" s="30"/>
    </row>
    <row r="17" spans="1:18" s="160" customFormat="1" ht="23.25" customHeight="1" x14ac:dyDescent="0.15">
      <c r="A17" s="27">
        <v>16</v>
      </c>
      <c r="B17" s="31" t="s">
        <v>165</v>
      </c>
      <c r="C17" s="64" t="s">
        <v>1361</v>
      </c>
      <c r="D17" s="39" t="s">
        <v>1362</v>
      </c>
      <c r="E17" s="34" t="s">
        <v>1363</v>
      </c>
      <c r="F17" s="39" t="s">
        <v>1364</v>
      </c>
      <c r="G17" s="27">
        <v>4</v>
      </c>
      <c r="H17" s="32">
        <v>568</v>
      </c>
      <c r="I17" s="32">
        <f>G17-J17</f>
        <v>0</v>
      </c>
      <c r="J17" s="32">
        <v>4</v>
      </c>
      <c r="K17" s="32">
        <v>2</v>
      </c>
      <c r="L17" s="32">
        <v>0</v>
      </c>
      <c r="M17" s="32">
        <v>0</v>
      </c>
      <c r="N17" s="40" t="s">
        <v>1365</v>
      </c>
      <c r="O17" s="83" t="s">
        <v>25</v>
      </c>
      <c r="P17" s="27" t="s">
        <v>124</v>
      </c>
      <c r="Q17" s="36">
        <v>40899</v>
      </c>
      <c r="R17" s="30"/>
    </row>
    <row r="18" spans="1:18" s="306" customFormat="1" ht="23.25" customHeight="1" x14ac:dyDescent="0.15">
      <c r="B18" s="307"/>
      <c r="C18" s="307"/>
      <c r="G18" s="331">
        <f t="shared" ref="G18:M18" si="0">SUM(G2:G17)</f>
        <v>97</v>
      </c>
      <c r="H18" s="331">
        <f t="shared" si="0"/>
        <v>13409</v>
      </c>
      <c r="I18" s="331">
        <f t="shared" si="0"/>
        <v>4</v>
      </c>
      <c r="J18" s="331">
        <f t="shared" si="0"/>
        <v>97</v>
      </c>
      <c r="K18" s="331">
        <f t="shared" si="0"/>
        <v>42</v>
      </c>
      <c r="L18" s="331">
        <f t="shared" si="0"/>
        <v>0</v>
      </c>
      <c r="M18" s="331">
        <f t="shared" si="0"/>
        <v>1</v>
      </c>
      <c r="N18" s="309"/>
    </row>
  </sheetData>
  <autoFilter ref="A1:V17"/>
  <sortState ref="A2:R18">
    <sortCondition ref="C2:C18"/>
    <sortCondition ref="F2:F18"/>
  </sortState>
  <phoneticPr fontId="28" type="noConversion"/>
  <pageMargins left="0.27000001072883606" right="0.25999999046325684" top="0.93000000715255737" bottom="0.98430556058883667" header="0.5" footer="0.5"/>
  <pageSetup paperSize="9" scale="98" orientation="landscape" horizontalDpi="300" verticalDpi="300"/>
  <headerFooter alignWithMargins="0">
    <oddHeader>&amp;L&amp;"돋움,Bold"전국극장현황&amp;C&amp;"돋움,Bold"충청남도&amp;R&amp;"돋움,Bold"2006. 12. 31 기준</oddHeader>
    <oddFooter>&amp;C&amp;"돋움,Regular"&amp;P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SheetLayoutView="7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:D23"/>
    </sheetView>
  </sheetViews>
  <sheetFormatPr defaultRowHeight="25.5" customHeight="1" x14ac:dyDescent="0.15"/>
  <cols>
    <col min="1" max="1" width="5.44140625" style="5" customWidth="1"/>
    <col min="2" max="2" width="12.21875" style="303" customWidth="1"/>
    <col min="3" max="3" width="8.77734375" style="303" customWidth="1"/>
    <col min="4" max="4" width="24.77734375" style="5" bestFit="1" customWidth="1"/>
    <col min="5" max="5" width="15.21875" style="5" customWidth="1"/>
    <col min="6" max="6" width="25.109375" style="5" customWidth="1"/>
    <col min="7" max="7" width="10.44140625" style="5" customWidth="1"/>
    <col min="8" max="8" width="9.6640625" style="26" customWidth="1"/>
    <col min="9" max="9" width="13" style="26" customWidth="1"/>
    <col min="10" max="10" width="10.6640625" style="26" customWidth="1"/>
    <col min="11" max="12" width="12.77734375" style="26" customWidth="1"/>
    <col min="13" max="13" width="12" style="26" customWidth="1"/>
    <col min="14" max="14" width="15.33203125" style="2" customWidth="1"/>
    <col min="15" max="15" width="13.6640625" style="2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" customFormat="1" ht="25.5" customHeight="1" thickBot="1" x14ac:dyDescent="0.2">
      <c r="A1" s="4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512</v>
      </c>
      <c r="K1" s="53" t="s">
        <v>393</v>
      </c>
      <c r="L1" s="53" t="s">
        <v>526</v>
      </c>
      <c r="M1" s="53" t="s">
        <v>394</v>
      </c>
      <c r="N1" s="47" t="s">
        <v>379</v>
      </c>
      <c r="O1" s="46" t="s">
        <v>64</v>
      </c>
      <c r="P1" s="46" t="s">
        <v>150</v>
      </c>
      <c r="Q1" s="46" t="s">
        <v>258</v>
      </c>
      <c r="R1" s="46" t="s">
        <v>151</v>
      </c>
    </row>
    <row r="2" spans="1:18" s="171" customFormat="1" ht="25.5" customHeight="1" thickTop="1" x14ac:dyDescent="0.15">
      <c r="A2" s="27">
        <v>1</v>
      </c>
      <c r="B2" s="342" t="s">
        <v>1555</v>
      </c>
      <c r="C2" s="342" t="s">
        <v>1556</v>
      </c>
      <c r="D2" s="49" t="s">
        <v>1557</v>
      </c>
      <c r="E2" s="48" t="s">
        <v>1531</v>
      </c>
      <c r="F2" s="49" t="s">
        <v>1558</v>
      </c>
      <c r="G2" s="42">
        <v>2</v>
      </c>
      <c r="H2" s="50">
        <v>93</v>
      </c>
      <c r="I2" s="50">
        <v>0</v>
      </c>
      <c r="J2" s="50">
        <v>2</v>
      </c>
      <c r="K2" s="50">
        <v>1</v>
      </c>
      <c r="L2" s="50">
        <v>0</v>
      </c>
      <c r="M2" s="50">
        <v>0</v>
      </c>
      <c r="N2" s="260" t="s">
        <v>1531</v>
      </c>
      <c r="O2" s="343" t="s">
        <v>1559</v>
      </c>
      <c r="P2" s="327"/>
      <c r="Q2" s="328">
        <v>41810</v>
      </c>
      <c r="R2" s="344" t="s">
        <v>1560</v>
      </c>
    </row>
    <row r="3" spans="1:18" s="171" customFormat="1" ht="25.5" customHeight="1" x14ac:dyDescent="0.15">
      <c r="A3" s="27">
        <v>2</v>
      </c>
      <c r="B3" s="267" t="s">
        <v>193</v>
      </c>
      <c r="C3" s="267" t="s">
        <v>194</v>
      </c>
      <c r="D3" s="267" t="s">
        <v>93</v>
      </c>
      <c r="E3" s="83" t="s">
        <v>1299</v>
      </c>
      <c r="F3" s="267" t="s">
        <v>1373</v>
      </c>
      <c r="G3" s="27">
        <v>5</v>
      </c>
      <c r="H3" s="33">
        <v>975</v>
      </c>
      <c r="I3" s="33">
        <f>G3-J3</f>
        <v>0</v>
      </c>
      <c r="J3" s="33">
        <v>5</v>
      </c>
      <c r="K3" s="33">
        <v>2</v>
      </c>
      <c r="L3" s="33">
        <v>0</v>
      </c>
      <c r="M3" s="33">
        <v>0</v>
      </c>
      <c r="N3" s="40" t="s">
        <v>122</v>
      </c>
      <c r="O3" s="34" t="s">
        <v>434</v>
      </c>
      <c r="P3" s="30" t="s">
        <v>27</v>
      </c>
      <c r="Q3" s="36">
        <v>38834</v>
      </c>
      <c r="R3" s="29"/>
    </row>
    <row r="4" spans="1:18" s="171" customFormat="1" ht="25.5" customHeight="1" x14ac:dyDescent="0.15">
      <c r="A4" s="27">
        <v>3</v>
      </c>
      <c r="B4" s="267" t="s">
        <v>193</v>
      </c>
      <c r="C4" s="267" t="s">
        <v>194</v>
      </c>
      <c r="D4" s="29" t="s">
        <v>371</v>
      </c>
      <c r="E4" s="28" t="s">
        <v>142</v>
      </c>
      <c r="F4" s="29" t="s">
        <v>1374</v>
      </c>
      <c r="G4" s="27">
        <v>7</v>
      </c>
      <c r="H4" s="32">
        <v>1027</v>
      </c>
      <c r="I4" s="32">
        <f>G4-J4</f>
        <v>0</v>
      </c>
      <c r="J4" s="32">
        <v>7</v>
      </c>
      <c r="K4" s="32">
        <v>0</v>
      </c>
      <c r="L4" s="32">
        <v>0</v>
      </c>
      <c r="M4" s="32">
        <v>0</v>
      </c>
      <c r="N4" s="40" t="s">
        <v>122</v>
      </c>
      <c r="O4" s="83" t="s">
        <v>25</v>
      </c>
      <c r="P4" s="27" t="s">
        <v>124</v>
      </c>
      <c r="Q4" s="36">
        <v>39779</v>
      </c>
      <c r="R4" s="77" t="s">
        <v>1375</v>
      </c>
    </row>
    <row r="5" spans="1:18" s="171" customFormat="1" ht="25.5" customHeight="1" x14ac:dyDescent="0.15">
      <c r="A5" s="27">
        <v>4</v>
      </c>
      <c r="B5" s="336" t="s">
        <v>483</v>
      </c>
      <c r="C5" s="336" t="s">
        <v>484</v>
      </c>
      <c r="D5" s="29" t="s">
        <v>482</v>
      </c>
      <c r="E5" s="28" t="s">
        <v>479</v>
      </c>
      <c r="F5" s="29" t="s">
        <v>655</v>
      </c>
      <c r="G5" s="27">
        <v>2</v>
      </c>
      <c r="H5" s="33">
        <v>99</v>
      </c>
      <c r="I5" s="33">
        <v>0</v>
      </c>
      <c r="J5" s="33">
        <v>2</v>
      </c>
      <c r="K5" s="33">
        <v>1</v>
      </c>
      <c r="L5" s="33">
        <v>0</v>
      </c>
      <c r="M5" s="33">
        <v>0</v>
      </c>
      <c r="N5" s="40" t="s">
        <v>547</v>
      </c>
      <c r="O5" s="60" t="s">
        <v>549</v>
      </c>
      <c r="P5" s="55"/>
      <c r="Q5" s="58">
        <v>41512</v>
      </c>
      <c r="R5" s="61"/>
    </row>
    <row r="6" spans="1:18" s="171" customFormat="1" ht="25.5" customHeight="1" x14ac:dyDescent="0.15">
      <c r="A6" s="27">
        <v>5</v>
      </c>
      <c r="B6" s="31" t="s">
        <v>193</v>
      </c>
      <c r="C6" s="31" t="s">
        <v>239</v>
      </c>
      <c r="D6" s="64" t="s">
        <v>1376</v>
      </c>
      <c r="E6" s="27" t="s">
        <v>142</v>
      </c>
      <c r="F6" s="30" t="s">
        <v>1377</v>
      </c>
      <c r="G6" s="27">
        <v>4</v>
      </c>
      <c r="H6" s="32">
        <v>615</v>
      </c>
      <c r="I6" s="33">
        <v>0</v>
      </c>
      <c r="J6" s="32">
        <v>4</v>
      </c>
      <c r="K6" s="32">
        <v>0</v>
      </c>
      <c r="L6" s="32">
        <v>0</v>
      </c>
      <c r="M6" s="32">
        <v>0</v>
      </c>
      <c r="N6" s="40" t="s">
        <v>122</v>
      </c>
      <c r="O6" s="34" t="s">
        <v>435</v>
      </c>
      <c r="P6" s="30" t="s">
        <v>298</v>
      </c>
      <c r="Q6" s="36">
        <v>39625</v>
      </c>
      <c r="R6" s="29"/>
    </row>
    <row r="7" spans="1:18" s="171" customFormat="1" ht="25.5" customHeight="1" x14ac:dyDescent="0.15">
      <c r="A7" s="27">
        <v>6</v>
      </c>
      <c r="B7" s="170" t="s">
        <v>551</v>
      </c>
      <c r="C7" s="170" t="s">
        <v>552</v>
      </c>
      <c r="D7" s="271" t="s">
        <v>553</v>
      </c>
      <c r="E7" s="42" t="s">
        <v>547</v>
      </c>
      <c r="F7" s="44" t="s">
        <v>554</v>
      </c>
      <c r="G7" s="42">
        <v>2</v>
      </c>
      <c r="H7" s="43">
        <v>98</v>
      </c>
      <c r="I7" s="33">
        <v>0</v>
      </c>
      <c r="J7" s="43">
        <v>2</v>
      </c>
      <c r="K7" s="43">
        <v>1</v>
      </c>
      <c r="L7" s="43">
        <v>0</v>
      </c>
      <c r="M7" s="43">
        <v>0</v>
      </c>
      <c r="N7" s="260" t="s">
        <v>547</v>
      </c>
      <c r="O7" s="34" t="s">
        <v>555</v>
      </c>
      <c r="P7" s="27" t="s">
        <v>614</v>
      </c>
      <c r="Q7" s="45">
        <v>41810</v>
      </c>
      <c r="R7" s="49"/>
    </row>
    <row r="8" spans="1:18" s="171" customFormat="1" ht="25.5" customHeight="1" x14ac:dyDescent="0.15">
      <c r="A8" s="27">
        <v>7</v>
      </c>
      <c r="B8" s="170" t="s">
        <v>551</v>
      </c>
      <c r="C8" s="170" t="s">
        <v>556</v>
      </c>
      <c r="D8" s="271" t="s">
        <v>557</v>
      </c>
      <c r="E8" s="42" t="s">
        <v>547</v>
      </c>
      <c r="F8" s="44" t="s">
        <v>558</v>
      </c>
      <c r="G8" s="42">
        <v>2</v>
      </c>
      <c r="H8" s="43">
        <v>99</v>
      </c>
      <c r="I8" s="33">
        <v>0</v>
      </c>
      <c r="J8" s="43">
        <v>2</v>
      </c>
      <c r="K8" s="43">
        <v>1</v>
      </c>
      <c r="L8" s="43">
        <v>0</v>
      </c>
      <c r="M8" s="43">
        <v>0</v>
      </c>
      <c r="N8" s="260" t="s">
        <v>547</v>
      </c>
      <c r="O8" s="34" t="s">
        <v>559</v>
      </c>
      <c r="P8" s="30" t="s">
        <v>560</v>
      </c>
      <c r="Q8" s="45">
        <v>41871</v>
      </c>
      <c r="R8" s="49"/>
    </row>
    <row r="9" spans="1:18" s="171" customFormat="1" ht="25.5" customHeight="1" x14ac:dyDescent="0.15">
      <c r="A9" s="27">
        <v>8</v>
      </c>
      <c r="B9" s="170" t="s">
        <v>1561</v>
      </c>
      <c r="C9" s="170" t="s">
        <v>1606</v>
      </c>
      <c r="D9" s="271" t="s">
        <v>1607</v>
      </c>
      <c r="E9" s="42" t="s">
        <v>1531</v>
      </c>
      <c r="F9" s="44" t="s">
        <v>1608</v>
      </c>
      <c r="G9" s="42">
        <v>2</v>
      </c>
      <c r="H9" s="43">
        <v>149</v>
      </c>
      <c r="I9" s="33">
        <v>0</v>
      </c>
      <c r="J9" s="43">
        <v>2</v>
      </c>
      <c r="K9" s="43">
        <v>1</v>
      </c>
      <c r="L9" s="43">
        <v>0</v>
      </c>
      <c r="M9" s="43">
        <v>0</v>
      </c>
      <c r="N9" s="260" t="s">
        <v>1531</v>
      </c>
      <c r="O9" s="34" t="s">
        <v>1609</v>
      </c>
      <c r="P9" s="346" t="s">
        <v>1610</v>
      </c>
      <c r="Q9" s="45">
        <v>42334</v>
      </c>
      <c r="R9" s="49"/>
    </row>
    <row r="10" spans="1:18" s="171" customFormat="1" ht="25.5" customHeight="1" x14ac:dyDescent="0.15">
      <c r="A10" s="27">
        <v>9</v>
      </c>
      <c r="B10" s="170" t="s">
        <v>551</v>
      </c>
      <c r="C10" s="170" t="s">
        <v>561</v>
      </c>
      <c r="D10" s="44" t="s">
        <v>565</v>
      </c>
      <c r="E10" s="42" t="s">
        <v>547</v>
      </c>
      <c r="F10" s="44" t="s">
        <v>562</v>
      </c>
      <c r="G10" s="42">
        <v>2</v>
      </c>
      <c r="H10" s="50">
        <v>90</v>
      </c>
      <c r="I10" s="32">
        <v>0</v>
      </c>
      <c r="J10" s="43">
        <v>2</v>
      </c>
      <c r="K10" s="43">
        <v>1</v>
      </c>
      <c r="L10" s="43">
        <v>0</v>
      </c>
      <c r="M10" s="43">
        <v>0</v>
      </c>
      <c r="N10" s="260" t="s">
        <v>547</v>
      </c>
      <c r="O10" s="28" t="s">
        <v>563</v>
      </c>
      <c r="P10" s="27" t="s">
        <v>564</v>
      </c>
      <c r="Q10" s="45">
        <v>41920</v>
      </c>
      <c r="R10" s="44"/>
    </row>
    <row r="11" spans="1:18" s="171" customFormat="1" ht="25.5" customHeight="1" x14ac:dyDescent="0.15">
      <c r="A11" s="27">
        <v>10</v>
      </c>
      <c r="B11" s="316" t="s">
        <v>193</v>
      </c>
      <c r="C11" s="316" t="s">
        <v>240</v>
      </c>
      <c r="D11" s="332" t="s">
        <v>72</v>
      </c>
      <c r="E11" s="333" t="s">
        <v>142</v>
      </c>
      <c r="F11" s="332" t="s">
        <v>1378</v>
      </c>
      <c r="G11" s="333">
        <v>9</v>
      </c>
      <c r="H11" s="300">
        <v>1325</v>
      </c>
      <c r="I11" s="286">
        <v>4</v>
      </c>
      <c r="J11" s="300">
        <v>9</v>
      </c>
      <c r="K11" s="300">
        <v>4</v>
      </c>
      <c r="L11" s="300">
        <v>0</v>
      </c>
      <c r="M11" s="300">
        <v>0</v>
      </c>
      <c r="N11" s="334" t="s">
        <v>1337</v>
      </c>
      <c r="O11" s="169" t="s">
        <v>25</v>
      </c>
      <c r="P11" s="73" t="s">
        <v>124</v>
      </c>
      <c r="Q11" s="335">
        <v>38141</v>
      </c>
      <c r="R11" s="332"/>
    </row>
    <row r="12" spans="1:18" s="108" customFormat="1" ht="25.5" customHeight="1" x14ac:dyDescent="0.15">
      <c r="A12" s="27">
        <v>11</v>
      </c>
      <c r="B12" s="31" t="s">
        <v>483</v>
      </c>
      <c r="C12" s="31" t="s">
        <v>492</v>
      </c>
      <c r="D12" s="30" t="s">
        <v>493</v>
      </c>
      <c r="E12" s="27" t="s">
        <v>479</v>
      </c>
      <c r="F12" s="30" t="s">
        <v>656</v>
      </c>
      <c r="G12" s="27">
        <v>2</v>
      </c>
      <c r="H12" s="33">
        <v>94</v>
      </c>
      <c r="I12" s="32">
        <v>0</v>
      </c>
      <c r="J12" s="32">
        <v>2</v>
      </c>
      <c r="K12" s="32">
        <v>1</v>
      </c>
      <c r="L12" s="32">
        <v>0</v>
      </c>
      <c r="M12" s="32">
        <v>0</v>
      </c>
      <c r="N12" s="40" t="s">
        <v>479</v>
      </c>
      <c r="O12" s="28" t="s">
        <v>550</v>
      </c>
      <c r="P12" s="27" t="s">
        <v>506</v>
      </c>
      <c r="Q12" s="36" t="s">
        <v>507</v>
      </c>
      <c r="R12" s="30"/>
    </row>
    <row r="13" spans="1:18" s="183" customFormat="1" ht="25.5" customHeight="1" x14ac:dyDescent="0.15">
      <c r="A13" s="27">
        <v>12</v>
      </c>
      <c r="B13" s="56" t="s">
        <v>193</v>
      </c>
      <c r="C13" s="56" t="s">
        <v>279</v>
      </c>
      <c r="D13" s="31" t="s">
        <v>374</v>
      </c>
      <c r="E13" s="27" t="s">
        <v>122</v>
      </c>
      <c r="F13" s="31" t="s">
        <v>657</v>
      </c>
      <c r="G13" s="27">
        <v>2</v>
      </c>
      <c r="H13" s="32">
        <v>90</v>
      </c>
      <c r="I13" s="32">
        <f>G13-J13</f>
        <v>0</v>
      </c>
      <c r="J13" s="32">
        <v>2</v>
      </c>
      <c r="K13" s="32">
        <v>1</v>
      </c>
      <c r="L13" s="32">
        <v>0</v>
      </c>
      <c r="M13" s="32">
        <v>0</v>
      </c>
      <c r="N13" s="40" t="s">
        <v>122</v>
      </c>
      <c r="O13" s="55" t="s">
        <v>375</v>
      </c>
      <c r="P13" s="57" t="s">
        <v>14</v>
      </c>
      <c r="Q13" s="58">
        <v>40507</v>
      </c>
      <c r="R13" s="57"/>
    </row>
    <row r="14" spans="1:18" s="183" customFormat="1" ht="25.5" customHeight="1" x14ac:dyDescent="0.15">
      <c r="A14" s="27">
        <v>13</v>
      </c>
      <c r="B14" s="31" t="s">
        <v>193</v>
      </c>
      <c r="C14" s="31" t="s">
        <v>166</v>
      </c>
      <c r="D14" s="64" t="s">
        <v>1379</v>
      </c>
      <c r="E14" s="27" t="s">
        <v>142</v>
      </c>
      <c r="F14" s="272" t="s">
        <v>1380</v>
      </c>
      <c r="G14" s="27">
        <v>8</v>
      </c>
      <c r="H14" s="32">
        <v>1225</v>
      </c>
      <c r="I14" s="33">
        <f>G14-J14</f>
        <v>0</v>
      </c>
      <c r="J14" s="32">
        <v>8</v>
      </c>
      <c r="K14" s="32">
        <v>6</v>
      </c>
      <c r="L14" s="32">
        <v>0</v>
      </c>
      <c r="M14" s="32">
        <v>0</v>
      </c>
      <c r="N14" s="40" t="s">
        <v>122</v>
      </c>
      <c r="O14" s="34" t="s">
        <v>435</v>
      </c>
      <c r="P14" s="30" t="s">
        <v>298</v>
      </c>
      <c r="Q14" s="36">
        <v>39139</v>
      </c>
      <c r="R14" s="184"/>
    </row>
    <row r="15" spans="1:18" s="171" customFormat="1" ht="25.5" customHeight="1" x14ac:dyDescent="0.15">
      <c r="A15" s="27">
        <v>14</v>
      </c>
      <c r="B15" s="31" t="s">
        <v>193</v>
      </c>
      <c r="C15" s="31" t="s">
        <v>422</v>
      </c>
      <c r="D15" s="30" t="s">
        <v>423</v>
      </c>
      <c r="E15" s="27" t="s">
        <v>424</v>
      </c>
      <c r="F15" s="30" t="s">
        <v>658</v>
      </c>
      <c r="G15" s="66">
        <v>1</v>
      </c>
      <c r="H15" s="82">
        <v>98</v>
      </c>
      <c r="I15" s="32">
        <v>1</v>
      </c>
      <c r="J15" s="82">
        <v>1</v>
      </c>
      <c r="K15" s="82">
        <v>0</v>
      </c>
      <c r="L15" s="82">
        <v>0</v>
      </c>
      <c r="M15" s="82">
        <v>0</v>
      </c>
      <c r="N15" s="68" t="s">
        <v>424</v>
      </c>
      <c r="O15" s="27" t="s">
        <v>425</v>
      </c>
      <c r="P15" s="39" t="s">
        <v>463</v>
      </c>
      <c r="Q15" s="30"/>
      <c r="R15" s="30" t="s">
        <v>426</v>
      </c>
    </row>
    <row r="16" spans="1:18" s="17" customFormat="1" ht="25.5" customHeight="1" x14ac:dyDescent="0.15">
      <c r="A16" s="27">
        <v>15</v>
      </c>
      <c r="B16" s="31" t="s">
        <v>193</v>
      </c>
      <c r="C16" s="31" t="s">
        <v>166</v>
      </c>
      <c r="D16" s="64" t="s">
        <v>1381</v>
      </c>
      <c r="E16" s="34" t="s">
        <v>1352</v>
      </c>
      <c r="F16" s="64" t="s">
        <v>1382</v>
      </c>
      <c r="G16" s="27">
        <v>6</v>
      </c>
      <c r="H16" s="33">
        <v>922</v>
      </c>
      <c r="I16" s="33">
        <v>0</v>
      </c>
      <c r="J16" s="33">
        <v>6</v>
      </c>
      <c r="K16" s="33">
        <v>3</v>
      </c>
      <c r="L16" s="33">
        <v>0</v>
      </c>
      <c r="M16" s="33">
        <v>0</v>
      </c>
      <c r="N16" s="109" t="s">
        <v>1295</v>
      </c>
      <c r="O16" s="34" t="s">
        <v>434</v>
      </c>
      <c r="P16" s="30" t="s">
        <v>27</v>
      </c>
      <c r="Q16" s="36">
        <v>41179</v>
      </c>
      <c r="R16" s="30"/>
    </row>
    <row r="17" spans="1:18" s="171" customFormat="1" ht="25.5" customHeight="1" x14ac:dyDescent="0.15">
      <c r="A17" s="27">
        <v>16</v>
      </c>
      <c r="B17" s="31" t="s">
        <v>193</v>
      </c>
      <c r="C17" s="31" t="s">
        <v>166</v>
      </c>
      <c r="D17" s="31" t="s">
        <v>1383</v>
      </c>
      <c r="E17" s="27" t="s">
        <v>140</v>
      </c>
      <c r="F17" s="31" t="s">
        <v>1384</v>
      </c>
      <c r="G17" s="27">
        <v>8</v>
      </c>
      <c r="H17" s="33">
        <v>1632</v>
      </c>
      <c r="I17" s="33">
        <f>G17-J17</f>
        <v>0</v>
      </c>
      <c r="J17" s="33">
        <v>8</v>
      </c>
      <c r="K17" s="33">
        <v>6</v>
      </c>
      <c r="L17" s="33">
        <v>0</v>
      </c>
      <c r="M17" s="33">
        <v>0</v>
      </c>
      <c r="N17" s="109" t="s">
        <v>1295</v>
      </c>
      <c r="O17" s="66" t="s">
        <v>434</v>
      </c>
      <c r="P17" s="30" t="s">
        <v>27</v>
      </c>
      <c r="Q17" s="36">
        <v>38135</v>
      </c>
      <c r="R17" s="30"/>
    </row>
    <row r="18" spans="1:18" s="171" customFormat="1" ht="25.5" customHeight="1" x14ac:dyDescent="0.15">
      <c r="A18" s="27">
        <v>17</v>
      </c>
      <c r="B18" s="31" t="s">
        <v>1385</v>
      </c>
      <c r="C18" s="31" t="s">
        <v>1386</v>
      </c>
      <c r="D18" s="30" t="s">
        <v>1387</v>
      </c>
      <c r="E18" s="34" t="s">
        <v>1388</v>
      </c>
      <c r="F18" s="30" t="s">
        <v>1389</v>
      </c>
      <c r="G18" s="27">
        <v>7</v>
      </c>
      <c r="H18" s="32">
        <v>1795</v>
      </c>
      <c r="I18" s="32">
        <v>0</v>
      </c>
      <c r="J18" s="32">
        <v>7</v>
      </c>
      <c r="K18" s="32">
        <v>3</v>
      </c>
      <c r="L18" s="32">
        <v>1</v>
      </c>
      <c r="M18" s="32">
        <v>0</v>
      </c>
      <c r="N18" s="40" t="s">
        <v>1390</v>
      </c>
      <c r="O18" s="83" t="s">
        <v>25</v>
      </c>
      <c r="P18" s="27" t="s">
        <v>124</v>
      </c>
      <c r="Q18" s="36">
        <v>41879</v>
      </c>
      <c r="R18" s="30"/>
    </row>
    <row r="19" spans="1:18" s="142" customFormat="1" ht="25.5" customHeight="1" x14ac:dyDescent="0.15">
      <c r="A19" s="27">
        <v>18</v>
      </c>
      <c r="B19" s="336" t="s">
        <v>193</v>
      </c>
      <c r="C19" s="336" t="s">
        <v>166</v>
      </c>
      <c r="D19" s="29" t="s">
        <v>94</v>
      </c>
      <c r="E19" s="28" t="s">
        <v>122</v>
      </c>
      <c r="F19" s="29" t="s">
        <v>659</v>
      </c>
      <c r="G19" s="27">
        <v>6</v>
      </c>
      <c r="H19" s="33">
        <v>924</v>
      </c>
      <c r="I19" s="32">
        <v>0</v>
      </c>
      <c r="J19" s="32">
        <v>6</v>
      </c>
      <c r="K19" s="32">
        <v>1</v>
      </c>
      <c r="L19" s="32">
        <v>0</v>
      </c>
      <c r="M19" s="32">
        <v>0</v>
      </c>
      <c r="N19" s="40" t="s">
        <v>122</v>
      </c>
      <c r="O19" s="60" t="s">
        <v>404</v>
      </c>
      <c r="P19" s="55" t="s">
        <v>302</v>
      </c>
      <c r="Q19" s="58">
        <v>37869</v>
      </c>
      <c r="R19" s="61" t="s">
        <v>491</v>
      </c>
    </row>
    <row r="20" spans="1:18" s="62" customFormat="1" ht="25.5" customHeight="1" x14ac:dyDescent="0.15">
      <c r="A20" s="27">
        <v>19</v>
      </c>
      <c r="B20" s="31" t="s">
        <v>193</v>
      </c>
      <c r="C20" s="31" t="s">
        <v>166</v>
      </c>
      <c r="D20" s="30" t="s">
        <v>73</v>
      </c>
      <c r="E20" s="34" t="s">
        <v>1293</v>
      </c>
      <c r="F20" s="30" t="s">
        <v>1391</v>
      </c>
      <c r="G20" s="27">
        <v>6</v>
      </c>
      <c r="H20" s="32">
        <v>1192</v>
      </c>
      <c r="I20" s="32">
        <f>G20-J20</f>
        <v>0</v>
      </c>
      <c r="J20" s="32">
        <v>6</v>
      </c>
      <c r="K20" s="32">
        <v>1</v>
      </c>
      <c r="L20" s="32">
        <v>0</v>
      </c>
      <c r="M20" s="32">
        <v>0</v>
      </c>
      <c r="N20" s="40" t="s">
        <v>122</v>
      </c>
      <c r="O20" s="83" t="s">
        <v>25</v>
      </c>
      <c r="P20" s="27" t="s">
        <v>124</v>
      </c>
      <c r="Q20" s="36">
        <v>37931</v>
      </c>
      <c r="R20" s="30" t="s">
        <v>1392</v>
      </c>
    </row>
    <row r="21" spans="1:18" s="17" customFormat="1" ht="25.5" customHeight="1" x14ac:dyDescent="0.15">
      <c r="A21" s="27">
        <v>20</v>
      </c>
      <c r="B21" s="31" t="s">
        <v>193</v>
      </c>
      <c r="C21" s="31" t="s">
        <v>166</v>
      </c>
      <c r="D21" s="31" t="s">
        <v>1393</v>
      </c>
      <c r="E21" s="27" t="s">
        <v>140</v>
      </c>
      <c r="F21" s="31" t="s">
        <v>1394</v>
      </c>
      <c r="G21" s="27">
        <v>10</v>
      </c>
      <c r="H21" s="32">
        <v>1574</v>
      </c>
      <c r="I21" s="33">
        <v>2</v>
      </c>
      <c r="J21" s="32">
        <v>10</v>
      </c>
      <c r="K21" s="32">
        <v>1</v>
      </c>
      <c r="L21" s="32">
        <v>0</v>
      </c>
      <c r="M21" s="32">
        <v>0</v>
      </c>
      <c r="N21" s="40" t="s">
        <v>1395</v>
      </c>
      <c r="O21" s="34" t="s">
        <v>435</v>
      </c>
      <c r="P21" s="30" t="s">
        <v>298</v>
      </c>
      <c r="Q21" s="27" t="s">
        <v>136</v>
      </c>
      <c r="R21" s="30"/>
    </row>
    <row r="22" spans="1:18" ht="25.5" customHeight="1" x14ac:dyDescent="0.15">
      <c r="A22" s="27">
        <v>21</v>
      </c>
      <c r="B22" s="31" t="s">
        <v>1396</v>
      </c>
      <c r="C22" s="31" t="s">
        <v>1397</v>
      </c>
      <c r="D22" s="30" t="s">
        <v>1398</v>
      </c>
      <c r="E22" s="34" t="s">
        <v>1299</v>
      </c>
      <c r="F22" s="30" t="s">
        <v>1399</v>
      </c>
      <c r="G22" s="27">
        <v>4</v>
      </c>
      <c r="H22" s="32">
        <v>564</v>
      </c>
      <c r="I22" s="32">
        <v>0</v>
      </c>
      <c r="J22" s="32">
        <v>4</v>
      </c>
      <c r="K22" s="32">
        <v>0</v>
      </c>
      <c r="L22" s="32">
        <v>0</v>
      </c>
      <c r="M22" s="32">
        <v>0</v>
      </c>
      <c r="N22" s="40" t="s">
        <v>1295</v>
      </c>
      <c r="O22" s="83" t="s">
        <v>25</v>
      </c>
      <c r="P22" s="27" t="s">
        <v>124</v>
      </c>
      <c r="Q22" s="36">
        <v>41666</v>
      </c>
      <c r="R22" s="30"/>
    </row>
    <row r="23" spans="1:18" ht="25.5" customHeight="1" x14ac:dyDescent="0.15">
      <c r="A23" s="27">
        <v>22</v>
      </c>
      <c r="B23" s="31" t="s">
        <v>1561</v>
      </c>
      <c r="C23" s="31" t="s">
        <v>1562</v>
      </c>
      <c r="D23" s="30" t="s">
        <v>1563</v>
      </c>
      <c r="E23" s="34" t="s">
        <v>1531</v>
      </c>
      <c r="F23" s="30" t="s">
        <v>1564</v>
      </c>
      <c r="G23" s="27">
        <v>2</v>
      </c>
      <c r="H23" s="32">
        <v>98</v>
      </c>
      <c r="I23" s="32">
        <v>0</v>
      </c>
      <c r="J23" s="32">
        <v>2</v>
      </c>
      <c r="K23" s="32">
        <v>1</v>
      </c>
      <c r="L23" s="32">
        <v>0</v>
      </c>
      <c r="M23" s="32">
        <v>0</v>
      </c>
      <c r="N23" s="40" t="s">
        <v>1531</v>
      </c>
      <c r="O23" s="83" t="s">
        <v>1565</v>
      </c>
      <c r="P23" s="340" t="s">
        <v>1566</v>
      </c>
      <c r="Q23" s="36">
        <v>42212</v>
      </c>
      <c r="R23" s="30"/>
    </row>
    <row r="24" spans="1:18" s="306" customFormat="1" ht="25.5" customHeight="1" x14ac:dyDescent="0.15">
      <c r="B24" s="307"/>
      <c r="C24" s="307"/>
      <c r="G24" s="317">
        <f t="shared" ref="G24:M24" si="0">SUM(G2:G23)</f>
        <v>99</v>
      </c>
      <c r="H24" s="317">
        <f t="shared" si="0"/>
        <v>14778</v>
      </c>
      <c r="I24" s="317">
        <f t="shared" si="0"/>
        <v>7</v>
      </c>
      <c r="J24" s="317">
        <f t="shared" si="0"/>
        <v>99</v>
      </c>
      <c r="K24" s="317">
        <f t="shared" si="0"/>
        <v>36</v>
      </c>
      <c r="L24" s="317">
        <f t="shared" si="0"/>
        <v>1</v>
      </c>
      <c r="M24" s="317">
        <f t="shared" si="0"/>
        <v>0</v>
      </c>
      <c r="N24" s="309"/>
      <c r="O24" s="309"/>
    </row>
  </sheetData>
  <autoFilter ref="A1:S21"/>
  <sortState ref="A2:R24">
    <sortCondition ref="C2:C24"/>
    <sortCondition ref="F2:F24"/>
  </sortState>
  <phoneticPr fontId="28" type="noConversion"/>
  <pageMargins left="0.2800000011920929" right="0.28999999165534973" top="0.92000001668930054" bottom="0.98430556058883667" header="0.5" footer="0.5"/>
  <pageSetup paperSize="9" scale="97" orientation="landscape" horizontalDpi="300" verticalDpi="300"/>
  <headerFooter alignWithMargins="0">
    <oddHeader>&amp;L&amp;"돋움,Bold"전국극장현황&amp;C&amp;"돋움,Bold"전라북도&amp;R&amp;"돋움,Bold"2006. 12. 31 기준</oddHeader>
    <oddFooter>&amp;C&amp;"돋움,Regular"&amp;P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SheetLayoutView="7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:D13"/>
    </sheetView>
  </sheetViews>
  <sheetFormatPr defaultRowHeight="25.5" customHeight="1" x14ac:dyDescent="0.15"/>
  <cols>
    <col min="1" max="1" width="5.77734375" style="5" customWidth="1"/>
    <col min="2" max="2" width="12.21875" style="303" customWidth="1"/>
    <col min="3" max="3" width="8.77734375" style="303" customWidth="1"/>
    <col min="4" max="4" width="17.77734375" style="5" bestFit="1" customWidth="1"/>
    <col min="5" max="5" width="14.44140625" style="5" customWidth="1"/>
    <col min="6" max="6" width="20.44140625" style="5" customWidth="1"/>
    <col min="7" max="7" width="10.88671875" style="5" customWidth="1"/>
    <col min="8" max="8" width="10.21875" style="26" customWidth="1"/>
    <col min="9" max="9" width="13.109375" style="26" customWidth="1"/>
    <col min="10" max="10" width="10.5546875" style="26" customWidth="1"/>
    <col min="11" max="13" width="11.44140625" style="26" customWidth="1"/>
    <col min="14" max="14" width="15.6640625" style="2" customWidth="1"/>
    <col min="15" max="15" width="12.77734375" style="2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" customFormat="1" ht="25.5" customHeight="1" thickBot="1" x14ac:dyDescent="0.2">
      <c r="A1" s="4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512</v>
      </c>
      <c r="K1" s="53" t="s">
        <v>393</v>
      </c>
      <c r="L1" s="53" t="s">
        <v>526</v>
      </c>
      <c r="M1" s="53" t="s">
        <v>394</v>
      </c>
      <c r="N1" s="47" t="s">
        <v>379</v>
      </c>
      <c r="O1" s="46" t="s">
        <v>65</v>
      </c>
      <c r="P1" s="46" t="s">
        <v>150</v>
      </c>
      <c r="Q1" s="46" t="s">
        <v>258</v>
      </c>
      <c r="R1" s="46" t="s">
        <v>151</v>
      </c>
    </row>
    <row r="2" spans="1:18" s="171" customFormat="1" ht="25.5" customHeight="1" thickTop="1" x14ac:dyDescent="0.15">
      <c r="A2" s="27">
        <v>1</v>
      </c>
      <c r="B2" s="304" t="s">
        <v>545</v>
      </c>
      <c r="C2" s="304" t="s">
        <v>546</v>
      </c>
      <c r="D2" s="158" t="s">
        <v>615</v>
      </c>
      <c r="E2" s="155" t="s">
        <v>547</v>
      </c>
      <c r="F2" s="158" t="s">
        <v>660</v>
      </c>
      <c r="G2" s="150">
        <v>2</v>
      </c>
      <c r="H2" s="153">
        <v>140</v>
      </c>
      <c r="I2" s="152">
        <v>0</v>
      </c>
      <c r="J2" s="153">
        <v>2</v>
      </c>
      <c r="K2" s="153">
        <v>2</v>
      </c>
      <c r="L2" s="153">
        <v>0</v>
      </c>
      <c r="M2" s="153">
        <v>0</v>
      </c>
      <c r="N2" s="154" t="s">
        <v>547</v>
      </c>
      <c r="O2" s="177" t="s">
        <v>548</v>
      </c>
      <c r="P2" s="151"/>
      <c r="Q2" s="156">
        <v>41752</v>
      </c>
      <c r="R2" s="158"/>
    </row>
    <row r="3" spans="1:18" s="171" customFormat="1" ht="25.5" customHeight="1" x14ac:dyDescent="0.15">
      <c r="A3" s="27">
        <v>2</v>
      </c>
      <c r="B3" s="31" t="s">
        <v>189</v>
      </c>
      <c r="C3" s="31" t="s">
        <v>190</v>
      </c>
      <c r="D3" s="30" t="s">
        <v>340</v>
      </c>
      <c r="E3" s="27" t="s">
        <v>142</v>
      </c>
      <c r="F3" s="30" t="s">
        <v>1400</v>
      </c>
      <c r="G3" s="27">
        <v>5</v>
      </c>
      <c r="H3" s="32">
        <v>1026</v>
      </c>
      <c r="I3" s="32">
        <f>G3-J3</f>
        <v>0</v>
      </c>
      <c r="J3" s="32">
        <v>5</v>
      </c>
      <c r="K3" s="32">
        <v>2</v>
      </c>
      <c r="L3" s="43">
        <v>0</v>
      </c>
      <c r="M3" s="43">
        <v>0</v>
      </c>
      <c r="N3" s="40" t="s">
        <v>122</v>
      </c>
      <c r="O3" s="83" t="s">
        <v>25</v>
      </c>
      <c r="P3" s="27" t="s">
        <v>124</v>
      </c>
      <c r="Q3" s="36">
        <v>38338</v>
      </c>
      <c r="R3" s="30"/>
    </row>
    <row r="4" spans="1:18" s="171" customFormat="1" ht="25.5" customHeight="1" x14ac:dyDescent="0.15">
      <c r="A4" s="27">
        <v>3</v>
      </c>
      <c r="B4" s="267" t="s">
        <v>189</v>
      </c>
      <c r="C4" s="267" t="s">
        <v>190</v>
      </c>
      <c r="D4" s="29" t="s">
        <v>1401</v>
      </c>
      <c r="E4" s="28" t="s">
        <v>142</v>
      </c>
      <c r="F4" s="29" t="s">
        <v>1402</v>
      </c>
      <c r="G4" s="27">
        <v>7</v>
      </c>
      <c r="H4" s="32">
        <v>998</v>
      </c>
      <c r="I4" s="33">
        <v>0</v>
      </c>
      <c r="J4" s="32">
        <v>7</v>
      </c>
      <c r="K4" s="32">
        <v>0</v>
      </c>
      <c r="L4" s="32">
        <v>0</v>
      </c>
      <c r="M4" s="32">
        <v>0</v>
      </c>
      <c r="N4" s="40" t="s">
        <v>122</v>
      </c>
      <c r="O4" s="83" t="s">
        <v>78</v>
      </c>
      <c r="P4" s="30" t="s">
        <v>28</v>
      </c>
      <c r="Q4" s="36">
        <v>38990</v>
      </c>
      <c r="R4" s="29"/>
    </row>
    <row r="5" spans="1:18" s="17" customFormat="1" ht="25.5" customHeight="1" x14ac:dyDescent="0.15">
      <c r="A5" s="27">
        <v>4</v>
      </c>
      <c r="B5" s="31" t="s">
        <v>189</v>
      </c>
      <c r="C5" s="31" t="s">
        <v>190</v>
      </c>
      <c r="D5" s="31" t="s">
        <v>359</v>
      </c>
      <c r="E5" s="27" t="s">
        <v>142</v>
      </c>
      <c r="F5" s="31" t="s">
        <v>1403</v>
      </c>
      <c r="G5" s="27">
        <v>8</v>
      </c>
      <c r="H5" s="33">
        <v>1495</v>
      </c>
      <c r="I5" s="33">
        <f>G5-J5</f>
        <v>0</v>
      </c>
      <c r="J5" s="33">
        <v>8</v>
      </c>
      <c r="K5" s="33">
        <v>2</v>
      </c>
      <c r="L5" s="33">
        <v>0</v>
      </c>
      <c r="M5" s="33">
        <v>0</v>
      </c>
      <c r="N5" s="40" t="s">
        <v>122</v>
      </c>
      <c r="O5" s="66" t="s">
        <v>434</v>
      </c>
      <c r="P5" s="30" t="s">
        <v>27</v>
      </c>
      <c r="Q5" s="36">
        <v>38374</v>
      </c>
      <c r="R5" s="30" t="s">
        <v>464</v>
      </c>
    </row>
    <row r="6" spans="1:18" s="337" customFormat="1" ht="25.5" customHeight="1" x14ac:dyDescent="0.15">
      <c r="A6" s="27">
        <v>5</v>
      </c>
      <c r="B6" s="31" t="s">
        <v>1404</v>
      </c>
      <c r="C6" s="31" t="s">
        <v>1405</v>
      </c>
      <c r="D6" s="31" t="s">
        <v>1406</v>
      </c>
      <c r="E6" s="27" t="s">
        <v>1299</v>
      </c>
      <c r="F6" s="31" t="s">
        <v>1407</v>
      </c>
      <c r="G6" s="27">
        <v>3</v>
      </c>
      <c r="H6" s="32">
        <v>374</v>
      </c>
      <c r="I6" s="33">
        <v>0</v>
      </c>
      <c r="J6" s="32">
        <v>3</v>
      </c>
      <c r="K6" s="32">
        <v>0</v>
      </c>
      <c r="L6" s="32">
        <v>0</v>
      </c>
      <c r="M6" s="32">
        <v>0</v>
      </c>
      <c r="N6" s="40" t="s">
        <v>1295</v>
      </c>
      <c r="O6" s="34" t="s">
        <v>435</v>
      </c>
      <c r="P6" s="30" t="s">
        <v>298</v>
      </c>
      <c r="Q6" s="36">
        <v>41996</v>
      </c>
      <c r="R6" s="30"/>
    </row>
    <row r="7" spans="1:18" s="23" customFormat="1" ht="25.5" customHeight="1" x14ac:dyDescent="0.15">
      <c r="A7" s="27">
        <v>6</v>
      </c>
      <c r="B7" s="284" t="s">
        <v>189</v>
      </c>
      <c r="C7" s="284" t="s">
        <v>191</v>
      </c>
      <c r="D7" s="75" t="s">
        <v>312</v>
      </c>
      <c r="E7" s="73" t="s">
        <v>140</v>
      </c>
      <c r="F7" s="75" t="s">
        <v>1408</v>
      </c>
      <c r="G7" s="73">
        <v>8</v>
      </c>
      <c r="H7" s="286">
        <v>1188</v>
      </c>
      <c r="I7" s="286">
        <v>2</v>
      </c>
      <c r="J7" s="286">
        <v>8</v>
      </c>
      <c r="K7" s="286">
        <v>4</v>
      </c>
      <c r="L7" s="286">
        <v>0</v>
      </c>
      <c r="M7" s="286">
        <v>0</v>
      </c>
      <c r="N7" s="290" t="s">
        <v>1337</v>
      </c>
      <c r="O7" s="169" t="s">
        <v>25</v>
      </c>
      <c r="P7" s="73" t="s">
        <v>124</v>
      </c>
      <c r="Q7" s="76">
        <v>37974</v>
      </c>
      <c r="R7" s="75"/>
    </row>
    <row r="8" spans="1:18" s="23" customFormat="1" ht="25.5" customHeight="1" x14ac:dyDescent="0.15">
      <c r="A8" s="27">
        <v>7</v>
      </c>
      <c r="B8" s="31" t="s">
        <v>189</v>
      </c>
      <c r="C8" s="64" t="s">
        <v>1409</v>
      </c>
      <c r="D8" s="64" t="s">
        <v>1410</v>
      </c>
      <c r="E8" s="34" t="s">
        <v>1293</v>
      </c>
      <c r="F8" s="39" t="s">
        <v>1411</v>
      </c>
      <c r="G8" s="27">
        <v>7</v>
      </c>
      <c r="H8" s="32">
        <v>920</v>
      </c>
      <c r="I8" s="33">
        <f>G8-J8</f>
        <v>0</v>
      </c>
      <c r="J8" s="32">
        <v>7</v>
      </c>
      <c r="K8" s="32">
        <v>7</v>
      </c>
      <c r="L8" s="32">
        <v>0</v>
      </c>
      <c r="M8" s="32">
        <v>0</v>
      </c>
      <c r="N8" s="109" t="s">
        <v>1295</v>
      </c>
      <c r="O8" s="34" t="s">
        <v>435</v>
      </c>
      <c r="P8" s="30" t="s">
        <v>298</v>
      </c>
      <c r="Q8" s="36">
        <v>40658</v>
      </c>
      <c r="R8" s="185" t="s">
        <v>1412</v>
      </c>
    </row>
    <row r="9" spans="1:18" s="17" customFormat="1" ht="25.5" customHeight="1" x14ac:dyDescent="0.15">
      <c r="A9" s="27">
        <v>8</v>
      </c>
      <c r="B9" s="31" t="s">
        <v>1404</v>
      </c>
      <c r="C9" s="64" t="s">
        <v>1409</v>
      </c>
      <c r="D9" s="64" t="s">
        <v>1413</v>
      </c>
      <c r="E9" s="34" t="s">
        <v>1299</v>
      </c>
      <c r="F9" s="39" t="s">
        <v>1414</v>
      </c>
      <c r="G9" s="27">
        <v>9</v>
      </c>
      <c r="H9" s="32">
        <v>1430</v>
      </c>
      <c r="I9" s="33">
        <v>0</v>
      </c>
      <c r="J9" s="32">
        <v>9</v>
      </c>
      <c r="K9" s="32">
        <v>1</v>
      </c>
      <c r="L9" s="32">
        <v>0</v>
      </c>
      <c r="M9" s="32">
        <v>0</v>
      </c>
      <c r="N9" s="109" t="s">
        <v>1415</v>
      </c>
      <c r="O9" s="34" t="s">
        <v>435</v>
      </c>
      <c r="P9" s="30" t="s">
        <v>298</v>
      </c>
      <c r="Q9" s="36">
        <v>41841</v>
      </c>
      <c r="R9" s="185"/>
    </row>
    <row r="10" spans="1:18" s="17" customFormat="1" ht="25.5" customHeight="1" x14ac:dyDescent="0.15">
      <c r="A10" s="27">
        <v>9</v>
      </c>
      <c r="B10" s="31" t="s">
        <v>189</v>
      </c>
      <c r="C10" s="31" t="s">
        <v>192</v>
      </c>
      <c r="D10" s="64" t="s">
        <v>1416</v>
      </c>
      <c r="E10" s="27" t="s">
        <v>142</v>
      </c>
      <c r="F10" s="30" t="s">
        <v>1417</v>
      </c>
      <c r="G10" s="27">
        <v>8</v>
      </c>
      <c r="H10" s="32">
        <v>793</v>
      </c>
      <c r="I10" s="33">
        <f>G10-J10</f>
        <v>0</v>
      </c>
      <c r="J10" s="32">
        <v>8</v>
      </c>
      <c r="K10" s="32">
        <v>3</v>
      </c>
      <c r="L10" s="32">
        <v>0</v>
      </c>
      <c r="M10" s="32">
        <v>0</v>
      </c>
      <c r="N10" s="40" t="s">
        <v>1418</v>
      </c>
      <c r="O10" s="34" t="s">
        <v>435</v>
      </c>
      <c r="P10" s="30" t="s">
        <v>298</v>
      </c>
      <c r="Q10" s="36">
        <v>38540</v>
      </c>
      <c r="R10" s="30"/>
    </row>
    <row r="11" spans="1:18" s="171" customFormat="1" ht="25.5" customHeight="1" x14ac:dyDescent="0.15">
      <c r="A11" s="27">
        <v>10</v>
      </c>
      <c r="B11" s="267" t="s">
        <v>189</v>
      </c>
      <c r="C11" s="269" t="s">
        <v>1419</v>
      </c>
      <c r="D11" s="38" t="s">
        <v>1420</v>
      </c>
      <c r="E11" s="83" t="s">
        <v>1293</v>
      </c>
      <c r="F11" s="269" t="s">
        <v>1421</v>
      </c>
      <c r="G11" s="27">
        <v>6</v>
      </c>
      <c r="H11" s="33">
        <v>690</v>
      </c>
      <c r="I11" s="33">
        <f>G11-J11</f>
        <v>0</v>
      </c>
      <c r="J11" s="33">
        <v>6</v>
      </c>
      <c r="K11" s="33">
        <v>2</v>
      </c>
      <c r="L11" s="173">
        <v>0</v>
      </c>
      <c r="M11" s="33">
        <v>0</v>
      </c>
      <c r="N11" s="109" t="s">
        <v>1295</v>
      </c>
      <c r="O11" s="34" t="s">
        <v>434</v>
      </c>
      <c r="P11" s="30" t="s">
        <v>27</v>
      </c>
      <c r="Q11" s="36">
        <v>40871</v>
      </c>
      <c r="R11" s="29"/>
    </row>
    <row r="12" spans="1:18" s="171" customFormat="1" ht="25.5" customHeight="1" x14ac:dyDescent="0.15">
      <c r="A12" s="27">
        <v>11</v>
      </c>
      <c r="B12" s="31" t="s">
        <v>1404</v>
      </c>
      <c r="C12" s="31" t="s">
        <v>1419</v>
      </c>
      <c r="D12" s="30" t="s">
        <v>1422</v>
      </c>
      <c r="E12" s="27" t="s">
        <v>1299</v>
      </c>
      <c r="F12" s="30" t="s">
        <v>1423</v>
      </c>
      <c r="G12" s="27">
        <v>8</v>
      </c>
      <c r="H12" s="32">
        <v>1123</v>
      </c>
      <c r="I12" s="32">
        <v>0</v>
      </c>
      <c r="J12" s="32">
        <v>8</v>
      </c>
      <c r="K12" s="32">
        <v>2</v>
      </c>
      <c r="L12" s="32">
        <v>0</v>
      </c>
      <c r="M12" s="32">
        <v>0</v>
      </c>
      <c r="N12" s="40" t="s">
        <v>122</v>
      </c>
      <c r="O12" s="83" t="s">
        <v>25</v>
      </c>
      <c r="P12" s="27" t="s">
        <v>124</v>
      </c>
      <c r="Q12" s="36">
        <v>42046</v>
      </c>
      <c r="R12" s="30"/>
    </row>
    <row r="13" spans="1:18" s="17" customFormat="1" ht="25.5" customHeight="1" x14ac:dyDescent="0.15">
      <c r="A13" s="27">
        <v>12</v>
      </c>
      <c r="B13" s="267" t="s">
        <v>1595</v>
      </c>
      <c r="C13" s="269" t="s">
        <v>1596</v>
      </c>
      <c r="D13" s="38" t="s">
        <v>1597</v>
      </c>
      <c r="E13" s="83" t="s">
        <v>1531</v>
      </c>
      <c r="F13" s="269" t="s">
        <v>1598</v>
      </c>
      <c r="G13" s="27">
        <v>2</v>
      </c>
      <c r="H13" s="33">
        <v>99</v>
      </c>
      <c r="I13" s="33">
        <v>0</v>
      </c>
      <c r="J13" s="33">
        <v>2</v>
      </c>
      <c r="K13" s="33">
        <v>1</v>
      </c>
      <c r="L13" s="173">
        <v>0</v>
      </c>
      <c r="M13" s="33">
        <v>0</v>
      </c>
      <c r="N13" s="109" t="s">
        <v>1531</v>
      </c>
      <c r="O13" s="34" t="s">
        <v>1599</v>
      </c>
      <c r="P13" s="174" t="s">
        <v>1600</v>
      </c>
      <c r="Q13" s="36">
        <v>42296</v>
      </c>
      <c r="R13" s="29"/>
    </row>
    <row r="14" spans="1:18" s="306" customFormat="1" ht="25.5" customHeight="1" x14ac:dyDescent="0.15">
      <c r="B14" s="307"/>
      <c r="C14" s="307"/>
      <c r="G14" s="317">
        <f t="shared" ref="G14:M14" si="0">SUM(G2:G13)</f>
        <v>73</v>
      </c>
      <c r="H14" s="317">
        <f t="shared" si="0"/>
        <v>10276</v>
      </c>
      <c r="I14" s="317">
        <f t="shared" si="0"/>
        <v>2</v>
      </c>
      <c r="J14" s="317">
        <f t="shared" si="0"/>
        <v>73</v>
      </c>
      <c r="K14" s="317">
        <f t="shared" si="0"/>
        <v>26</v>
      </c>
      <c r="L14" s="317">
        <f t="shared" si="0"/>
        <v>0</v>
      </c>
      <c r="M14" s="317">
        <f t="shared" si="0"/>
        <v>0</v>
      </c>
      <c r="N14" s="309"/>
      <c r="O14" s="309"/>
    </row>
  </sheetData>
  <autoFilter ref="A1:S13"/>
  <sortState ref="A2:R14">
    <sortCondition ref="C2:C14"/>
    <sortCondition ref="F2:F14"/>
  </sortState>
  <phoneticPr fontId="28" type="noConversion"/>
  <pageMargins left="0.33000001311302185" right="0.23999999463558197" top="0.93999999761581421" bottom="0.98430556058883667" header="0.5" footer="0.5"/>
  <pageSetup paperSize="9" scale="94" orientation="landscape" horizontalDpi="300" verticalDpi="300"/>
  <headerFooter alignWithMargins="0">
    <oddHeader>&amp;L&amp;"돋움,Bold"전국극장현황&amp;C&amp;"돋움,Bold"전라남도&amp;R&amp;"돋움,Bold"2006. 12. 31 기준</oddHeader>
    <oddFooter>&amp;C&amp;"돋움,Regular"&amp;P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SheetLayoutView="75" workbookViewId="0">
      <selection activeCell="F20" sqref="F20"/>
    </sheetView>
  </sheetViews>
  <sheetFormatPr defaultRowHeight="24.75" customHeight="1" x14ac:dyDescent="0.15"/>
  <cols>
    <col min="1" max="1" width="5.88671875" style="5" customWidth="1"/>
    <col min="2" max="2" width="12.21875" style="303" customWidth="1"/>
    <col min="3" max="3" width="8.77734375" style="303" customWidth="1"/>
    <col min="4" max="4" width="17.33203125" style="5" customWidth="1"/>
    <col min="5" max="5" width="14.88671875" style="5" customWidth="1"/>
    <col min="6" max="6" width="21" style="5" customWidth="1"/>
    <col min="7" max="7" width="10.88671875" style="5" customWidth="1"/>
    <col min="8" max="8" width="10.77734375" style="6" customWidth="1"/>
    <col min="9" max="9" width="13.33203125" style="6" customWidth="1"/>
    <col min="10" max="10" width="10.5546875" style="6" customWidth="1"/>
    <col min="11" max="12" width="13.21875" style="6" customWidth="1"/>
    <col min="13" max="13" width="12.77734375" style="6" customWidth="1"/>
    <col min="14" max="14" width="14.88671875" style="2" customWidth="1"/>
    <col min="15" max="15" width="12.77734375" style="2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20" customFormat="1" ht="24.75" customHeight="1" thickBot="1" x14ac:dyDescent="0.2">
      <c r="A1" s="196" t="s">
        <v>149</v>
      </c>
      <c r="B1" s="305" t="s">
        <v>200</v>
      </c>
      <c r="C1" s="305" t="s">
        <v>201</v>
      </c>
      <c r="D1" s="196" t="s">
        <v>157</v>
      </c>
      <c r="E1" s="196" t="s">
        <v>112</v>
      </c>
      <c r="F1" s="196" t="s">
        <v>249</v>
      </c>
      <c r="G1" s="199" t="s">
        <v>281</v>
      </c>
      <c r="H1" s="199" t="s">
        <v>282</v>
      </c>
      <c r="I1" s="200" t="s">
        <v>810</v>
      </c>
      <c r="J1" s="200" t="s">
        <v>512</v>
      </c>
      <c r="K1" s="200" t="s">
        <v>393</v>
      </c>
      <c r="L1" s="200" t="s">
        <v>526</v>
      </c>
      <c r="M1" s="200" t="s">
        <v>394</v>
      </c>
      <c r="N1" s="199" t="s">
        <v>379</v>
      </c>
      <c r="O1" s="196" t="s">
        <v>397</v>
      </c>
      <c r="P1" s="196" t="s">
        <v>150</v>
      </c>
      <c r="Q1" s="196" t="s">
        <v>258</v>
      </c>
      <c r="R1" s="196" t="s">
        <v>151</v>
      </c>
    </row>
    <row r="2" spans="1:18" s="17" customFormat="1" ht="24.75" customHeight="1" x14ac:dyDescent="0.15">
      <c r="A2" s="27">
        <v>1</v>
      </c>
      <c r="B2" s="274" t="s">
        <v>1424</v>
      </c>
      <c r="C2" s="274" t="s">
        <v>1425</v>
      </c>
      <c r="D2" s="273" t="s">
        <v>1426</v>
      </c>
      <c r="E2" s="166" t="s">
        <v>1269</v>
      </c>
      <c r="F2" s="274" t="s">
        <v>1427</v>
      </c>
      <c r="G2" s="42">
        <v>8</v>
      </c>
      <c r="H2" s="50">
        <v>1164</v>
      </c>
      <c r="I2" s="50">
        <v>0</v>
      </c>
      <c r="J2" s="50">
        <v>8</v>
      </c>
      <c r="K2" s="50">
        <v>2</v>
      </c>
      <c r="L2" s="50">
        <v>0</v>
      </c>
      <c r="M2" s="50">
        <v>0</v>
      </c>
      <c r="N2" s="268" t="s">
        <v>1279</v>
      </c>
      <c r="O2" s="159" t="s">
        <v>434</v>
      </c>
      <c r="P2" s="44" t="s">
        <v>27</v>
      </c>
      <c r="Q2" s="45">
        <v>41241</v>
      </c>
      <c r="R2" s="49" t="s">
        <v>1428</v>
      </c>
    </row>
    <row r="3" spans="1:18" s="17" customFormat="1" ht="24.75" customHeight="1" x14ac:dyDescent="0.15">
      <c r="A3" s="27">
        <v>2</v>
      </c>
      <c r="B3" s="269" t="s">
        <v>1424</v>
      </c>
      <c r="C3" s="269" t="s">
        <v>1429</v>
      </c>
      <c r="D3" s="38" t="s">
        <v>1430</v>
      </c>
      <c r="E3" s="83" t="s">
        <v>1431</v>
      </c>
      <c r="F3" s="269" t="s">
        <v>1432</v>
      </c>
      <c r="G3" s="27">
        <v>2</v>
      </c>
      <c r="H3" s="33">
        <v>313</v>
      </c>
      <c r="I3" s="33">
        <v>0</v>
      </c>
      <c r="J3" s="33">
        <v>2</v>
      </c>
      <c r="K3" s="33">
        <v>0</v>
      </c>
      <c r="L3" s="33">
        <v>0</v>
      </c>
      <c r="M3" s="33">
        <v>0</v>
      </c>
      <c r="N3" s="109" t="s">
        <v>1279</v>
      </c>
      <c r="O3" s="66" t="s">
        <v>434</v>
      </c>
      <c r="P3" s="30" t="s">
        <v>27</v>
      </c>
      <c r="Q3" s="36">
        <v>40909</v>
      </c>
      <c r="R3" s="29"/>
    </row>
    <row r="4" spans="1:18" s="17" customFormat="1" ht="24.75" customHeight="1" x14ac:dyDescent="0.15">
      <c r="A4" s="27">
        <v>3</v>
      </c>
      <c r="B4" s="267" t="s">
        <v>143</v>
      </c>
      <c r="C4" s="269" t="s">
        <v>1429</v>
      </c>
      <c r="D4" s="38" t="s">
        <v>1433</v>
      </c>
      <c r="E4" s="83" t="s">
        <v>1434</v>
      </c>
      <c r="F4" s="38" t="s">
        <v>1435</v>
      </c>
      <c r="G4" s="27">
        <v>3</v>
      </c>
      <c r="H4" s="32">
        <v>406</v>
      </c>
      <c r="I4" s="33">
        <v>0</v>
      </c>
      <c r="J4" s="32">
        <v>3</v>
      </c>
      <c r="K4" s="32">
        <v>2</v>
      </c>
      <c r="L4" s="32">
        <v>0</v>
      </c>
      <c r="M4" s="32">
        <v>0</v>
      </c>
      <c r="N4" s="109" t="s">
        <v>1279</v>
      </c>
      <c r="O4" s="34" t="s">
        <v>435</v>
      </c>
      <c r="P4" s="30" t="s">
        <v>298</v>
      </c>
      <c r="Q4" s="36">
        <v>40709</v>
      </c>
      <c r="R4" s="29"/>
    </row>
    <row r="5" spans="1:18" s="17" customFormat="1" ht="24.75" customHeight="1" x14ac:dyDescent="0.15">
      <c r="A5" s="27">
        <v>4</v>
      </c>
      <c r="B5" s="31" t="s">
        <v>1549</v>
      </c>
      <c r="C5" s="31" t="s">
        <v>1550</v>
      </c>
      <c r="D5" s="64" t="s">
        <v>1551</v>
      </c>
      <c r="E5" s="34" t="s">
        <v>1531</v>
      </c>
      <c r="F5" s="31" t="s">
        <v>1552</v>
      </c>
      <c r="G5" s="27">
        <v>2</v>
      </c>
      <c r="H5" s="33">
        <v>100</v>
      </c>
      <c r="I5" s="33">
        <v>0</v>
      </c>
      <c r="J5" s="33">
        <v>2</v>
      </c>
      <c r="K5" s="33">
        <v>1</v>
      </c>
      <c r="L5" s="33">
        <v>0</v>
      </c>
      <c r="M5" s="33">
        <v>0</v>
      </c>
      <c r="N5" s="40" t="s">
        <v>1531</v>
      </c>
      <c r="O5" s="66" t="s">
        <v>1554</v>
      </c>
      <c r="P5" s="340" t="s">
        <v>1553</v>
      </c>
      <c r="Q5" s="36">
        <v>42339</v>
      </c>
      <c r="R5" s="30"/>
    </row>
    <row r="6" spans="1:18" s="17" customFormat="1" ht="24.75" customHeight="1" x14ac:dyDescent="0.15">
      <c r="A6" s="27">
        <v>5</v>
      </c>
      <c r="B6" s="31" t="s">
        <v>143</v>
      </c>
      <c r="C6" s="31" t="s">
        <v>178</v>
      </c>
      <c r="D6" s="31" t="s">
        <v>360</v>
      </c>
      <c r="E6" s="27" t="s">
        <v>142</v>
      </c>
      <c r="F6" s="31" t="s">
        <v>1436</v>
      </c>
      <c r="G6" s="27">
        <v>10</v>
      </c>
      <c r="H6" s="33">
        <v>2018</v>
      </c>
      <c r="I6" s="33">
        <v>0</v>
      </c>
      <c r="J6" s="33">
        <v>10</v>
      </c>
      <c r="K6" s="33">
        <v>2</v>
      </c>
      <c r="L6" s="33">
        <v>0</v>
      </c>
      <c r="M6" s="33">
        <v>0</v>
      </c>
      <c r="N6" s="40" t="s">
        <v>122</v>
      </c>
      <c r="O6" s="34" t="s">
        <v>434</v>
      </c>
      <c r="P6" s="30" t="s">
        <v>27</v>
      </c>
      <c r="Q6" s="36">
        <v>37939</v>
      </c>
      <c r="R6" s="30"/>
    </row>
    <row r="7" spans="1:18" s="17" customFormat="1" ht="24.75" customHeight="1" x14ac:dyDescent="0.15">
      <c r="A7" s="27">
        <v>6</v>
      </c>
      <c r="B7" s="64" t="s">
        <v>1424</v>
      </c>
      <c r="C7" s="64" t="s">
        <v>1437</v>
      </c>
      <c r="D7" s="64" t="s">
        <v>1438</v>
      </c>
      <c r="E7" s="34" t="s">
        <v>1434</v>
      </c>
      <c r="F7" s="39" t="s">
        <v>1439</v>
      </c>
      <c r="G7" s="27">
        <v>7</v>
      </c>
      <c r="H7" s="32">
        <v>759</v>
      </c>
      <c r="I7" s="33">
        <v>0</v>
      </c>
      <c r="J7" s="32">
        <v>7</v>
      </c>
      <c r="K7" s="32">
        <v>1</v>
      </c>
      <c r="L7" s="32">
        <v>0</v>
      </c>
      <c r="M7" s="32">
        <v>0</v>
      </c>
      <c r="N7" s="109" t="s">
        <v>1279</v>
      </c>
      <c r="O7" s="34" t="s">
        <v>435</v>
      </c>
      <c r="P7" s="30" t="s">
        <v>298</v>
      </c>
      <c r="Q7" s="36">
        <v>41359</v>
      </c>
      <c r="R7" s="30"/>
    </row>
    <row r="8" spans="1:18" s="17" customFormat="1" ht="24.75" customHeight="1" x14ac:dyDescent="0.15">
      <c r="A8" s="27">
        <v>7</v>
      </c>
      <c r="B8" s="267" t="s">
        <v>143</v>
      </c>
      <c r="C8" s="267" t="s">
        <v>178</v>
      </c>
      <c r="D8" s="273" t="s">
        <v>1440</v>
      </c>
      <c r="E8" s="48" t="s">
        <v>142</v>
      </c>
      <c r="F8" s="49" t="s">
        <v>1441</v>
      </c>
      <c r="G8" s="42">
        <v>10</v>
      </c>
      <c r="H8" s="43">
        <v>1634</v>
      </c>
      <c r="I8" s="32">
        <v>0</v>
      </c>
      <c r="J8" s="43">
        <v>10</v>
      </c>
      <c r="K8" s="43">
        <v>4</v>
      </c>
      <c r="L8" s="43">
        <v>0</v>
      </c>
      <c r="M8" s="44">
        <v>0</v>
      </c>
      <c r="N8" s="40" t="s">
        <v>122</v>
      </c>
      <c r="O8" s="83" t="s">
        <v>25</v>
      </c>
      <c r="P8" s="27" t="s">
        <v>124</v>
      </c>
      <c r="Q8" s="45">
        <v>39072</v>
      </c>
      <c r="R8" s="49"/>
    </row>
    <row r="9" spans="1:18" s="17" customFormat="1" ht="24.75" customHeight="1" x14ac:dyDescent="0.15">
      <c r="A9" s="27">
        <v>8</v>
      </c>
      <c r="B9" s="354" t="s">
        <v>143</v>
      </c>
      <c r="C9" s="354" t="s">
        <v>178</v>
      </c>
      <c r="D9" s="357" t="s">
        <v>2</v>
      </c>
      <c r="E9" s="355" t="s">
        <v>1269</v>
      </c>
      <c r="F9" s="354" t="s">
        <v>1442</v>
      </c>
      <c r="G9" s="333">
        <v>8</v>
      </c>
      <c r="H9" s="302">
        <v>1203</v>
      </c>
      <c r="I9" s="74">
        <v>0</v>
      </c>
      <c r="J9" s="302">
        <v>8</v>
      </c>
      <c r="K9" s="302">
        <v>2</v>
      </c>
      <c r="L9" s="356">
        <v>0</v>
      </c>
      <c r="M9" s="302">
        <v>0</v>
      </c>
      <c r="N9" s="290" t="s">
        <v>122</v>
      </c>
      <c r="O9" s="283" t="s">
        <v>434</v>
      </c>
      <c r="P9" s="332" t="s">
        <v>27</v>
      </c>
      <c r="Q9" s="335">
        <v>38834</v>
      </c>
      <c r="R9" s="357"/>
    </row>
    <row r="10" spans="1:18" s="23" customFormat="1" ht="24.75" customHeight="1" x14ac:dyDescent="0.15">
      <c r="A10" s="27">
        <v>9</v>
      </c>
      <c r="B10" s="64" t="s">
        <v>1424</v>
      </c>
      <c r="C10" s="64" t="s">
        <v>1437</v>
      </c>
      <c r="D10" s="64" t="s">
        <v>1443</v>
      </c>
      <c r="E10" s="34" t="s">
        <v>1269</v>
      </c>
      <c r="F10" s="39" t="s">
        <v>1444</v>
      </c>
      <c r="G10" s="27">
        <v>6</v>
      </c>
      <c r="H10" s="32">
        <v>908</v>
      </c>
      <c r="I10" s="33">
        <v>0</v>
      </c>
      <c r="J10" s="32">
        <v>6</v>
      </c>
      <c r="K10" s="32">
        <v>2</v>
      </c>
      <c r="L10" s="32">
        <v>0</v>
      </c>
      <c r="M10" s="32">
        <v>0</v>
      </c>
      <c r="N10" s="109" t="s">
        <v>1279</v>
      </c>
      <c r="O10" s="34" t="s">
        <v>435</v>
      </c>
      <c r="P10" s="30" t="s">
        <v>298</v>
      </c>
      <c r="Q10" s="36">
        <v>41243</v>
      </c>
      <c r="R10" s="30"/>
    </row>
    <row r="11" spans="1:18" s="25" customFormat="1" ht="24.75" customHeight="1" x14ac:dyDescent="0.15">
      <c r="A11" s="27">
        <v>10</v>
      </c>
      <c r="B11" s="31" t="s">
        <v>143</v>
      </c>
      <c r="C11" s="31" t="s">
        <v>292</v>
      </c>
      <c r="D11" s="31" t="s">
        <v>1445</v>
      </c>
      <c r="E11" s="27" t="s">
        <v>142</v>
      </c>
      <c r="F11" s="31" t="s">
        <v>1446</v>
      </c>
      <c r="G11" s="27">
        <v>4</v>
      </c>
      <c r="H11" s="32">
        <v>851</v>
      </c>
      <c r="I11" s="33">
        <f>G11-J11</f>
        <v>0</v>
      </c>
      <c r="J11" s="32">
        <v>4</v>
      </c>
      <c r="K11" s="32">
        <v>0</v>
      </c>
      <c r="L11" s="32">
        <v>0</v>
      </c>
      <c r="M11" s="54">
        <v>0</v>
      </c>
      <c r="N11" s="40" t="s">
        <v>122</v>
      </c>
      <c r="O11" s="34" t="s">
        <v>435</v>
      </c>
      <c r="P11" s="30" t="s">
        <v>298</v>
      </c>
      <c r="Q11" s="36">
        <v>42278</v>
      </c>
      <c r="R11" s="29" t="s">
        <v>1447</v>
      </c>
    </row>
    <row r="12" spans="1:18" s="17" customFormat="1" ht="24.75" customHeight="1" x14ac:dyDescent="0.15">
      <c r="A12" s="27">
        <v>11</v>
      </c>
      <c r="B12" s="31" t="s">
        <v>1424</v>
      </c>
      <c r="C12" s="31" t="s">
        <v>1448</v>
      </c>
      <c r="D12" s="31" t="s">
        <v>1449</v>
      </c>
      <c r="E12" s="27" t="s">
        <v>1450</v>
      </c>
      <c r="F12" s="31" t="s">
        <v>1451</v>
      </c>
      <c r="G12" s="27">
        <v>3</v>
      </c>
      <c r="H12" s="32">
        <v>259</v>
      </c>
      <c r="I12" s="33">
        <v>0</v>
      </c>
      <c r="J12" s="32">
        <v>3</v>
      </c>
      <c r="K12" s="32">
        <v>0</v>
      </c>
      <c r="L12" s="32">
        <v>0</v>
      </c>
      <c r="M12" s="54">
        <v>0</v>
      </c>
      <c r="N12" s="40" t="s">
        <v>122</v>
      </c>
      <c r="O12" s="34" t="s">
        <v>435</v>
      </c>
      <c r="P12" s="30" t="s">
        <v>298</v>
      </c>
      <c r="Q12" s="36">
        <v>42271</v>
      </c>
      <c r="R12" s="29"/>
    </row>
    <row r="13" spans="1:18" s="17" customFormat="1" ht="24.75" customHeight="1" x14ac:dyDescent="0.15">
      <c r="A13" s="27">
        <v>12</v>
      </c>
      <c r="B13" s="56" t="s">
        <v>143</v>
      </c>
      <c r="C13" s="56" t="s">
        <v>272</v>
      </c>
      <c r="D13" s="31" t="s">
        <v>158</v>
      </c>
      <c r="E13" s="27" t="s">
        <v>122</v>
      </c>
      <c r="F13" s="31" t="s">
        <v>661</v>
      </c>
      <c r="G13" s="27">
        <v>1</v>
      </c>
      <c r="H13" s="32">
        <v>144</v>
      </c>
      <c r="I13" s="32">
        <v>1</v>
      </c>
      <c r="J13" s="32">
        <v>1</v>
      </c>
      <c r="K13" s="32">
        <v>0</v>
      </c>
      <c r="L13" s="32">
        <v>0</v>
      </c>
      <c r="M13" s="54">
        <v>0</v>
      </c>
      <c r="N13" s="40" t="s">
        <v>122</v>
      </c>
      <c r="O13" s="55" t="s">
        <v>398</v>
      </c>
      <c r="P13" s="61"/>
      <c r="Q13" s="58" t="s">
        <v>8</v>
      </c>
      <c r="R13" s="57"/>
    </row>
    <row r="14" spans="1:18" s="17" customFormat="1" ht="24.75" customHeight="1" x14ac:dyDescent="0.15">
      <c r="A14" s="27">
        <v>13</v>
      </c>
      <c r="B14" s="31" t="s">
        <v>1424</v>
      </c>
      <c r="C14" s="31" t="s">
        <v>1452</v>
      </c>
      <c r="D14" s="31" t="s">
        <v>1453</v>
      </c>
      <c r="E14" s="27" t="s">
        <v>1431</v>
      </c>
      <c r="F14" s="31" t="s">
        <v>1454</v>
      </c>
      <c r="G14" s="27">
        <v>6</v>
      </c>
      <c r="H14" s="32">
        <v>958</v>
      </c>
      <c r="I14" s="33">
        <v>0</v>
      </c>
      <c r="J14" s="32">
        <v>6</v>
      </c>
      <c r="K14" s="32">
        <v>0</v>
      </c>
      <c r="L14" s="32">
        <v>0</v>
      </c>
      <c r="M14" s="54">
        <v>0</v>
      </c>
      <c r="N14" s="40" t="s">
        <v>1279</v>
      </c>
      <c r="O14" s="83" t="s">
        <v>25</v>
      </c>
      <c r="P14" s="27" t="s">
        <v>124</v>
      </c>
      <c r="Q14" s="36">
        <v>41913</v>
      </c>
      <c r="R14" s="29" t="s">
        <v>1455</v>
      </c>
    </row>
    <row r="15" spans="1:18" s="108" customFormat="1" ht="24.75" customHeight="1" x14ac:dyDescent="0.15">
      <c r="A15" s="27">
        <v>14</v>
      </c>
      <c r="B15" s="267" t="s">
        <v>1424</v>
      </c>
      <c r="C15" s="269" t="s">
        <v>1452</v>
      </c>
      <c r="D15" s="38" t="s">
        <v>1456</v>
      </c>
      <c r="E15" s="83" t="s">
        <v>1431</v>
      </c>
      <c r="F15" s="38" t="s">
        <v>1457</v>
      </c>
      <c r="G15" s="27">
        <v>5</v>
      </c>
      <c r="H15" s="32">
        <v>798</v>
      </c>
      <c r="I15" s="33">
        <v>1</v>
      </c>
      <c r="J15" s="32">
        <v>5</v>
      </c>
      <c r="K15" s="32">
        <v>1</v>
      </c>
      <c r="L15" s="32">
        <v>0</v>
      </c>
      <c r="M15" s="32">
        <v>0</v>
      </c>
      <c r="N15" s="109" t="s">
        <v>1279</v>
      </c>
      <c r="O15" s="34" t="s">
        <v>435</v>
      </c>
      <c r="P15" s="30" t="s">
        <v>298</v>
      </c>
      <c r="Q15" s="36">
        <v>41745</v>
      </c>
      <c r="R15" s="29" t="s">
        <v>1458</v>
      </c>
    </row>
    <row r="16" spans="1:18" s="17" customFormat="1" ht="24.75" customHeight="1" x14ac:dyDescent="0.15">
      <c r="A16" s="27">
        <v>15</v>
      </c>
      <c r="B16" s="336" t="s">
        <v>143</v>
      </c>
      <c r="C16" s="56" t="s">
        <v>293</v>
      </c>
      <c r="D16" s="31" t="s">
        <v>294</v>
      </c>
      <c r="E16" s="27" t="s">
        <v>122</v>
      </c>
      <c r="F16" s="31" t="s">
        <v>662</v>
      </c>
      <c r="G16" s="27">
        <v>1</v>
      </c>
      <c r="H16" s="30">
        <v>95</v>
      </c>
      <c r="I16" s="32">
        <v>0</v>
      </c>
      <c r="J16" s="30">
        <v>1</v>
      </c>
      <c r="K16" s="30">
        <v>0</v>
      </c>
      <c r="L16" s="30">
        <v>0</v>
      </c>
      <c r="M16" s="54">
        <v>0</v>
      </c>
      <c r="N16" s="40" t="s">
        <v>122</v>
      </c>
      <c r="O16" s="55" t="s">
        <v>399</v>
      </c>
      <c r="P16" s="55" t="s">
        <v>13</v>
      </c>
      <c r="Q16" s="58">
        <v>40856</v>
      </c>
      <c r="R16" s="140" t="s">
        <v>427</v>
      </c>
    </row>
    <row r="17" spans="1:18" s="17" customFormat="1" ht="24.75" customHeight="1" x14ac:dyDescent="0.15">
      <c r="A17" s="27">
        <v>16</v>
      </c>
      <c r="B17" s="31" t="s">
        <v>143</v>
      </c>
      <c r="C17" s="31" t="s">
        <v>270</v>
      </c>
      <c r="D17" s="30" t="s">
        <v>341</v>
      </c>
      <c r="E17" s="27" t="s">
        <v>140</v>
      </c>
      <c r="F17" s="30" t="s">
        <v>1459</v>
      </c>
      <c r="G17" s="27">
        <v>7</v>
      </c>
      <c r="H17" s="32">
        <v>1361</v>
      </c>
      <c r="I17" s="32">
        <v>1</v>
      </c>
      <c r="J17" s="32">
        <v>7</v>
      </c>
      <c r="K17" s="32">
        <v>4</v>
      </c>
      <c r="L17" s="32">
        <v>0</v>
      </c>
      <c r="M17" s="30">
        <v>0</v>
      </c>
      <c r="N17" s="40" t="s">
        <v>1460</v>
      </c>
      <c r="O17" s="83" t="s">
        <v>25</v>
      </c>
      <c r="P17" s="27" t="s">
        <v>124</v>
      </c>
      <c r="Q17" s="36">
        <v>39324</v>
      </c>
      <c r="R17" s="30"/>
    </row>
    <row r="18" spans="1:18" s="17" customFormat="1" ht="24.75" customHeight="1" x14ac:dyDescent="0.15">
      <c r="A18" s="27">
        <v>17</v>
      </c>
      <c r="B18" s="31" t="s">
        <v>143</v>
      </c>
      <c r="C18" s="31" t="s">
        <v>270</v>
      </c>
      <c r="D18" s="30" t="s">
        <v>23</v>
      </c>
      <c r="E18" s="27" t="s">
        <v>142</v>
      </c>
      <c r="F18" s="30" t="s">
        <v>1461</v>
      </c>
      <c r="G18" s="27">
        <v>8</v>
      </c>
      <c r="H18" s="32">
        <v>1464</v>
      </c>
      <c r="I18" s="32">
        <f>G18-J18</f>
        <v>0</v>
      </c>
      <c r="J18" s="32">
        <v>8</v>
      </c>
      <c r="K18" s="32">
        <v>0</v>
      </c>
      <c r="L18" s="32">
        <v>0</v>
      </c>
      <c r="M18" s="30">
        <v>0</v>
      </c>
      <c r="N18" s="40" t="s">
        <v>1279</v>
      </c>
      <c r="O18" s="83" t="s">
        <v>25</v>
      </c>
      <c r="P18" s="27" t="s">
        <v>124</v>
      </c>
      <c r="Q18" s="36">
        <v>38963</v>
      </c>
      <c r="R18" s="30"/>
    </row>
    <row r="19" spans="1:18" s="17" customFormat="1" ht="24.75" customHeight="1" x14ac:dyDescent="0.15">
      <c r="A19" s="27">
        <v>18</v>
      </c>
      <c r="B19" s="31" t="s">
        <v>143</v>
      </c>
      <c r="C19" s="31" t="s">
        <v>270</v>
      </c>
      <c r="D19" s="64" t="s">
        <v>1462</v>
      </c>
      <c r="E19" s="34" t="s">
        <v>1269</v>
      </c>
      <c r="F19" s="31" t="s">
        <v>1463</v>
      </c>
      <c r="G19" s="27">
        <v>8</v>
      </c>
      <c r="H19" s="33">
        <v>1528</v>
      </c>
      <c r="I19" s="33">
        <f>G19-J19</f>
        <v>0</v>
      </c>
      <c r="J19" s="33">
        <v>8</v>
      </c>
      <c r="K19" s="33">
        <v>3</v>
      </c>
      <c r="L19" s="33">
        <v>0</v>
      </c>
      <c r="M19" s="33">
        <v>0</v>
      </c>
      <c r="N19" s="40" t="s">
        <v>122</v>
      </c>
      <c r="O19" s="66" t="s">
        <v>434</v>
      </c>
      <c r="P19" s="30" t="s">
        <v>27</v>
      </c>
      <c r="Q19" s="36">
        <v>38090</v>
      </c>
      <c r="R19" s="30"/>
    </row>
    <row r="20" spans="1:18" s="306" customFormat="1" ht="24.75" customHeight="1" x14ac:dyDescent="0.15">
      <c r="B20" s="307"/>
      <c r="C20" s="307"/>
      <c r="G20" s="317">
        <f t="shared" ref="G20:M20" si="0">SUM(G2:G19)</f>
        <v>99</v>
      </c>
      <c r="H20" s="317">
        <f t="shared" si="0"/>
        <v>15963</v>
      </c>
      <c r="I20" s="317">
        <f t="shared" si="0"/>
        <v>3</v>
      </c>
      <c r="J20" s="317">
        <f t="shared" si="0"/>
        <v>99</v>
      </c>
      <c r="K20" s="317">
        <f t="shared" si="0"/>
        <v>24</v>
      </c>
      <c r="L20" s="317">
        <f t="shared" si="0"/>
        <v>0</v>
      </c>
      <c r="M20" s="317">
        <f t="shared" si="0"/>
        <v>0</v>
      </c>
      <c r="N20" s="309"/>
      <c r="O20" s="309"/>
    </row>
  </sheetData>
  <autoFilter ref="A1:V21"/>
  <sortState ref="A2:R20">
    <sortCondition ref="C2:C20"/>
    <sortCondition ref="F2:F20"/>
  </sortState>
  <phoneticPr fontId="28" type="noConversion"/>
  <pageMargins left="0.25999999046325684" right="0.19680555164813995" top="0.94999998807907104" bottom="0.98430556058883667" header="0.5" footer="0.5"/>
  <pageSetup paperSize="9" scale="99" orientation="landscape" horizontalDpi="300" verticalDpi="300" r:id="rId1"/>
  <headerFooter alignWithMargins="0">
    <oddHeader>&amp;L&amp;"돋움,Bold"전국극장현황&amp;C&amp;"돋움,Bold"경상북도&amp;R&amp;"돋움,Bold"2006. 12. 31 기준</oddHeader>
    <oddFooter>&amp;C&amp;"돋움,Regular"&amp;P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SheetLayoutView="7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2" sqref="F12"/>
    </sheetView>
  </sheetViews>
  <sheetFormatPr defaultRowHeight="23.25" customHeight="1" x14ac:dyDescent="0.15"/>
  <cols>
    <col min="1" max="1" width="6.88671875" style="5" customWidth="1"/>
    <col min="2" max="2" width="12.21875" style="303" customWidth="1"/>
    <col min="3" max="3" width="8.77734375" style="303" customWidth="1"/>
    <col min="4" max="4" width="21.44140625" style="5" bestFit="1" customWidth="1"/>
    <col min="5" max="5" width="15.21875" style="5" customWidth="1"/>
    <col min="6" max="6" width="23.5546875" style="5" customWidth="1"/>
    <col min="7" max="7" width="10.44140625" style="5" customWidth="1"/>
    <col min="8" max="8" width="11.21875" style="26" customWidth="1"/>
    <col min="9" max="9" width="13" style="26" customWidth="1"/>
    <col min="10" max="10" width="11.109375" style="26" customWidth="1"/>
    <col min="11" max="12" width="11.88671875" style="26" customWidth="1"/>
    <col min="13" max="13" width="11.33203125" style="26" customWidth="1"/>
    <col min="14" max="14" width="14.33203125" style="2" customWidth="1"/>
    <col min="15" max="15" width="15.5546875" style="2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6" customFormat="1" ht="23.25" customHeight="1" thickBot="1" x14ac:dyDescent="0.2">
      <c r="A1" s="4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512</v>
      </c>
      <c r="K1" s="53" t="s">
        <v>393</v>
      </c>
      <c r="L1" s="53" t="s">
        <v>526</v>
      </c>
      <c r="M1" s="53" t="s">
        <v>394</v>
      </c>
      <c r="N1" s="47" t="s">
        <v>379</v>
      </c>
      <c r="O1" s="46" t="s">
        <v>66</v>
      </c>
      <c r="P1" s="46" t="s">
        <v>150</v>
      </c>
      <c r="Q1" s="46" t="s">
        <v>258</v>
      </c>
      <c r="R1" s="46" t="s">
        <v>151</v>
      </c>
    </row>
    <row r="2" spans="1:18" s="23" customFormat="1" ht="23.25" customHeight="1" thickTop="1" x14ac:dyDescent="0.15">
      <c r="A2" s="27">
        <v>1</v>
      </c>
      <c r="B2" s="304" t="s">
        <v>144</v>
      </c>
      <c r="C2" s="304" t="s">
        <v>177</v>
      </c>
      <c r="D2" s="158" t="s">
        <v>92</v>
      </c>
      <c r="E2" s="155" t="s">
        <v>142</v>
      </c>
      <c r="F2" s="158" t="s">
        <v>1464</v>
      </c>
      <c r="G2" s="150">
        <v>7</v>
      </c>
      <c r="H2" s="153">
        <v>1223</v>
      </c>
      <c r="I2" s="153">
        <f>G2-J2</f>
        <v>0</v>
      </c>
      <c r="J2" s="153">
        <v>7</v>
      </c>
      <c r="K2" s="153">
        <v>2</v>
      </c>
      <c r="L2" s="153">
        <v>0</v>
      </c>
      <c r="M2" s="153">
        <v>0</v>
      </c>
      <c r="N2" s="154" t="s">
        <v>122</v>
      </c>
      <c r="O2" s="177" t="s">
        <v>25</v>
      </c>
      <c r="P2" s="150" t="s">
        <v>124</v>
      </c>
      <c r="Q2" s="156">
        <v>38988</v>
      </c>
      <c r="R2" s="158"/>
    </row>
    <row r="3" spans="1:18" s="23" customFormat="1" ht="23.25" customHeight="1" x14ac:dyDescent="0.15">
      <c r="A3" s="27">
        <v>2</v>
      </c>
      <c r="B3" s="269" t="s">
        <v>470</v>
      </c>
      <c r="C3" s="269" t="s">
        <v>471</v>
      </c>
      <c r="D3" s="38" t="s">
        <v>1509</v>
      </c>
      <c r="E3" s="83" t="s">
        <v>416</v>
      </c>
      <c r="F3" s="38" t="s">
        <v>472</v>
      </c>
      <c r="G3" s="27">
        <v>6</v>
      </c>
      <c r="H3" s="33">
        <v>833</v>
      </c>
      <c r="I3" s="32">
        <v>0</v>
      </c>
      <c r="J3" s="32">
        <v>6</v>
      </c>
      <c r="K3" s="32">
        <v>0</v>
      </c>
      <c r="L3" s="32">
        <v>0</v>
      </c>
      <c r="M3" s="32">
        <v>0</v>
      </c>
      <c r="N3" s="109" t="s">
        <v>416</v>
      </c>
      <c r="O3" s="83" t="s">
        <v>473</v>
      </c>
      <c r="P3" s="174" t="s">
        <v>474</v>
      </c>
      <c r="Q3" s="36" t="s">
        <v>505</v>
      </c>
      <c r="R3" s="38" t="s">
        <v>1508</v>
      </c>
    </row>
    <row r="4" spans="1:18" s="23" customFormat="1" ht="23.25" customHeight="1" x14ac:dyDescent="0.15">
      <c r="A4" s="27">
        <v>3</v>
      </c>
      <c r="B4" s="31" t="s">
        <v>1465</v>
      </c>
      <c r="C4" s="31" t="s">
        <v>1466</v>
      </c>
      <c r="D4" s="31" t="s">
        <v>1467</v>
      </c>
      <c r="E4" s="27" t="s">
        <v>1434</v>
      </c>
      <c r="F4" s="64" t="s">
        <v>1468</v>
      </c>
      <c r="G4" s="27">
        <v>2</v>
      </c>
      <c r="H4" s="32">
        <v>410</v>
      </c>
      <c r="I4" s="33">
        <v>0</v>
      </c>
      <c r="J4" s="32">
        <v>2</v>
      </c>
      <c r="K4" s="32">
        <v>0</v>
      </c>
      <c r="L4" s="32">
        <v>0</v>
      </c>
      <c r="M4" s="32">
        <v>0</v>
      </c>
      <c r="N4" s="109" t="s">
        <v>1279</v>
      </c>
      <c r="O4" s="34" t="s">
        <v>435</v>
      </c>
      <c r="P4" s="30" t="s">
        <v>298</v>
      </c>
      <c r="Q4" s="36">
        <v>42209</v>
      </c>
      <c r="R4" s="30" t="s">
        <v>1510</v>
      </c>
    </row>
    <row r="5" spans="1:18" s="23" customFormat="1" ht="23.25" customHeight="1" x14ac:dyDescent="0.15">
      <c r="A5" s="27">
        <v>4</v>
      </c>
      <c r="B5" s="31" t="s">
        <v>144</v>
      </c>
      <c r="C5" s="31" t="s">
        <v>241</v>
      </c>
      <c r="D5" s="30" t="s">
        <v>46</v>
      </c>
      <c r="E5" s="27" t="s">
        <v>140</v>
      </c>
      <c r="F5" s="30" t="s">
        <v>1469</v>
      </c>
      <c r="G5" s="27">
        <v>9</v>
      </c>
      <c r="H5" s="32">
        <v>1625</v>
      </c>
      <c r="I5" s="32">
        <f>G5-J5</f>
        <v>0</v>
      </c>
      <c r="J5" s="32">
        <v>9</v>
      </c>
      <c r="K5" s="32">
        <v>4</v>
      </c>
      <c r="L5" s="32">
        <v>0</v>
      </c>
      <c r="M5" s="32">
        <v>1</v>
      </c>
      <c r="N5" s="40" t="s">
        <v>1279</v>
      </c>
      <c r="O5" s="83" t="s">
        <v>25</v>
      </c>
      <c r="P5" s="27" t="s">
        <v>124</v>
      </c>
      <c r="Q5" s="36">
        <v>38423</v>
      </c>
      <c r="R5" s="32"/>
    </row>
    <row r="6" spans="1:18" s="17" customFormat="1" ht="23.25" customHeight="1" x14ac:dyDescent="0.15">
      <c r="A6" s="27">
        <v>5</v>
      </c>
      <c r="B6" s="31" t="s">
        <v>1465</v>
      </c>
      <c r="C6" s="64" t="s">
        <v>1470</v>
      </c>
      <c r="D6" s="31" t="s">
        <v>1471</v>
      </c>
      <c r="E6" s="27" t="s">
        <v>1450</v>
      </c>
      <c r="F6" s="31" t="s">
        <v>1472</v>
      </c>
      <c r="G6" s="27">
        <v>7</v>
      </c>
      <c r="H6" s="33">
        <v>1121</v>
      </c>
      <c r="I6" s="33">
        <v>0</v>
      </c>
      <c r="J6" s="33">
        <v>7</v>
      </c>
      <c r="K6" s="33">
        <v>2</v>
      </c>
      <c r="L6" s="33">
        <v>0</v>
      </c>
      <c r="M6" s="33">
        <v>0</v>
      </c>
      <c r="N6" s="40" t="s">
        <v>122</v>
      </c>
      <c r="O6" s="34" t="s">
        <v>434</v>
      </c>
      <c r="P6" s="30" t="s">
        <v>27</v>
      </c>
      <c r="Q6" s="36">
        <v>41782</v>
      </c>
      <c r="R6" s="30"/>
    </row>
    <row r="7" spans="1:18" s="23" customFormat="1" ht="23.25" customHeight="1" x14ac:dyDescent="0.15">
      <c r="A7" s="27">
        <v>6</v>
      </c>
      <c r="B7" s="31" t="s">
        <v>1505</v>
      </c>
      <c r="C7" s="31" t="s">
        <v>1470</v>
      </c>
      <c r="D7" s="31" t="s">
        <v>1506</v>
      </c>
      <c r="E7" s="27" t="s">
        <v>1450</v>
      </c>
      <c r="F7" s="31" t="s">
        <v>1507</v>
      </c>
      <c r="G7" s="27">
        <v>6</v>
      </c>
      <c r="H7" s="33">
        <v>1023</v>
      </c>
      <c r="I7" s="33">
        <v>0</v>
      </c>
      <c r="J7" s="33">
        <v>6</v>
      </c>
      <c r="K7" s="33">
        <v>3</v>
      </c>
      <c r="L7" s="33">
        <v>0</v>
      </c>
      <c r="M7" s="33">
        <v>0</v>
      </c>
      <c r="N7" s="40" t="s">
        <v>1279</v>
      </c>
      <c r="O7" s="66" t="s">
        <v>434</v>
      </c>
      <c r="P7" s="30" t="s">
        <v>27</v>
      </c>
      <c r="Q7" s="36">
        <v>41456</v>
      </c>
      <c r="R7" s="30"/>
    </row>
    <row r="8" spans="1:18" s="23" customFormat="1" ht="23.25" customHeight="1" x14ac:dyDescent="0.15">
      <c r="A8" s="27">
        <v>7</v>
      </c>
      <c r="B8" s="56" t="s">
        <v>144</v>
      </c>
      <c r="C8" s="56" t="s">
        <v>242</v>
      </c>
      <c r="D8" s="31" t="s">
        <v>159</v>
      </c>
      <c r="E8" s="27" t="s">
        <v>122</v>
      </c>
      <c r="F8" s="29" t="s">
        <v>664</v>
      </c>
      <c r="G8" s="27">
        <v>2</v>
      </c>
      <c r="H8" s="32">
        <v>300</v>
      </c>
      <c r="I8" s="32">
        <v>0</v>
      </c>
      <c r="J8" s="32">
        <v>2</v>
      </c>
      <c r="K8" s="32">
        <v>0</v>
      </c>
      <c r="L8" s="32">
        <v>0</v>
      </c>
      <c r="M8" s="32">
        <v>0</v>
      </c>
      <c r="N8" s="40" t="s">
        <v>122</v>
      </c>
      <c r="O8" s="55" t="s">
        <v>76</v>
      </c>
      <c r="P8" s="138" t="s">
        <v>465</v>
      </c>
      <c r="Q8" s="139" t="s">
        <v>433</v>
      </c>
      <c r="R8" s="61"/>
    </row>
    <row r="9" spans="1:18" s="23" customFormat="1" ht="23.25" customHeight="1" x14ac:dyDescent="0.15">
      <c r="A9" s="27">
        <v>8</v>
      </c>
      <c r="B9" s="267" t="s">
        <v>1465</v>
      </c>
      <c r="C9" s="269" t="s">
        <v>1473</v>
      </c>
      <c r="D9" s="38" t="s">
        <v>1474</v>
      </c>
      <c r="E9" s="83" t="s">
        <v>1434</v>
      </c>
      <c r="F9" s="38" t="s">
        <v>1475</v>
      </c>
      <c r="G9" s="27">
        <v>4</v>
      </c>
      <c r="H9" s="32">
        <v>543</v>
      </c>
      <c r="I9" s="33">
        <v>0</v>
      </c>
      <c r="J9" s="32">
        <v>4</v>
      </c>
      <c r="K9" s="32">
        <v>4</v>
      </c>
      <c r="L9" s="32">
        <v>0</v>
      </c>
      <c r="M9" s="32">
        <v>0</v>
      </c>
      <c r="N9" s="109" t="s">
        <v>1279</v>
      </c>
      <c r="O9" s="34" t="s">
        <v>435</v>
      </c>
      <c r="P9" s="30" t="s">
        <v>298</v>
      </c>
      <c r="Q9" s="36">
        <v>42262</v>
      </c>
      <c r="R9" s="29"/>
    </row>
    <row r="10" spans="1:18" s="23" customFormat="1" ht="23.25" customHeight="1" x14ac:dyDescent="0.15">
      <c r="A10" s="27">
        <v>9</v>
      </c>
      <c r="B10" s="31" t="s">
        <v>144</v>
      </c>
      <c r="C10" s="31" t="s">
        <v>275</v>
      </c>
      <c r="D10" s="31" t="s">
        <v>364</v>
      </c>
      <c r="E10" s="27" t="s">
        <v>142</v>
      </c>
      <c r="F10" s="267" t="s">
        <v>1476</v>
      </c>
      <c r="G10" s="27">
        <v>6</v>
      </c>
      <c r="H10" s="33">
        <v>933</v>
      </c>
      <c r="I10" s="33">
        <v>0</v>
      </c>
      <c r="J10" s="33">
        <v>6</v>
      </c>
      <c r="K10" s="33">
        <v>2</v>
      </c>
      <c r="L10" s="33">
        <v>0</v>
      </c>
      <c r="M10" s="33">
        <v>0</v>
      </c>
      <c r="N10" s="40" t="s">
        <v>122</v>
      </c>
      <c r="O10" s="34" t="s">
        <v>434</v>
      </c>
      <c r="P10" s="30" t="s">
        <v>27</v>
      </c>
      <c r="Q10" s="28" t="s">
        <v>135</v>
      </c>
      <c r="R10" s="29"/>
    </row>
    <row r="11" spans="1:18" s="17" customFormat="1" ht="23.25" customHeight="1" x14ac:dyDescent="0.15">
      <c r="A11" s="27">
        <v>10</v>
      </c>
      <c r="B11" s="31" t="s">
        <v>144</v>
      </c>
      <c r="C11" s="31" t="s">
        <v>243</v>
      </c>
      <c r="D11" s="30" t="s">
        <v>342</v>
      </c>
      <c r="E11" s="27" t="s">
        <v>142</v>
      </c>
      <c r="F11" s="30" t="s">
        <v>1477</v>
      </c>
      <c r="G11" s="27">
        <v>8</v>
      </c>
      <c r="H11" s="32">
        <v>1279</v>
      </c>
      <c r="I11" s="32">
        <f>G11-J11</f>
        <v>0</v>
      </c>
      <c r="J11" s="32">
        <v>8</v>
      </c>
      <c r="K11" s="32">
        <v>4</v>
      </c>
      <c r="L11" s="43">
        <v>0</v>
      </c>
      <c r="M11" s="43">
        <v>0</v>
      </c>
      <c r="N11" s="40" t="s">
        <v>1478</v>
      </c>
      <c r="O11" s="83" t="s">
        <v>25</v>
      </c>
      <c r="P11" s="27" t="s">
        <v>124</v>
      </c>
      <c r="Q11" s="36">
        <v>39569</v>
      </c>
      <c r="R11" s="29" t="s">
        <v>1479</v>
      </c>
    </row>
    <row r="12" spans="1:18" s="17" customFormat="1" ht="23.25" customHeight="1" x14ac:dyDescent="0.15">
      <c r="A12" s="27">
        <v>11</v>
      </c>
      <c r="B12" s="31" t="s">
        <v>144</v>
      </c>
      <c r="C12" s="31" t="s">
        <v>243</v>
      </c>
      <c r="D12" s="31" t="s">
        <v>44</v>
      </c>
      <c r="E12" s="27" t="s">
        <v>142</v>
      </c>
      <c r="F12" s="31" t="s">
        <v>1480</v>
      </c>
      <c r="G12" s="27">
        <v>9</v>
      </c>
      <c r="H12" s="33">
        <v>2020</v>
      </c>
      <c r="I12" s="33">
        <f>G12-J12</f>
        <v>0</v>
      </c>
      <c r="J12" s="33">
        <v>9</v>
      </c>
      <c r="K12" s="33">
        <v>2</v>
      </c>
      <c r="L12" s="50">
        <v>0</v>
      </c>
      <c r="M12" s="50">
        <v>0</v>
      </c>
      <c r="N12" s="40" t="s">
        <v>122</v>
      </c>
      <c r="O12" s="66" t="s">
        <v>434</v>
      </c>
      <c r="P12" s="30" t="s">
        <v>27</v>
      </c>
      <c r="Q12" s="36">
        <v>38323</v>
      </c>
      <c r="R12" s="29"/>
    </row>
    <row r="13" spans="1:18" s="17" customFormat="1" ht="23.25" customHeight="1" x14ac:dyDescent="0.15">
      <c r="A13" s="27">
        <v>12</v>
      </c>
      <c r="B13" s="301" t="s">
        <v>1465</v>
      </c>
      <c r="C13" s="358" t="s">
        <v>1481</v>
      </c>
      <c r="D13" s="359" t="s">
        <v>1482</v>
      </c>
      <c r="E13" s="169" t="s">
        <v>1431</v>
      </c>
      <c r="F13" s="359" t="s">
        <v>1483</v>
      </c>
      <c r="G13" s="73">
        <v>6</v>
      </c>
      <c r="H13" s="286">
        <v>900</v>
      </c>
      <c r="I13" s="74">
        <v>0</v>
      </c>
      <c r="J13" s="286">
        <v>6</v>
      </c>
      <c r="K13" s="286">
        <v>2</v>
      </c>
      <c r="L13" s="300">
        <v>0</v>
      </c>
      <c r="M13" s="300">
        <v>0</v>
      </c>
      <c r="N13" s="259" t="s">
        <v>1279</v>
      </c>
      <c r="O13" s="167" t="s">
        <v>435</v>
      </c>
      <c r="P13" s="75" t="s">
        <v>298</v>
      </c>
      <c r="Q13" s="76">
        <v>42207</v>
      </c>
      <c r="R13" s="345"/>
    </row>
    <row r="14" spans="1:18" s="17" customFormat="1" ht="23.25" customHeight="1" x14ac:dyDescent="0.15">
      <c r="A14" s="27">
        <v>13</v>
      </c>
      <c r="B14" s="31" t="s">
        <v>144</v>
      </c>
      <c r="C14" s="64" t="s">
        <v>1484</v>
      </c>
      <c r="D14" s="30" t="s">
        <v>75</v>
      </c>
      <c r="E14" s="27" t="s">
        <v>140</v>
      </c>
      <c r="F14" s="39" t="s">
        <v>1490</v>
      </c>
      <c r="G14" s="27">
        <v>7</v>
      </c>
      <c r="H14" s="32">
        <v>1178</v>
      </c>
      <c r="I14" s="32">
        <v>2</v>
      </c>
      <c r="J14" s="32">
        <v>7</v>
      </c>
      <c r="K14" s="32">
        <v>4</v>
      </c>
      <c r="L14" s="32">
        <v>0</v>
      </c>
      <c r="M14" s="32">
        <v>0</v>
      </c>
      <c r="N14" s="40" t="s">
        <v>1478</v>
      </c>
      <c r="O14" s="83" t="s">
        <v>25</v>
      </c>
      <c r="P14" s="27" t="s">
        <v>124</v>
      </c>
      <c r="Q14" s="36">
        <v>38443</v>
      </c>
      <c r="R14" s="30"/>
    </row>
    <row r="15" spans="1:18" s="17" customFormat="1" ht="23.25" customHeight="1" x14ac:dyDescent="0.15">
      <c r="A15" s="27">
        <v>14</v>
      </c>
      <c r="B15" s="31" t="s">
        <v>144</v>
      </c>
      <c r="C15" s="31" t="s">
        <v>244</v>
      </c>
      <c r="D15" s="30" t="s">
        <v>77</v>
      </c>
      <c r="E15" s="27" t="s">
        <v>140</v>
      </c>
      <c r="F15" s="39" t="s">
        <v>1498</v>
      </c>
      <c r="G15" s="27">
        <v>6</v>
      </c>
      <c r="H15" s="32">
        <v>1105</v>
      </c>
      <c r="I15" s="32">
        <f>G15-J15</f>
        <v>0</v>
      </c>
      <c r="J15" s="32">
        <v>6</v>
      </c>
      <c r="K15" s="32">
        <v>3</v>
      </c>
      <c r="L15" s="32">
        <v>0</v>
      </c>
      <c r="M15" s="32">
        <v>1</v>
      </c>
      <c r="N15" s="40" t="s">
        <v>1499</v>
      </c>
      <c r="O15" s="83" t="s">
        <v>25</v>
      </c>
      <c r="P15" s="27" t="s">
        <v>124</v>
      </c>
      <c r="Q15" s="36">
        <v>38253</v>
      </c>
      <c r="R15" s="30"/>
    </row>
    <row r="16" spans="1:18" s="17" customFormat="1" ht="23.25" customHeight="1" x14ac:dyDescent="0.15">
      <c r="A16" s="27">
        <v>15</v>
      </c>
      <c r="B16" s="31" t="s">
        <v>144</v>
      </c>
      <c r="C16" s="31" t="s">
        <v>244</v>
      </c>
      <c r="D16" s="39" t="s">
        <v>1495</v>
      </c>
      <c r="E16" s="27" t="s">
        <v>140</v>
      </c>
      <c r="F16" s="39" t="s">
        <v>1496</v>
      </c>
      <c r="G16" s="27">
        <v>6</v>
      </c>
      <c r="H16" s="32">
        <v>1139</v>
      </c>
      <c r="I16" s="32">
        <f>G16-J16</f>
        <v>0</v>
      </c>
      <c r="J16" s="32">
        <v>6</v>
      </c>
      <c r="K16" s="32">
        <v>3</v>
      </c>
      <c r="L16" s="32">
        <v>1</v>
      </c>
      <c r="M16" s="32">
        <v>0</v>
      </c>
      <c r="N16" s="40" t="s">
        <v>1497</v>
      </c>
      <c r="O16" s="83" t="s">
        <v>25</v>
      </c>
      <c r="P16" s="27" t="s">
        <v>124</v>
      </c>
      <c r="Q16" s="36">
        <v>39594</v>
      </c>
      <c r="R16" s="30"/>
    </row>
    <row r="17" spans="1:18" s="17" customFormat="1" ht="23.25" customHeight="1" x14ac:dyDescent="0.15">
      <c r="A17" s="27">
        <v>16</v>
      </c>
      <c r="B17" s="267" t="s">
        <v>144</v>
      </c>
      <c r="C17" s="269" t="s">
        <v>1484</v>
      </c>
      <c r="D17" s="29" t="s">
        <v>1485</v>
      </c>
      <c r="E17" s="28" t="s">
        <v>1269</v>
      </c>
      <c r="F17" s="269" t="s">
        <v>1486</v>
      </c>
      <c r="G17" s="27">
        <v>6</v>
      </c>
      <c r="H17" s="33">
        <v>1189</v>
      </c>
      <c r="I17" s="33">
        <v>0</v>
      </c>
      <c r="J17" s="33">
        <v>6</v>
      </c>
      <c r="K17" s="33">
        <v>2</v>
      </c>
      <c r="L17" s="33">
        <v>0</v>
      </c>
      <c r="M17" s="33">
        <v>0</v>
      </c>
      <c r="N17" s="109" t="s">
        <v>1279</v>
      </c>
      <c r="O17" s="34" t="s">
        <v>434</v>
      </c>
      <c r="P17" s="30" t="s">
        <v>27</v>
      </c>
      <c r="Q17" s="36">
        <v>38855</v>
      </c>
      <c r="R17" s="29"/>
    </row>
    <row r="18" spans="1:18" s="23" customFormat="1" ht="23.25" customHeight="1" x14ac:dyDescent="0.15">
      <c r="A18" s="27">
        <v>17</v>
      </c>
      <c r="B18" s="31" t="s">
        <v>144</v>
      </c>
      <c r="C18" s="64" t="s">
        <v>1484</v>
      </c>
      <c r="D18" s="31" t="s">
        <v>3</v>
      </c>
      <c r="E18" s="28" t="s">
        <v>142</v>
      </c>
      <c r="F18" s="64" t="s">
        <v>1491</v>
      </c>
      <c r="G18" s="27">
        <v>7</v>
      </c>
      <c r="H18" s="33">
        <v>1091</v>
      </c>
      <c r="I18" s="33">
        <v>0</v>
      </c>
      <c r="J18" s="33">
        <v>7</v>
      </c>
      <c r="K18" s="33">
        <v>1</v>
      </c>
      <c r="L18" s="173">
        <v>0</v>
      </c>
      <c r="M18" s="33">
        <v>0</v>
      </c>
      <c r="N18" s="40" t="s">
        <v>122</v>
      </c>
      <c r="O18" s="66" t="s">
        <v>434</v>
      </c>
      <c r="P18" s="30" t="s">
        <v>27</v>
      </c>
      <c r="Q18" s="36">
        <v>40466</v>
      </c>
      <c r="R18" s="181" t="s">
        <v>1492</v>
      </c>
    </row>
    <row r="19" spans="1:18" s="23" customFormat="1" ht="23.25" customHeight="1" x14ac:dyDescent="0.15">
      <c r="A19" s="27">
        <v>18</v>
      </c>
      <c r="B19" s="31" t="s">
        <v>144</v>
      </c>
      <c r="C19" s="31" t="s">
        <v>244</v>
      </c>
      <c r="D19" s="64" t="s">
        <v>1500</v>
      </c>
      <c r="E19" s="34" t="s">
        <v>1269</v>
      </c>
      <c r="F19" s="64" t="s">
        <v>1501</v>
      </c>
      <c r="G19" s="27">
        <v>6</v>
      </c>
      <c r="H19" s="33">
        <v>952</v>
      </c>
      <c r="I19" s="33">
        <v>0</v>
      </c>
      <c r="J19" s="33">
        <v>6</v>
      </c>
      <c r="K19" s="33">
        <v>2</v>
      </c>
      <c r="L19" s="33">
        <v>0</v>
      </c>
      <c r="M19" s="33">
        <v>0</v>
      </c>
      <c r="N19" s="109" t="s">
        <v>1502</v>
      </c>
      <c r="O19" s="66" t="s">
        <v>434</v>
      </c>
      <c r="P19" s="30" t="s">
        <v>27</v>
      </c>
      <c r="Q19" s="36">
        <v>41264</v>
      </c>
      <c r="R19" s="30"/>
    </row>
    <row r="20" spans="1:18" s="23" customFormat="1" ht="23.25" customHeight="1" x14ac:dyDescent="0.15">
      <c r="A20" s="27">
        <v>19</v>
      </c>
      <c r="B20" s="31" t="s">
        <v>144</v>
      </c>
      <c r="C20" s="31" t="s">
        <v>244</v>
      </c>
      <c r="D20" s="31" t="s">
        <v>40</v>
      </c>
      <c r="E20" s="27" t="s">
        <v>140</v>
      </c>
      <c r="F20" s="64" t="s">
        <v>1494</v>
      </c>
      <c r="G20" s="27">
        <v>7</v>
      </c>
      <c r="H20" s="33">
        <v>1319</v>
      </c>
      <c r="I20" s="33">
        <f>G20-J20</f>
        <v>0</v>
      </c>
      <c r="J20" s="33">
        <v>7</v>
      </c>
      <c r="K20" s="33">
        <v>4</v>
      </c>
      <c r="L20" s="33">
        <v>0</v>
      </c>
      <c r="M20" s="33">
        <v>0</v>
      </c>
      <c r="N20" s="40" t="s">
        <v>122</v>
      </c>
      <c r="O20" s="34" t="s">
        <v>434</v>
      </c>
      <c r="P20" s="30" t="s">
        <v>27</v>
      </c>
      <c r="Q20" s="36">
        <v>37315</v>
      </c>
      <c r="R20" s="30"/>
    </row>
    <row r="21" spans="1:18" s="17" customFormat="1" ht="23.25" customHeight="1" x14ac:dyDescent="0.15">
      <c r="A21" s="27">
        <v>20</v>
      </c>
      <c r="B21" s="272" t="s">
        <v>144</v>
      </c>
      <c r="C21" s="31" t="s">
        <v>1484</v>
      </c>
      <c r="D21" s="31" t="s">
        <v>1487</v>
      </c>
      <c r="E21" s="191" t="s">
        <v>140</v>
      </c>
      <c r="F21" s="31" t="s">
        <v>1488</v>
      </c>
      <c r="G21" s="27">
        <v>6</v>
      </c>
      <c r="H21" s="32">
        <v>532</v>
      </c>
      <c r="I21" s="33">
        <f>G21-J21</f>
        <v>0</v>
      </c>
      <c r="J21" s="32">
        <v>6</v>
      </c>
      <c r="K21" s="32">
        <v>3</v>
      </c>
      <c r="L21" s="32">
        <v>0</v>
      </c>
      <c r="M21" s="32">
        <v>0</v>
      </c>
      <c r="N21" s="40" t="s">
        <v>122</v>
      </c>
      <c r="O21" s="27" t="s">
        <v>435</v>
      </c>
      <c r="P21" s="30" t="s">
        <v>298</v>
      </c>
      <c r="Q21" s="36">
        <v>40009</v>
      </c>
      <c r="R21" s="186" t="s">
        <v>1489</v>
      </c>
    </row>
    <row r="22" spans="1:18" s="141" customFormat="1" ht="23.25" customHeight="1" x14ac:dyDescent="0.15">
      <c r="A22" s="27">
        <v>21</v>
      </c>
      <c r="B22" s="31" t="s">
        <v>144</v>
      </c>
      <c r="C22" s="31" t="s">
        <v>244</v>
      </c>
      <c r="D22" s="31" t="s">
        <v>97</v>
      </c>
      <c r="E22" s="27" t="s">
        <v>1269</v>
      </c>
      <c r="F22" s="64" t="s">
        <v>1493</v>
      </c>
      <c r="G22" s="27">
        <v>7</v>
      </c>
      <c r="H22" s="32">
        <v>1060</v>
      </c>
      <c r="I22" s="33">
        <v>0</v>
      </c>
      <c r="J22" s="32">
        <v>7</v>
      </c>
      <c r="K22" s="32">
        <v>3</v>
      </c>
      <c r="L22" s="32">
        <v>0</v>
      </c>
      <c r="M22" s="32">
        <v>0</v>
      </c>
      <c r="N22" s="109" t="s">
        <v>1279</v>
      </c>
      <c r="O22" s="34" t="s">
        <v>435</v>
      </c>
      <c r="P22" s="30" t="s">
        <v>298</v>
      </c>
      <c r="Q22" s="36">
        <v>38532</v>
      </c>
      <c r="R22" s="30"/>
    </row>
    <row r="23" spans="1:18" s="17" customFormat="1" ht="23.25" customHeight="1" x14ac:dyDescent="0.15">
      <c r="A23" s="27">
        <v>22</v>
      </c>
      <c r="B23" s="31" t="s">
        <v>144</v>
      </c>
      <c r="C23" s="64" t="s">
        <v>1503</v>
      </c>
      <c r="D23" s="31" t="s">
        <v>132</v>
      </c>
      <c r="E23" s="27" t="s">
        <v>142</v>
      </c>
      <c r="F23" s="31" t="s">
        <v>1504</v>
      </c>
      <c r="G23" s="27">
        <v>7</v>
      </c>
      <c r="H23" s="33">
        <v>1269</v>
      </c>
      <c r="I23" s="33">
        <v>0</v>
      </c>
      <c r="J23" s="33">
        <v>7</v>
      </c>
      <c r="K23" s="33">
        <v>0</v>
      </c>
      <c r="L23" s="33">
        <v>0</v>
      </c>
      <c r="M23" s="33">
        <v>0</v>
      </c>
      <c r="N23" s="40" t="s">
        <v>122</v>
      </c>
      <c r="O23" s="34" t="s">
        <v>434</v>
      </c>
      <c r="P23" s="30" t="s">
        <v>27</v>
      </c>
      <c r="Q23" s="36">
        <v>40268</v>
      </c>
      <c r="R23" s="30"/>
    </row>
    <row r="24" spans="1:18" s="306" customFormat="1" ht="23.25" customHeight="1" x14ac:dyDescent="0.15">
      <c r="B24" s="307"/>
      <c r="C24" s="307"/>
      <c r="G24" s="317">
        <f t="shared" ref="G24:M24" si="0">SUM(G2:G23)</f>
        <v>137</v>
      </c>
      <c r="H24" s="317">
        <f t="shared" si="0"/>
        <v>23044</v>
      </c>
      <c r="I24" s="317">
        <f t="shared" si="0"/>
        <v>2</v>
      </c>
      <c r="J24" s="317">
        <f t="shared" si="0"/>
        <v>137</v>
      </c>
      <c r="K24" s="317">
        <f t="shared" si="0"/>
        <v>50</v>
      </c>
      <c r="L24" s="317">
        <f t="shared" si="0"/>
        <v>1</v>
      </c>
      <c r="M24" s="317">
        <f t="shared" si="0"/>
        <v>2</v>
      </c>
      <c r="N24" s="309"/>
      <c r="O24" s="309"/>
    </row>
    <row r="26" spans="1:18" ht="23.25" customHeight="1" x14ac:dyDescent="0.15">
      <c r="A26" s="81" t="s">
        <v>1516</v>
      </c>
    </row>
    <row r="27" spans="1:18" s="23" customFormat="1" ht="23.25" customHeight="1" x14ac:dyDescent="0.15">
      <c r="A27" s="145">
        <v>1</v>
      </c>
      <c r="B27" s="146" t="s">
        <v>144</v>
      </c>
      <c r="C27" s="146" t="s">
        <v>198</v>
      </c>
      <c r="D27" s="146" t="s">
        <v>527</v>
      </c>
      <c r="E27" s="145" t="s">
        <v>122</v>
      </c>
      <c r="F27" s="161" t="s">
        <v>663</v>
      </c>
      <c r="G27" s="145">
        <v>2</v>
      </c>
      <c r="H27" s="163">
        <v>410</v>
      </c>
      <c r="I27" s="163">
        <v>0</v>
      </c>
      <c r="J27" s="163">
        <v>2</v>
      </c>
      <c r="K27" s="163">
        <v>0</v>
      </c>
      <c r="L27" s="163">
        <v>0</v>
      </c>
      <c r="M27" s="163">
        <v>0</v>
      </c>
      <c r="N27" s="148" t="s">
        <v>122</v>
      </c>
      <c r="O27" s="145" t="s">
        <v>45</v>
      </c>
      <c r="P27" s="164"/>
      <c r="Q27" s="165" t="s">
        <v>7</v>
      </c>
      <c r="R27" s="164" t="s">
        <v>1511</v>
      </c>
    </row>
    <row r="28" spans="1:18" s="17" customFormat="1" ht="23.25" customHeight="1" x14ac:dyDescent="0.15">
      <c r="A28" s="145">
        <v>2</v>
      </c>
      <c r="B28" s="146" t="s">
        <v>1505</v>
      </c>
      <c r="C28" s="146" t="s">
        <v>1512</v>
      </c>
      <c r="D28" s="338" t="s">
        <v>1513</v>
      </c>
      <c r="E28" s="145" t="s">
        <v>1431</v>
      </c>
      <c r="F28" s="338" t="s">
        <v>1514</v>
      </c>
      <c r="G28" s="145">
        <v>6</v>
      </c>
      <c r="H28" s="163">
        <v>735</v>
      </c>
      <c r="I28" s="163">
        <v>0</v>
      </c>
      <c r="J28" s="163">
        <v>6</v>
      </c>
      <c r="K28" s="163">
        <v>0</v>
      </c>
      <c r="L28" s="339">
        <v>0</v>
      </c>
      <c r="M28" s="339">
        <v>0</v>
      </c>
      <c r="N28" s="148" t="s">
        <v>1279</v>
      </c>
      <c r="O28" s="192" t="s">
        <v>25</v>
      </c>
      <c r="P28" s="145" t="s">
        <v>124</v>
      </c>
      <c r="Q28" s="149">
        <v>41362</v>
      </c>
      <c r="R28" s="161" t="s">
        <v>1515</v>
      </c>
    </row>
  </sheetData>
  <autoFilter ref="A1:R23"/>
  <sortState ref="A2:R43">
    <sortCondition ref="C2:C43"/>
    <sortCondition ref="D2:D43"/>
  </sortState>
  <phoneticPr fontId="28" type="noConversion"/>
  <pageMargins left="0.31000000238418579" right="0.30000001192092896" top="0.93000000715255737" bottom="0.98430556058883667" header="0.5" footer="0.5"/>
  <pageSetup paperSize="9" scale="94" orientation="landscape" horizontalDpi="300" verticalDpi="300"/>
  <headerFooter alignWithMargins="0">
    <oddHeader>&amp;L&amp;"돋움,Bold"전국극장현황&amp;C&amp;"돋움,Bold"경상남도&amp;R&amp;"돋움,Bold"2006. 12. 31 기준</oddHeader>
    <oddFooter>&amp;C&amp;"돋움,Regular"&amp;P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zoomScaleSheetLayoutView="7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27.75" customHeight="1" x14ac:dyDescent="0.15"/>
  <cols>
    <col min="1" max="1" width="5.77734375" style="5" customWidth="1"/>
    <col min="2" max="3" width="8.77734375" style="2" customWidth="1"/>
    <col min="4" max="4" width="16.5546875" style="5" customWidth="1"/>
    <col min="5" max="5" width="14.33203125" style="5" customWidth="1"/>
    <col min="6" max="6" width="15.77734375" style="5" customWidth="1"/>
    <col min="7" max="7" width="10.6640625" style="5" customWidth="1"/>
    <col min="8" max="8" width="10.109375" style="26" customWidth="1"/>
    <col min="9" max="9" width="13.77734375" style="26" customWidth="1"/>
    <col min="10" max="10" width="10.109375" style="26" customWidth="1"/>
    <col min="11" max="12" width="11.33203125" style="26" customWidth="1"/>
    <col min="13" max="13" width="12" style="26" customWidth="1"/>
    <col min="14" max="14" width="15.88671875" style="2" customWidth="1"/>
    <col min="15" max="15" width="12.77734375" style="5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" customFormat="1" ht="27.75" customHeight="1" thickBot="1" x14ac:dyDescent="0.2">
      <c r="A1" s="46" t="s">
        <v>149</v>
      </c>
      <c r="B1" s="46" t="s">
        <v>200</v>
      </c>
      <c r="C1" s="46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512</v>
      </c>
      <c r="K1" s="53" t="s">
        <v>393</v>
      </c>
      <c r="L1" s="53" t="s">
        <v>526</v>
      </c>
      <c r="M1" s="53" t="s">
        <v>394</v>
      </c>
      <c r="N1" s="47" t="s">
        <v>379</v>
      </c>
      <c r="O1" s="46" t="s">
        <v>67</v>
      </c>
      <c r="P1" s="46" t="s">
        <v>150</v>
      </c>
      <c r="Q1" s="46" t="s">
        <v>258</v>
      </c>
      <c r="R1" s="46" t="s">
        <v>151</v>
      </c>
    </row>
    <row r="2" spans="1:18" s="171" customFormat="1" ht="27.75" customHeight="1" thickTop="1" x14ac:dyDescent="0.15">
      <c r="A2" s="27">
        <v>1</v>
      </c>
      <c r="B2" s="170" t="s">
        <v>145</v>
      </c>
      <c r="C2" s="170" t="s">
        <v>245</v>
      </c>
      <c r="D2" s="170" t="s">
        <v>365</v>
      </c>
      <c r="E2" s="42" t="s">
        <v>142</v>
      </c>
      <c r="F2" s="170" t="s">
        <v>1517</v>
      </c>
      <c r="G2" s="42">
        <v>6</v>
      </c>
      <c r="H2" s="50">
        <v>649</v>
      </c>
      <c r="I2" s="50">
        <v>0</v>
      </c>
      <c r="J2" s="50">
        <v>6</v>
      </c>
      <c r="K2" s="50">
        <v>2</v>
      </c>
      <c r="L2" s="205">
        <v>0</v>
      </c>
      <c r="M2" s="50">
        <v>0</v>
      </c>
      <c r="N2" s="260" t="s">
        <v>122</v>
      </c>
      <c r="O2" s="159" t="s">
        <v>434</v>
      </c>
      <c r="P2" s="44" t="s">
        <v>27</v>
      </c>
      <c r="Q2" s="45">
        <v>38714</v>
      </c>
      <c r="R2" s="170"/>
    </row>
    <row r="3" spans="1:18" s="171" customFormat="1" ht="27.75" customHeight="1" x14ac:dyDescent="0.15">
      <c r="A3" s="27">
        <v>2</v>
      </c>
      <c r="B3" s="31" t="s">
        <v>145</v>
      </c>
      <c r="C3" s="31" t="s">
        <v>146</v>
      </c>
      <c r="D3" s="31" t="s">
        <v>26</v>
      </c>
      <c r="E3" s="34" t="s">
        <v>1269</v>
      </c>
      <c r="F3" s="31" t="s">
        <v>1518</v>
      </c>
      <c r="G3" s="27">
        <v>6</v>
      </c>
      <c r="H3" s="33">
        <v>857</v>
      </c>
      <c r="I3" s="33">
        <f>G3-J3</f>
        <v>0</v>
      </c>
      <c r="J3" s="33">
        <v>6</v>
      </c>
      <c r="K3" s="33">
        <v>2</v>
      </c>
      <c r="L3" s="50">
        <v>0</v>
      </c>
      <c r="M3" s="50">
        <v>0</v>
      </c>
      <c r="N3" s="40" t="s">
        <v>122</v>
      </c>
      <c r="O3" s="66" t="s">
        <v>434</v>
      </c>
      <c r="P3" s="30" t="s">
        <v>27</v>
      </c>
      <c r="Q3" s="36">
        <v>39870</v>
      </c>
      <c r="R3" s="30"/>
    </row>
    <row r="4" spans="1:18" s="17" customFormat="1" ht="27.75" customHeight="1" x14ac:dyDescent="0.15">
      <c r="A4" s="27">
        <v>3</v>
      </c>
      <c r="B4" s="267" t="s">
        <v>145</v>
      </c>
      <c r="C4" s="267" t="s">
        <v>146</v>
      </c>
      <c r="D4" s="29" t="s">
        <v>95</v>
      </c>
      <c r="E4" s="28" t="s">
        <v>142</v>
      </c>
      <c r="F4" s="29" t="s">
        <v>1519</v>
      </c>
      <c r="G4" s="27">
        <v>8</v>
      </c>
      <c r="H4" s="32">
        <v>894</v>
      </c>
      <c r="I4" s="32">
        <v>0</v>
      </c>
      <c r="J4" s="32">
        <v>8</v>
      </c>
      <c r="K4" s="32">
        <v>3</v>
      </c>
      <c r="L4" s="43">
        <v>0</v>
      </c>
      <c r="M4" s="43">
        <v>0</v>
      </c>
      <c r="N4" s="40" t="s">
        <v>1520</v>
      </c>
      <c r="O4" s="83" t="s">
        <v>25</v>
      </c>
      <c r="P4" s="27" t="s">
        <v>124</v>
      </c>
      <c r="Q4" s="36">
        <v>38806</v>
      </c>
      <c r="R4" s="29"/>
    </row>
    <row r="5" spans="1:18" s="171" customFormat="1" ht="27.75" customHeight="1" x14ac:dyDescent="0.15">
      <c r="A5" s="27">
        <v>4</v>
      </c>
      <c r="B5" s="31" t="s">
        <v>145</v>
      </c>
      <c r="C5" s="31" t="s">
        <v>146</v>
      </c>
      <c r="D5" s="64" t="s">
        <v>1521</v>
      </c>
      <c r="E5" s="27" t="s">
        <v>1431</v>
      </c>
      <c r="F5" s="31" t="s">
        <v>1522</v>
      </c>
      <c r="G5" s="27">
        <v>6</v>
      </c>
      <c r="H5" s="32">
        <v>856</v>
      </c>
      <c r="I5" s="33">
        <v>0</v>
      </c>
      <c r="J5" s="32">
        <v>6</v>
      </c>
      <c r="K5" s="32">
        <v>1</v>
      </c>
      <c r="L5" s="32">
        <v>0</v>
      </c>
      <c r="M5" s="32">
        <v>0</v>
      </c>
      <c r="N5" s="40" t="s">
        <v>122</v>
      </c>
      <c r="O5" s="34" t="s">
        <v>435</v>
      </c>
      <c r="P5" s="30" t="s">
        <v>298</v>
      </c>
      <c r="Q5" s="36">
        <v>39646</v>
      </c>
      <c r="R5" s="39" t="s">
        <v>1523</v>
      </c>
    </row>
    <row r="6" spans="1:18" s="171" customFormat="1" ht="27.75" customHeight="1" x14ac:dyDescent="0.15">
      <c r="A6" s="27">
        <v>5</v>
      </c>
      <c r="B6" s="31" t="s">
        <v>495</v>
      </c>
      <c r="C6" s="31" t="s">
        <v>496</v>
      </c>
      <c r="D6" s="30" t="s">
        <v>494</v>
      </c>
      <c r="E6" s="27" t="s">
        <v>479</v>
      </c>
      <c r="F6" s="30" t="s">
        <v>665</v>
      </c>
      <c r="G6" s="27">
        <v>1</v>
      </c>
      <c r="H6" s="33">
        <v>350</v>
      </c>
      <c r="I6" s="32">
        <v>0</v>
      </c>
      <c r="J6" s="32">
        <v>1</v>
      </c>
      <c r="K6" s="32">
        <v>0</v>
      </c>
      <c r="L6" s="32">
        <v>0</v>
      </c>
      <c r="M6" s="32">
        <v>0</v>
      </c>
      <c r="N6" s="40" t="s">
        <v>479</v>
      </c>
      <c r="O6" s="27" t="s">
        <v>666</v>
      </c>
      <c r="P6" s="27" t="s">
        <v>667</v>
      </c>
      <c r="Q6" s="36">
        <v>40486</v>
      </c>
      <c r="R6" s="30" t="s">
        <v>503</v>
      </c>
    </row>
    <row r="7" spans="1:18" s="142" customFormat="1" ht="27.75" customHeight="1" x14ac:dyDescent="0.15">
      <c r="A7" s="27">
        <v>6</v>
      </c>
      <c r="B7" s="31" t="s">
        <v>1524</v>
      </c>
      <c r="C7" s="31" t="s">
        <v>1525</v>
      </c>
      <c r="D7" s="31" t="s">
        <v>1526</v>
      </c>
      <c r="E7" s="27" t="s">
        <v>1431</v>
      </c>
      <c r="F7" s="64" t="s">
        <v>1527</v>
      </c>
      <c r="G7" s="27">
        <v>6</v>
      </c>
      <c r="H7" s="32">
        <v>889</v>
      </c>
      <c r="I7" s="33">
        <v>0</v>
      </c>
      <c r="J7" s="32">
        <v>6</v>
      </c>
      <c r="K7" s="32">
        <v>2</v>
      </c>
      <c r="L7" s="32">
        <v>0</v>
      </c>
      <c r="M7" s="32">
        <v>0</v>
      </c>
      <c r="N7" s="109" t="s">
        <v>1279</v>
      </c>
      <c r="O7" s="27" t="s">
        <v>435</v>
      </c>
      <c r="P7" s="30" t="s">
        <v>298</v>
      </c>
      <c r="Q7" s="36">
        <v>41628</v>
      </c>
      <c r="R7" s="30"/>
    </row>
    <row r="8" spans="1:18" s="306" customFormat="1" ht="27.75" customHeight="1" x14ac:dyDescent="0.15">
      <c r="B8" s="309"/>
      <c r="C8" s="309"/>
      <c r="G8" s="317">
        <f t="shared" ref="G8:M8" si="0">SUM(G2:G7)</f>
        <v>33</v>
      </c>
      <c r="H8" s="317">
        <f t="shared" si="0"/>
        <v>4495</v>
      </c>
      <c r="I8" s="317">
        <f t="shared" si="0"/>
        <v>0</v>
      </c>
      <c r="J8" s="317">
        <f t="shared" si="0"/>
        <v>33</v>
      </c>
      <c r="K8" s="317">
        <f t="shared" si="0"/>
        <v>10</v>
      </c>
      <c r="L8" s="317">
        <f t="shared" si="0"/>
        <v>0</v>
      </c>
      <c r="M8" s="317">
        <f t="shared" si="0"/>
        <v>0</v>
      </c>
      <c r="N8" s="309"/>
    </row>
  </sheetData>
  <autoFilter ref="A1:V9"/>
  <sortState ref="A2:R8">
    <sortCondition ref="C2:C8"/>
    <sortCondition ref="F2:F8"/>
  </sortState>
  <phoneticPr fontId="28" type="noConversion"/>
  <pageMargins left="0.31000000238418579" right="0.2199999988079071" top="0.9100000262260437" bottom="0.98430556058883667" header="0.5" footer="0.5"/>
  <pageSetup paperSize="9" scale="94" orientation="landscape" horizontalDpi="300" verticalDpi="300" r:id="rId1"/>
  <headerFooter alignWithMargins="0">
    <oddHeader>&amp;L&amp;"돋움,Bold"전국극장현황&amp;C&amp;"돋움,Bold"제주도&amp;R&amp;"돋움,Bold"2006. 12. 31 기준</oddHeader>
    <oddFooter>&amp;C&amp;"돋움,Regular"&amp;P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7"/>
  <sheetViews>
    <sheetView zoomScaleSheetLayoutView="7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67" sqref="D67"/>
    </sheetView>
  </sheetViews>
  <sheetFormatPr defaultRowHeight="21.75" customHeight="1" x14ac:dyDescent="0.15"/>
  <cols>
    <col min="1" max="1" width="5.77734375" style="4" customWidth="1"/>
    <col min="2" max="2" width="8.88671875" style="18"/>
    <col min="3" max="3" width="8.77734375" style="18" customWidth="1"/>
    <col min="4" max="4" width="25.33203125" style="18" bestFit="1" customWidth="1"/>
    <col min="5" max="5" width="12.6640625" style="18" customWidth="1"/>
    <col min="6" max="6" width="24.44140625" style="18" customWidth="1"/>
    <col min="7" max="7" width="10.77734375" style="1" customWidth="1"/>
    <col min="8" max="8" width="12.21875" style="19" customWidth="1"/>
    <col min="9" max="13" width="12.33203125" style="19" customWidth="1"/>
    <col min="14" max="14" width="15.77734375" style="41" customWidth="1"/>
    <col min="15" max="15" width="15" style="1" customWidth="1"/>
    <col min="16" max="16" width="15.77734375" style="1" customWidth="1"/>
    <col min="17" max="17" width="11.44140625" style="4" customWidth="1"/>
    <col min="18" max="18" width="15.77734375" style="4" customWidth="1"/>
    <col min="19" max="16384" width="8.88671875" style="4"/>
  </cols>
  <sheetData>
    <row r="1" spans="1:18" s="1" customFormat="1" ht="21.75" customHeight="1" thickBot="1" x14ac:dyDescent="0.2">
      <c r="A1" s="4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53" t="s">
        <v>102</v>
      </c>
      <c r="H1" s="53" t="s">
        <v>261</v>
      </c>
      <c r="I1" s="53" t="s">
        <v>810</v>
      </c>
      <c r="J1" s="53" t="s">
        <v>508</v>
      </c>
      <c r="K1" s="53" t="s">
        <v>393</v>
      </c>
      <c r="L1" s="53" t="s">
        <v>515</v>
      </c>
      <c r="M1" s="53" t="s">
        <v>394</v>
      </c>
      <c r="N1" s="47" t="s">
        <v>379</v>
      </c>
      <c r="O1" s="46" t="s">
        <v>17</v>
      </c>
      <c r="P1" s="46" t="s">
        <v>150</v>
      </c>
      <c r="Q1" s="46" t="s">
        <v>258</v>
      </c>
      <c r="R1" s="46" t="s">
        <v>151</v>
      </c>
    </row>
    <row r="2" spans="1:18" s="23" customFormat="1" ht="21.75" customHeight="1" thickTop="1" x14ac:dyDescent="0.15">
      <c r="A2" s="27">
        <v>1</v>
      </c>
      <c r="B2" s="172" t="s">
        <v>766</v>
      </c>
      <c r="C2" s="172" t="s">
        <v>767</v>
      </c>
      <c r="D2" s="172" t="s">
        <v>768</v>
      </c>
      <c r="E2" s="66" t="s">
        <v>697</v>
      </c>
      <c r="F2" s="172" t="s">
        <v>769</v>
      </c>
      <c r="G2" s="67">
        <v>4</v>
      </c>
      <c r="H2" s="33">
        <v>719</v>
      </c>
      <c r="I2" s="33">
        <f>G2-J2</f>
        <v>0</v>
      </c>
      <c r="J2" s="173">
        <v>4</v>
      </c>
      <c r="K2" s="173">
        <v>2</v>
      </c>
      <c r="L2" s="205">
        <v>0</v>
      </c>
      <c r="M2" s="173">
        <v>0</v>
      </c>
      <c r="N2" s="68" t="s">
        <v>699</v>
      </c>
      <c r="O2" s="283" t="s">
        <v>770</v>
      </c>
      <c r="P2" s="30" t="s">
        <v>27</v>
      </c>
      <c r="Q2" s="69">
        <v>40696</v>
      </c>
      <c r="R2" s="66"/>
    </row>
    <row r="3" spans="1:18" s="23" customFormat="1" ht="21.75" customHeight="1" x14ac:dyDescent="0.15">
      <c r="A3" s="27">
        <v>2</v>
      </c>
      <c r="B3" s="267" t="s">
        <v>152</v>
      </c>
      <c r="C3" s="267" t="s">
        <v>153</v>
      </c>
      <c r="D3" s="29" t="s">
        <v>118</v>
      </c>
      <c r="E3" s="28" t="s">
        <v>140</v>
      </c>
      <c r="F3" s="29" t="s">
        <v>672</v>
      </c>
      <c r="G3" s="27">
        <v>6</v>
      </c>
      <c r="H3" s="32">
        <v>874</v>
      </c>
      <c r="I3" s="32">
        <v>1</v>
      </c>
      <c r="J3" s="32">
        <v>6</v>
      </c>
      <c r="K3" s="32">
        <v>4</v>
      </c>
      <c r="L3" s="43">
        <v>0</v>
      </c>
      <c r="M3" s="32">
        <v>0</v>
      </c>
      <c r="N3" s="109" t="s">
        <v>673</v>
      </c>
      <c r="O3" s="83" t="s">
        <v>674</v>
      </c>
      <c r="P3" s="27" t="s">
        <v>124</v>
      </c>
      <c r="Q3" s="36">
        <v>39121</v>
      </c>
      <c r="R3" s="29"/>
    </row>
    <row r="4" spans="1:18" s="23" customFormat="1" ht="21.75" customHeight="1" x14ac:dyDescent="0.15">
      <c r="A4" s="27">
        <v>3</v>
      </c>
      <c r="B4" s="269" t="s">
        <v>576</v>
      </c>
      <c r="C4" s="269" t="s">
        <v>577</v>
      </c>
      <c r="D4" s="38" t="s">
        <v>582</v>
      </c>
      <c r="E4" s="83" t="s">
        <v>578</v>
      </c>
      <c r="F4" s="38" t="s">
        <v>583</v>
      </c>
      <c r="G4" s="27">
        <v>5</v>
      </c>
      <c r="H4" s="32">
        <v>808</v>
      </c>
      <c r="I4" s="32">
        <v>0</v>
      </c>
      <c r="J4" s="32">
        <v>5</v>
      </c>
      <c r="K4" s="32">
        <v>5</v>
      </c>
      <c r="L4" s="32">
        <v>0</v>
      </c>
      <c r="M4" s="32">
        <v>1</v>
      </c>
      <c r="N4" s="109" t="s">
        <v>584</v>
      </c>
      <c r="O4" s="83" t="s">
        <v>25</v>
      </c>
      <c r="P4" s="27" t="s">
        <v>124</v>
      </c>
      <c r="Q4" s="36">
        <v>40828</v>
      </c>
      <c r="R4" s="29"/>
    </row>
    <row r="5" spans="1:18" s="23" customFormat="1" ht="21.75" customHeight="1" x14ac:dyDescent="0.15">
      <c r="A5" s="27">
        <v>4</v>
      </c>
      <c r="B5" s="31" t="s">
        <v>152</v>
      </c>
      <c r="C5" s="31" t="s">
        <v>153</v>
      </c>
      <c r="D5" s="31" t="s">
        <v>16</v>
      </c>
      <c r="E5" s="27" t="s">
        <v>140</v>
      </c>
      <c r="F5" s="31" t="s">
        <v>585</v>
      </c>
      <c r="G5" s="27">
        <v>18</v>
      </c>
      <c r="H5" s="33">
        <v>3593</v>
      </c>
      <c r="I5" s="33">
        <v>2</v>
      </c>
      <c r="J5" s="33">
        <v>18</v>
      </c>
      <c r="K5" s="33">
        <v>3</v>
      </c>
      <c r="L5" s="50">
        <v>0</v>
      </c>
      <c r="M5" s="33">
        <v>0</v>
      </c>
      <c r="N5" s="109" t="s">
        <v>675</v>
      </c>
      <c r="O5" s="34" t="s">
        <v>586</v>
      </c>
      <c r="P5" s="30" t="s">
        <v>298</v>
      </c>
      <c r="Q5" s="36">
        <v>36659</v>
      </c>
      <c r="R5" s="30"/>
    </row>
    <row r="6" spans="1:18" s="23" customFormat="1" ht="21.75" customHeight="1" x14ac:dyDescent="0.15">
      <c r="A6" s="27">
        <v>5</v>
      </c>
      <c r="B6" s="267" t="s">
        <v>152</v>
      </c>
      <c r="C6" s="267" t="s">
        <v>153</v>
      </c>
      <c r="D6" s="29" t="s">
        <v>119</v>
      </c>
      <c r="E6" s="28" t="s">
        <v>140</v>
      </c>
      <c r="F6" s="29" t="s">
        <v>587</v>
      </c>
      <c r="G6" s="27">
        <v>8</v>
      </c>
      <c r="H6" s="32">
        <v>1171</v>
      </c>
      <c r="I6" s="32">
        <v>4</v>
      </c>
      <c r="J6" s="32">
        <v>8</v>
      </c>
      <c r="K6" s="32">
        <v>3</v>
      </c>
      <c r="L6" s="43">
        <v>0</v>
      </c>
      <c r="M6" s="32">
        <v>0</v>
      </c>
      <c r="N6" s="109" t="s">
        <v>588</v>
      </c>
      <c r="O6" s="169" t="s">
        <v>575</v>
      </c>
      <c r="P6" s="27" t="s">
        <v>124</v>
      </c>
      <c r="Q6" s="36">
        <v>38779</v>
      </c>
      <c r="R6" s="29"/>
    </row>
    <row r="7" spans="1:18" s="23" customFormat="1" ht="21.75" customHeight="1" x14ac:dyDescent="0.15">
      <c r="A7" s="27">
        <v>6</v>
      </c>
      <c r="B7" s="172" t="s">
        <v>567</v>
      </c>
      <c r="C7" s="172" t="s">
        <v>568</v>
      </c>
      <c r="D7" s="172" t="s">
        <v>569</v>
      </c>
      <c r="E7" s="66" t="s">
        <v>570</v>
      </c>
      <c r="F7" s="172" t="s">
        <v>571</v>
      </c>
      <c r="G7" s="67">
        <v>1</v>
      </c>
      <c r="H7" s="33">
        <v>70</v>
      </c>
      <c r="I7" s="33">
        <v>1</v>
      </c>
      <c r="J7" s="173">
        <v>1</v>
      </c>
      <c r="K7" s="173">
        <v>0</v>
      </c>
      <c r="L7" s="173">
        <v>0</v>
      </c>
      <c r="M7" s="173">
        <v>0</v>
      </c>
      <c r="N7" s="68" t="s">
        <v>570</v>
      </c>
      <c r="O7" s="34" t="s">
        <v>572</v>
      </c>
      <c r="P7" s="30" t="s">
        <v>573</v>
      </c>
      <c r="Q7" s="69">
        <v>40652</v>
      </c>
      <c r="R7" s="172" t="s">
        <v>574</v>
      </c>
    </row>
    <row r="8" spans="1:18" s="23" customFormat="1" ht="21.75" customHeight="1" x14ac:dyDescent="0.15">
      <c r="A8" s="27">
        <v>7</v>
      </c>
      <c r="B8" s="172" t="s">
        <v>766</v>
      </c>
      <c r="C8" s="172" t="s">
        <v>771</v>
      </c>
      <c r="D8" s="172" t="s">
        <v>772</v>
      </c>
      <c r="E8" s="66" t="s">
        <v>697</v>
      </c>
      <c r="F8" s="172" t="s">
        <v>773</v>
      </c>
      <c r="G8" s="67">
        <v>5</v>
      </c>
      <c r="H8" s="33">
        <v>500</v>
      </c>
      <c r="I8" s="33">
        <v>0</v>
      </c>
      <c r="J8" s="173">
        <v>5</v>
      </c>
      <c r="K8" s="173">
        <v>2</v>
      </c>
      <c r="L8" s="205">
        <v>0</v>
      </c>
      <c r="M8" s="173">
        <v>0</v>
      </c>
      <c r="N8" s="68" t="s">
        <v>774</v>
      </c>
      <c r="O8" s="34" t="s">
        <v>770</v>
      </c>
      <c r="P8" s="30" t="s">
        <v>27</v>
      </c>
      <c r="Q8" s="69">
        <v>41376</v>
      </c>
      <c r="R8" s="172" t="s">
        <v>775</v>
      </c>
    </row>
    <row r="9" spans="1:18" s="281" customFormat="1" ht="21.75" customHeight="1" x14ac:dyDescent="0.15">
      <c r="A9" s="27">
        <v>8</v>
      </c>
      <c r="B9" s="269" t="s">
        <v>537</v>
      </c>
      <c r="C9" s="269" t="s">
        <v>538</v>
      </c>
      <c r="D9" s="38" t="s">
        <v>536</v>
      </c>
      <c r="E9" s="83" t="s">
        <v>539</v>
      </c>
      <c r="F9" s="38" t="s">
        <v>540</v>
      </c>
      <c r="G9" s="27">
        <v>1</v>
      </c>
      <c r="H9" s="32">
        <v>59</v>
      </c>
      <c r="I9" s="32">
        <v>0</v>
      </c>
      <c r="J9" s="32">
        <v>1</v>
      </c>
      <c r="K9" s="32">
        <v>0</v>
      </c>
      <c r="L9" s="32">
        <v>0</v>
      </c>
      <c r="M9" s="32">
        <v>0</v>
      </c>
      <c r="N9" s="109" t="s">
        <v>539</v>
      </c>
      <c r="O9" s="169" t="s">
        <v>541</v>
      </c>
      <c r="P9" s="27"/>
      <c r="Q9" s="36">
        <v>41915</v>
      </c>
      <c r="R9" s="29"/>
    </row>
    <row r="10" spans="1:18" s="23" customFormat="1" ht="21.75" customHeight="1" x14ac:dyDescent="0.15">
      <c r="A10" s="27">
        <v>9</v>
      </c>
      <c r="B10" s="31" t="s">
        <v>152</v>
      </c>
      <c r="C10" s="31" t="s">
        <v>154</v>
      </c>
      <c r="D10" s="30" t="s">
        <v>116</v>
      </c>
      <c r="E10" s="27" t="s">
        <v>142</v>
      </c>
      <c r="F10" s="29" t="s">
        <v>589</v>
      </c>
      <c r="G10" s="27">
        <v>12</v>
      </c>
      <c r="H10" s="32">
        <v>1965</v>
      </c>
      <c r="I10" s="32">
        <f>G10-J10</f>
        <v>0</v>
      </c>
      <c r="J10" s="32">
        <v>12</v>
      </c>
      <c r="K10" s="32">
        <v>2</v>
      </c>
      <c r="L10" s="43">
        <v>0</v>
      </c>
      <c r="M10" s="32">
        <v>0</v>
      </c>
      <c r="N10" s="40" t="s">
        <v>122</v>
      </c>
      <c r="O10" s="169" t="s">
        <v>575</v>
      </c>
      <c r="P10" s="27" t="s">
        <v>124</v>
      </c>
      <c r="Q10" s="36">
        <v>39195</v>
      </c>
      <c r="R10" s="29"/>
    </row>
    <row r="11" spans="1:18" s="23" customFormat="1" ht="21.75" customHeight="1" x14ac:dyDescent="0.15">
      <c r="A11" s="27">
        <v>10</v>
      </c>
      <c r="B11" s="31" t="s">
        <v>766</v>
      </c>
      <c r="C11" s="31" t="s">
        <v>776</v>
      </c>
      <c r="D11" s="30" t="s">
        <v>777</v>
      </c>
      <c r="E11" s="27" t="s">
        <v>778</v>
      </c>
      <c r="F11" s="29" t="s">
        <v>779</v>
      </c>
      <c r="G11" s="27">
        <v>6</v>
      </c>
      <c r="H11" s="32">
        <v>1240</v>
      </c>
      <c r="I11" s="32">
        <v>0</v>
      </c>
      <c r="J11" s="32">
        <v>6</v>
      </c>
      <c r="K11" s="32">
        <v>2</v>
      </c>
      <c r="L11" s="32">
        <v>1</v>
      </c>
      <c r="M11" s="32">
        <v>0</v>
      </c>
      <c r="N11" s="40" t="s">
        <v>780</v>
      </c>
      <c r="O11" s="169" t="s">
        <v>781</v>
      </c>
      <c r="P11" s="27" t="s">
        <v>124</v>
      </c>
      <c r="Q11" s="36">
        <v>42193</v>
      </c>
      <c r="R11" s="29"/>
    </row>
    <row r="12" spans="1:18" s="23" customFormat="1" ht="21.75" customHeight="1" x14ac:dyDescent="0.15">
      <c r="A12" s="27">
        <v>11</v>
      </c>
      <c r="B12" s="31" t="s">
        <v>152</v>
      </c>
      <c r="C12" s="31" t="s">
        <v>154</v>
      </c>
      <c r="D12" s="31" t="s">
        <v>117</v>
      </c>
      <c r="E12" s="27" t="s">
        <v>142</v>
      </c>
      <c r="F12" s="31" t="s">
        <v>590</v>
      </c>
      <c r="G12" s="27">
        <v>10</v>
      </c>
      <c r="H12" s="33">
        <v>1998</v>
      </c>
      <c r="I12" s="33">
        <f>G12-J12</f>
        <v>0</v>
      </c>
      <c r="J12" s="33">
        <v>10</v>
      </c>
      <c r="K12" s="33">
        <v>5</v>
      </c>
      <c r="L12" s="33">
        <v>0</v>
      </c>
      <c r="M12" s="33">
        <v>0</v>
      </c>
      <c r="N12" s="40" t="s">
        <v>122</v>
      </c>
      <c r="O12" s="167" t="s">
        <v>591</v>
      </c>
      <c r="P12" s="30" t="s">
        <v>27</v>
      </c>
      <c r="Q12" s="36">
        <v>39562</v>
      </c>
      <c r="R12" s="29"/>
    </row>
    <row r="13" spans="1:18" s="23" customFormat="1" ht="21.75" customHeight="1" x14ac:dyDescent="0.15">
      <c r="A13" s="27">
        <v>12</v>
      </c>
      <c r="B13" s="31" t="s">
        <v>152</v>
      </c>
      <c r="C13" s="31" t="s">
        <v>155</v>
      </c>
      <c r="D13" s="30" t="s">
        <v>114</v>
      </c>
      <c r="E13" s="27" t="s">
        <v>140</v>
      </c>
      <c r="F13" s="30" t="s">
        <v>592</v>
      </c>
      <c r="G13" s="27">
        <v>6</v>
      </c>
      <c r="H13" s="32">
        <v>752</v>
      </c>
      <c r="I13" s="32">
        <f>G13-J13</f>
        <v>0</v>
      </c>
      <c r="J13" s="32">
        <v>6</v>
      </c>
      <c r="K13" s="32">
        <v>3</v>
      </c>
      <c r="L13" s="43">
        <v>0</v>
      </c>
      <c r="M13" s="32">
        <v>0</v>
      </c>
      <c r="N13" s="40" t="s">
        <v>579</v>
      </c>
      <c r="O13" s="169" t="s">
        <v>25</v>
      </c>
      <c r="P13" s="27" t="s">
        <v>124</v>
      </c>
      <c r="Q13" s="36">
        <v>39173</v>
      </c>
      <c r="R13" s="29"/>
    </row>
    <row r="14" spans="1:18" s="23" customFormat="1" ht="21.75" customHeight="1" x14ac:dyDescent="0.15">
      <c r="A14" s="27">
        <v>13</v>
      </c>
      <c r="B14" s="64" t="s">
        <v>576</v>
      </c>
      <c r="C14" s="64" t="s">
        <v>593</v>
      </c>
      <c r="D14" s="64" t="s">
        <v>594</v>
      </c>
      <c r="E14" s="34" t="s">
        <v>580</v>
      </c>
      <c r="F14" s="64" t="s">
        <v>595</v>
      </c>
      <c r="G14" s="27">
        <v>9</v>
      </c>
      <c r="H14" s="33">
        <v>1167</v>
      </c>
      <c r="I14" s="33">
        <v>0</v>
      </c>
      <c r="J14" s="33">
        <v>9</v>
      </c>
      <c r="K14" s="33">
        <v>2</v>
      </c>
      <c r="L14" s="50">
        <v>0</v>
      </c>
      <c r="M14" s="33">
        <v>0</v>
      </c>
      <c r="N14" s="109" t="s">
        <v>570</v>
      </c>
      <c r="O14" s="167" t="s">
        <v>586</v>
      </c>
      <c r="P14" s="30" t="s">
        <v>298</v>
      </c>
      <c r="Q14" s="36">
        <v>40964</v>
      </c>
      <c r="R14" s="30"/>
    </row>
    <row r="15" spans="1:18" s="23" customFormat="1" ht="21.75" customHeight="1" x14ac:dyDescent="0.15">
      <c r="A15" s="27">
        <v>14</v>
      </c>
      <c r="B15" s="31" t="s">
        <v>576</v>
      </c>
      <c r="C15" s="31" t="s">
        <v>596</v>
      </c>
      <c r="D15" s="31" t="s">
        <v>676</v>
      </c>
      <c r="E15" s="27" t="s">
        <v>578</v>
      </c>
      <c r="F15" s="31" t="s">
        <v>677</v>
      </c>
      <c r="G15" s="27">
        <v>6</v>
      </c>
      <c r="H15" s="33">
        <v>839</v>
      </c>
      <c r="I15" s="33">
        <v>0</v>
      </c>
      <c r="J15" s="33">
        <v>6</v>
      </c>
      <c r="K15" s="33">
        <v>2</v>
      </c>
      <c r="L15" s="33">
        <v>0</v>
      </c>
      <c r="M15" s="33">
        <v>0</v>
      </c>
      <c r="N15" s="40" t="s">
        <v>122</v>
      </c>
      <c r="O15" s="167" t="s">
        <v>591</v>
      </c>
      <c r="P15" s="30" t="s">
        <v>27</v>
      </c>
      <c r="Q15" s="36">
        <v>42294</v>
      </c>
      <c r="R15" s="29"/>
    </row>
    <row r="16" spans="1:18" s="23" customFormat="1" ht="21.75" customHeight="1" x14ac:dyDescent="0.15">
      <c r="A16" s="27">
        <v>15</v>
      </c>
      <c r="B16" s="31" t="s">
        <v>152</v>
      </c>
      <c r="C16" s="64" t="s">
        <v>596</v>
      </c>
      <c r="D16" s="64" t="s">
        <v>597</v>
      </c>
      <c r="E16" s="34" t="s">
        <v>578</v>
      </c>
      <c r="F16" s="64" t="s">
        <v>678</v>
      </c>
      <c r="G16" s="27">
        <v>10</v>
      </c>
      <c r="H16" s="33">
        <v>2127</v>
      </c>
      <c r="I16" s="33">
        <f>G16-J16</f>
        <v>0</v>
      </c>
      <c r="J16" s="33">
        <v>10</v>
      </c>
      <c r="K16" s="33">
        <v>6</v>
      </c>
      <c r="L16" s="50">
        <v>0</v>
      </c>
      <c r="M16" s="33">
        <v>1</v>
      </c>
      <c r="N16" s="109" t="s">
        <v>679</v>
      </c>
      <c r="O16" s="66" t="s">
        <v>434</v>
      </c>
      <c r="P16" s="30" t="s">
        <v>27</v>
      </c>
      <c r="Q16" s="36">
        <v>40865</v>
      </c>
      <c r="R16" s="29"/>
    </row>
    <row r="17" spans="1:18" s="20" customFormat="1" ht="21.75" customHeight="1" x14ac:dyDescent="0.15">
      <c r="A17" s="27">
        <v>16</v>
      </c>
      <c r="B17" s="285" t="s">
        <v>766</v>
      </c>
      <c r="C17" s="285" t="s">
        <v>782</v>
      </c>
      <c r="D17" s="285" t="s">
        <v>783</v>
      </c>
      <c r="E17" s="167" t="s">
        <v>778</v>
      </c>
      <c r="F17" s="285" t="s">
        <v>784</v>
      </c>
      <c r="G17" s="73">
        <v>5</v>
      </c>
      <c r="H17" s="74">
        <v>851</v>
      </c>
      <c r="I17" s="33">
        <v>0</v>
      </c>
      <c r="J17" s="74">
        <v>5</v>
      </c>
      <c r="K17" s="74">
        <v>2</v>
      </c>
      <c r="L17" s="50">
        <v>0</v>
      </c>
      <c r="M17" s="74">
        <v>0</v>
      </c>
      <c r="N17" s="259" t="s">
        <v>699</v>
      </c>
      <c r="O17" s="34" t="s">
        <v>785</v>
      </c>
      <c r="P17" s="30" t="s">
        <v>298</v>
      </c>
      <c r="Q17" s="76">
        <v>42153</v>
      </c>
      <c r="R17" s="75"/>
    </row>
    <row r="18" spans="1:18" s="17" customFormat="1" ht="21.75" customHeight="1" x14ac:dyDescent="0.15">
      <c r="A18" s="27">
        <v>17</v>
      </c>
      <c r="B18" s="64" t="s">
        <v>576</v>
      </c>
      <c r="C18" s="64" t="s">
        <v>680</v>
      </c>
      <c r="D18" s="64" t="s">
        <v>681</v>
      </c>
      <c r="E18" s="34" t="s">
        <v>578</v>
      </c>
      <c r="F18" s="64" t="s">
        <v>682</v>
      </c>
      <c r="G18" s="27">
        <v>5</v>
      </c>
      <c r="H18" s="33">
        <v>676</v>
      </c>
      <c r="I18" s="33">
        <v>0</v>
      </c>
      <c r="J18" s="33">
        <v>5</v>
      </c>
      <c r="K18" s="33">
        <v>2</v>
      </c>
      <c r="L18" s="173">
        <v>0</v>
      </c>
      <c r="M18" s="33">
        <v>0</v>
      </c>
      <c r="N18" s="109" t="s">
        <v>570</v>
      </c>
      <c r="O18" s="167" t="s">
        <v>434</v>
      </c>
      <c r="P18" s="30" t="s">
        <v>27</v>
      </c>
      <c r="Q18" s="36">
        <v>41272</v>
      </c>
      <c r="R18" s="29" t="s">
        <v>683</v>
      </c>
    </row>
    <row r="19" spans="1:18" s="17" customFormat="1" ht="21.75" customHeight="1" x14ac:dyDescent="0.15">
      <c r="A19" s="27">
        <v>18</v>
      </c>
      <c r="B19" s="31" t="s">
        <v>152</v>
      </c>
      <c r="C19" s="31" t="s">
        <v>138</v>
      </c>
      <c r="D19" s="31" t="s">
        <v>343</v>
      </c>
      <c r="E19" s="27" t="s">
        <v>140</v>
      </c>
      <c r="F19" s="31" t="s">
        <v>684</v>
      </c>
      <c r="G19" s="27">
        <v>8</v>
      </c>
      <c r="H19" s="33">
        <v>1502</v>
      </c>
      <c r="I19" s="33">
        <f>G19-J19</f>
        <v>0</v>
      </c>
      <c r="J19" s="33">
        <v>8</v>
      </c>
      <c r="K19" s="33">
        <v>5</v>
      </c>
      <c r="L19" s="50">
        <v>0</v>
      </c>
      <c r="M19" s="50">
        <v>0</v>
      </c>
      <c r="N19" s="40" t="s">
        <v>122</v>
      </c>
      <c r="O19" s="283" t="s">
        <v>434</v>
      </c>
      <c r="P19" s="30" t="s">
        <v>27</v>
      </c>
      <c r="Q19" s="36">
        <v>39873</v>
      </c>
      <c r="R19" s="30"/>
    </row>
    <row r="20" spans="1:18" s="17" customFormat="1" ht="21.75" customHeight="1" x14ac:dyDescent="0.15">
      <c r="A20" s="27">
        <v>19</v>
      </c>
      <c r="B20" s="31" t="s">
        <v>152</v>
      </c>
      <c r="C20" s="31" t="s">
        <v>139</v>
      </c>
      <c r="D20" s="30" t="s">
        <v>115</v>
      </c>
      <c r="E20" s="27" t="s">
        <v>140</v>
      </c>
      <c r="F20" s="30" t="s">
        <v>598</v>
      </c>
      <c r="G20" s="27">
        <v>11</v>
      </c>
      <c r="H20" s="32">
        <v>1663</v>
      </c>
      <c r="I20" s="32">
        <v>1</v>
      </c>
      <c r="J20" s="32">
        <v>11</v>
      </c>
      <c r="K20" s="32">
        <v>5</v>
      </c>
      <c r="L20" s="43">
        <v>0</v>
      </c>
      <c r="M20" s="32">
        <v>1</v>
      </c>
      <c r="N20" s="109" t="s">
        <v>599</v>
      </c>
      <c r="O20" s="169" t="s">
        <v>25</v>
      </c>
      <c r="P20" s="27" t="s">
        <v>124</v>
      </c>
      <c r="Q20" s="36">
        <v>35889</v>
      </c>
      <c r="R20" s="30"/>
    </row>
    <row r="21" spans="1:18" s="17" customFormat="1" ht="21.75" customHeight="1" x14ac:dyDescent="0.15">
      <c r="A21" s="27">
        <v>20</v>
      </c>
      <c r="B21" s="31" t="s">
        <v>152</v>
      </c>
      <c r="C21" s="31" t="s">
        <v>139</v>
      </c>
      <c r="D21" s="31" t="s">
        <v>362</v>
      </c>
      <c r="E21" s="27" t="s">
        <v>122</v>
      </c>
      <c r="F21" s="31" t="s">
        <v>617</v>
      </c>
      <c r="G21" s="27">
        <v>1</v>
      </c>
      <c r="H21" s="33">
        <v>152</v>
      </c>
      <c r="I21" s="33">
        <v>1</v>
      </c>
      <c r="J21" s="33">
        <v>1</v>
      </c>
      <c r="K21" s="33">
        <v>0</v>
      </c>
      <c r="L21" s="33">
        <v>0</v>
      </c>
      <c r="M21" s="33">
        <v>0</v>
      </c>
      <c r="N21" s="40" t="s">
        <v>122</v>
      </c>
      <c r="O21" s="73" t="s">
        <v>392</v>
      </c>
      <c r="P21" s="187" t="s">
        <v>450</v>
      </c>
      <c r="Q21" s="36">
        <v>40554</v>
      </c>
      <c r="R21" s="30" t="s">
        <v>274</v>
      </c>
    </row>
    <row r="22" spans="1:18" s="17" customFormat="1" ht="21.75" customHeight="1" x14ac:dyDescent="0.15">
      <c r="A22" s="27">
        <v>21</v>
      </c>
      <c r="B22" s="31" t="s">
        <v>152</v>
      </c>
      <c r="C22" s="31" t="s">
        <v>139</v>
      </c>
      <c r="D22" s="31" t="s">
        <v>130</v>
      </c>
      <c r="E22" s="27" t="s">
        <v>140</v>
      </c>
      <c r="F22" s="31" t="s">
        <v>600</v>
      </c>
      <c r="G22" s="27">
        <v>12</v>
      </c>
      <c r="H22" s="33">
        <v>2225</v>
      </c>
      <c r="I22" s="33">
        <v>0</v>
      </c>
      <c r="J22" s="33">
        <v>12</v>
      </c>
      <c r="K22" s="33">
        <v>8</v>
      </c>
      <c r="L22" s="50">
        <v>0</v>
      </c>
      <c r="M22" s="33">
        <v>0</v>
      </c>
      <c r="N22" s="109" t="s">
        <v>601</v>
      </c>
      <c r="O22" s="167" t="s">
        <v>434</v>
      </c>
      <c r="P22" s="30" t="s">
        <v>27</v>
      </c>
      <c r="Q22" s="36">
        <v>39109</v>
      </c>
      <c r="R22" s="30"/>
    </row>
    <row r="23" spans="1:18" s="17" customFormat="1" ht="21.75" customHeight="1" x14ac:dyDescent="0.15">
      <c r="A23" s="27">
        <v>22</v>
      </c>
      <c r="B23" s="31" t="s">
        <v>152</v>
      </c>
      <c r="C23" s="31" t="s">
        <v>139</v>
      </c>
      <c r="D23" s="30" t="s">
        <v>317</v>
      </c>
      <c r="E23" s="27" t="s">
        <v>142</v>
      </c>
      <c r="F23" s="30" t="s">
        <v>685</v>
      </c>
      <c r="G23" s="27">
        <v>9</v>
      </c>
      <c r="H23" s="32">
        <v>1197</v>
      </c>
      <c r="I23" s="32">
        <v>0</v>
      </c>
      <c r="J23" s="32">
        <v>9</v>
      </c>
      <c r="K23" s="32">
        <v>0</v>
      </c>
      <c r="L23" s="43">
        <v>0</v>
      </c>
      <c r="M23" s="32">
        <v>0</v>
      </c>
      <c r="N23" s="40" t="s">
        <v>122</v>
      </c>
      <c r="O23" s="83" t="s">
        <v>25</v>
      </c>
      <c r="P23" s="27" t="s">
        <v>124</v>
      </c>
      <c r="Q23" s="36">
        <v>40022</v>
      </c>
      <c r="R23" s="30"/>
    </row>
    <row r="24" spans="1:18" s="157" customFormat="1" ht="21.75" customHeight="1" x14ac:dyDescent="0.15">
      <c r="A24" s="27">
        <v>23</v>
      </c>
      <c r="B24" s="31" t="s">
        <v>152</v>
      </c>
      <c r="C24" s="31" t="s">
        <v>156</v>
      </c>
      <c r="D24" s="30" t="s">
        <v>113</v>
      </c>
      <c r="E24" s="27" t="s">
        <v>140</v>
      </c>
      <c r="F24" s="30" t="s">
        <v>602</v>
      </c>
      <c r="G24" s="27">
        <v>10</v>
      </c>
      <c r="H24" s="32">
        <v>1900</v>
      </c>
      <c r="I24" s="32">
        <v>1</v>
      </c>
      <c r="J24" s="32">
        <v>10</v>
      </c>
      <c r="K24" s="32">
        <v>5</v>
      </c>
      <c r="L24" s="43">
        <v>0</v>
      </c>
      <c r="M24" s="43">
        <v>0</v>
      </c>
      <c r="N24" s="109" t="s">
        <v>603</v>
      </c>
      <c r="O24" s="169" t="s">
        <v>25</v>
      </c>
      <c r="P24" s="27" t="s">
        <v>124</v>
      </c>
      <c r="Q24" s="36">
        <v>37279</v>
      </c>
      <c r="R24" s="30"/>
    </row>
    <row r="25" spans="1:18" s="17" customFormat="1" ht="21.75" customHeight="1" x14ac:dyDescent="0.15">
      <c r="A25" s="27">
        <v>24</v>
      </c>
      <c r="B25" s="284" t="s">
        <v>152</v>
      </c>
      <c r="C25" s="284" t="s">
        <v>156</v>
      </c>
      <c r="D25" s="299" t="s">
        <v>604</v>
      </c>
      <c r="E25" s="73" t="s">
        <v>142</v>
      </c>
      <c r="F25" s="75" t="s">
        <v>605</v>
      </c>
      <c r="G25" s="73">
        <v>10</v>
      </c>
      <c r="H25" s="286">
        <v>1522</v>
      </c>
      <c r="I25" s="32">
        <v>9</v>
      </c>
      <c r="J25" s="286">
        <v>10</v>
      </c>
      <c r="K25" s="286">
        <v>3</v>
      </c>
      <c r="L25" s="43">
        <v>0</v>
      </c>
      <c r="M25" s="43">
        <v>0</v>
      </c>
      <c r="N25" s="259" t="s">
        <v>606</v>
      </c>
      <c r="O25" s="169" t="s">
        <v>25</v>
      </c>
      <c r="P25" s="27" t="s">
        <v>124</v>
      </c>
      <c r="Q25" s="76">
        <v>39401</v>
      </c>
      <c r="R25" s="75" t="s">
        <v>686</v>
      </c>
    </row>
    <row r="26" spans="1:18" s="23" customFormat="1" ht="21.75" customHeight="1" x14ac:dyDescent="0.15">
      <c r="A26" s="27">
        <v>25</v>
      </c>
      <c r="B26" s="31" t="s">
        <v>766</v>
      </c>
      <c r="C26" s="31" t="s">
        <v>786</v>
      </c>
      <c r="D26" s="64" t="s">
        <v>787</v>
      </c>
      <c r="E26" s="34" t="s">
        <v>690</v>
      </c>
      <c r="F26" s="64" t="s">
        <v>788</v>
      </c>
      <c r="G26" s="27">
        <v>5</v>
      </c>
      <c r="H26" s="33">
        <v>545</v>
      </c>
      <c r="I26" s="33">
        <v>0</v>
      </c>
      <c r="J26" s="33">
        <v>5</v>
      </c>
      <c r="K26" s="33">
        <v>2</v>
      </c>
      <c r="L26" s="33">
        <v>0</v>
      </c>
      <c r="M26" s="33">
        <v>0</v>
      </c>
      <c r="N26" s="109" t="s">
        <v>789</v>
      </c>
      <c r="O26" s="34" t="s">
        <v>434</v>
      </c>
      <c r="P26" s="30" t="s">
        <v>27</v>
      </c>
      <c r="Q26" s="36">
        <v>41527</v>
      </c>
      <c r="R26" s="30"/>
    </row>
    <row r="27" spans="1:18" s="17" customFormat="1" ht="21.75" customHeight="1" x14ac:dyDescent="0.15">
      <c r="A27" s="27">
        <v>26</v>
      </c>
      <c r="B27" s="170" t="s">
        <v>766</v>
      </c>
      <c r="C27" s="170" t="s">
        <v>790</v>
      </c>
      <c r="D27" s="271" t="s">
        <v>791</v>
      </c>
      <c r="E27" s="159" t="s">
        <v>778</v>
      </c>
      <c r="F27" s="271" t="s">
        <v>792</v>
      </c>
      <c r="G27" s="42">
        <v>6</v>
      </c>
      <c r="H27" s="50">
        <v>1054</v>
      </c>
      <c r="I27" s="33">
        <v>0</v>
      </c>
      <c r="J27" s="50">
        <v>6</v>
      </c>
      <c r="K27" s="50">
        <v>3</v>
      </c>
      <c r="L27" s="50">
        <v>0</v>
      </c>
      <c r="M27" s="50">
        <v>1</v>
      </c>
      <c r="N27" s="268" t="s">
        <v>793</v>
      </c>
      <c r="O27" s="66" t="s">
        <v>434</v>
      </c>
      <c r="P27" s="30" t="s">
        <v>27</v>
      </c>
      <c r="Q27" s="45">
        <v>41347</v>
      </c>
      <c r="R27" s="44" t="s">
        <v>794</v>
      </c>
    </row>
    <row r="28" spans="1:18" s="17" customFormat="1" ht="21.75" customHeight="1" x14ac:dyDescent="0.15">
      <c r="A28" s="27">
        <v>27</v>
      </c>
      <c r="B28" s="170" t="s">
        <v>766</v>
      </c>
      <c r="C28" s="31" t="s">
        <v>790</v>
      </c>
      <c r="D28" s="64" t="s">
        <v>795</v>
      </c>
      <c r="E28" s="34" t="s">
        <v>690</v>
      </c>
      <c r="F28" s="64" t="s">
        <v>796</v>
      </c>
      <c r="G28" s="27">
        <v>8</v>
      </c>
      <c r="H28" s="33">
        <v>1606</v>
      </c>
      <c r="I28" s="33">
        <v>0</v>
      </c>
      <c r="J28" s="33">
        <v>8</v>
      </c>
      <c r="K28" s="33">
        <v>3</v>
      </c>
      <c r="L28" s="33">
        <v>0</v>
      </c>
      <c r="M28" s="50">
        <v>0</v>
      </c>
      <c r="N28" s="109" t="s">
        <v>699</v>
      </c>
      <c r="O28" s="66" t="s">
        <v>434</v>
      </c>
      <c r="P28" s="30" t="s">
        <v>27</v>
      </c>
      <c r="Q28" s="36">
        <v>41950</v>
      </c>
      <c r="R28" s="30"/>
    </row>
    <row r="29" spans="1:18" s="17" customFormat="1" ht="21.75" customHeight="1" x14ac:dyDescent="0.15">
      <c r="A29" s="27">
        <v>28</v>
      </c>
      <c r="B29" s="170" t="s">
        <v>152</v>
      </c>
      <c r="C29" s="31" t="s">
        <v>247</v>
      </c>
      <c r="D29" s="31" t="s">
        <v>47</v>
      </c>
      <c r="E29" s="27" t="s">
        <v>140</v>
      </c>
      <c r="F29" s="31" t="s">
        <v>607</v>
      </c>
      <c r="G29" s="27">
        <v>10</v>
      </c>
      <c r="H29" s="33">
        <v>1868</v>
      </c>
      <c r="I29" s="33">
        <v>0</v>
      </c>
      <c r="J29" s="33">
        <v>10</v>
      </c>
      <c r="K29" s="33">
        <v>8</v>
      </c>
      <c r="L29" s="50">
        <v>0</v>
      </c>
      <c r="M29" s="50">
        <v>1</v>
      </c>
      <c r="N29" s="109" t="s">
        <v>608</v>
      </c>
      <c r="O29" s="66" t="s">
        <v>434</v>
      </c>
      <c r="P29" s="30" t="s">
        <v>27</v>
      </c>
      <c r="Q29" s="36">
        <v>38679</v>
      </c>
      <c r="R29" s="30"/>
    </row>
    <row r="30" spans="1:18" s="17" customFormat="1" ht="21.75" customHeight="1" x14ac:dyDescent="0.15">
      <c r="A30" s="27">
        <v>29</v>
      </c>
      <c r="B30" s="170" t="s">
        <v>576</v>
      </c>
      <c r="C30" s="31" t="s">
        <v>609</v>
      </c>
      <c r="D30" s="31" t="s">
        <v>687</v>
      </c>
      <c r="E30" s="27" t="s">
        <v>581</v>
      </c>
      <c r="F30" s="31" t="s">
        <v>688</v>
      </c>
      <c r="G30" s="27">
        <v>5</v>
      </c>
      <c r="H30" s="33">
        <v>634</v>
      </c>
      <c r="I30" s="33">
        <v>0</v>
      </c>
      <c r="J30" s="33">
        <v>5</v>
      </c>
      <c r="K30" s="33">
        <v>0</v>
      </c>
      <c r="L30" s="50">
        <v>0</v>
      </c>
      <c r="M30" s="50">
        <v>0</v>
      </c>
      <c r="N30" s="40" t="s">
        <v>122</v>
      </c>
      <c r="O30" s="283" t="s">
        <v>434</v>
      </c>
      <c r="P30" s="30" t="s">
        <v>27</v>
      </c>
      <c r="Q30" s="36">
        <v>42321</v>
      </c>
      <c r="R30" s="30"/>
    </row>
    <row r="31" spans="1:18" s="17" customFormat="1" ht="21.75" customHeight="1" x14ac:dyDescent="0.15">
      <c r="A31" s="27">
        <v>30</v>
      </c>
      <c r="B31" s="31" t="s">
        <v>576</v>
      </c>
      <c r="C31" s="31" t="s">
        <v>609</v>
      </c>
      <c r="D31" s="30" t="s">
        <v>610</v>
      </c>
      <c r="E31" s="27" t="s">
        <v>578</v>
      </c>
      <c r="F31" s="30" t="s">
        <v>611</v>
      </c>
      <c r="G31" s="27">
        <v>7</v>
      </c>
      <c r="H31" s="32">
        <v>1179</v>
      </c>
      <c r="I31" s="32">
        <v>0</v>
      </c>
      <c r="J31" s="32">
        <v>7</v>
      </c>
      <c r="K31" s="32">
        <v>3</v>
      </c>
      <c r="L31" s="32">
        <v>0</v>
      </c>
      <c r="M31" s="32">
        <v>0</v>
      </c>
      <c r="N31" s="40" t="s">
        <v>612</v>
      </c>
      <c r="O31" s="83" t="s">
        <v>25</v>
      </c>
      <c r="P31" s="27" t="s">
        <v>124</v>
      </c>
      <c r="Q31" s="36">
        <v>41389</v>
      </c>
      <c r="R31" s="30"/>
    </row>
    <row r="32" spans="1:18" s="23" customFormat="1" ht="21.75" customHeight="1" x14ac:dyDescent="0.15">
      <c r="A32" s="27">
        <v>31</v>
      </c>
      <c r="B32" s="31" t="s">
        <v>576</v>
      </c>
      <c r="C32" s="31" t="s">
        <v>609</v>
      </c>
      <c r="D32" s="30" t="s">
        <v>689</v>
      </c>
      <c r="E32" s="27" t="s">
        <v>690</v>
      </c>
      <c r="F32" s="30" t="s">
        <v>691</v>
      </c>
      <c r="G32" s="27">
        <v>4</v>
      </c>
      <c r="H32" s="32">
        <v>917</v>
      </c>
      <c r="I32" s="32">
        <v>0</v>
      </c>
      <c r="J32" s="32">
        <v>4</v>
      </c>
      <c r="K32" s="32">
        <v>3</v>
      </c>
      <c r="L32" s="32">
        <v>0</v>
      </c>
      <c r="M32" s="32">
        <v>0</v>
      </c>
      <c r="N32" s="40" t="s">
        <v>692</v>
      </c>
      <c r="O32" s="83" t="s">
        <v>25</v>
      </c>
      <c r="P32" s="27" t="s">
        <v>124</v>
      </c>
      <c r="Q32" s="36">
        <v>41529</v>
      </c>
      <c r="R32" s="30" t="s">
        <v>693</v>
      </c>
    </row>
    <row r="33" spans="1:18" s="23" customFormat="1" ht="21.75" customHeight="1" x14ac:dyDescent="0.15">
      <c r="A33" s="27">
        <v>32</v>
      </c>
      <c r="B33" s="64" t="s">
        <v>694</v>
      </c>
      <c r="C33" s="64" t="s">
        <v>695</v>
      </c>
      <c r="D33" s="64" t="s">
        <v>696</v>
      </c>
      <c r="E33" s="34" t="s">
        <v>697</v>
      </c>
      <c r="F33" s="64" t="s">
        <v>698</v>
      </c>
      <c r="G33" s="27">
        <v>7</v>
      </c>
      <c r="H33" s="33">
        <v>1084</v>
      </c>
      <c r="I33" s="33">
        <v>0</v>
      </c>
      <c r="J33" s="33">
        <v>7</v>
      </c>
      <c r="K33" s="33">
        <v>2</v>
      </c>
      <c r="L33" s="33">
        <v>0</v>
      </c>
      <c r="M33" s="33">
        <v>0</v>
      </c>
      <c r="N33" s="109" t="s">
        <v>699</v>
      </c>
      <c r="O33" s="34" t="s">
        <v>434</v>
      </c>
      <c r="P33" s="30" t="s">
        <v>27</v>
      </c>
      <c r="Q33" s="36">
        <v>41265</v>
      </c>
      <c r="R33" s="30"/>
    </row>
    <row r="34" spans="1:18" s="23" customFormat="1" ht="21.75" customHeight="1" x14ac:dyDescent="0.15">
      <c r="A34" s="27">
        <v>33</v>
      </c>
      <c r="B34" s="31" t="s">
        <v>152</v>
      </c>
      <c r="C34" s="31" t="s">
        <v>254</v>
      </c>
      <c r="D34" s="31" t="s">
        <v>344</v>
      </c>
      <c r="E34" s="27" t="s">
        <v>140</v>
      </c>
      <c r="F34" s="31" t="s">
        <v>700</v>
      </c>
      <c r="G34" s="27">
        <v>8</v>
      </c>
      <c r="H34" s="33">
        <v>1754</v>
      </c>
      <c r="I34" s="33">
        <f>G34-J34</f>
        <v>0</v>
      </c>
      <c r="J34" s="33">
        <v>8</v>
      </c>
      <c r="K34" s="33">
        <v>4</v>
      </c>
      <c r="L34" s="173">
        <v>0</v>
      </c>
      <c r="M34" s="33">
        <v>1</v>
      </c>
      <c r="N34" s="109" t="s">
        <v>701</v>
      </c>
      <c r="O34" s="66" t="s">
        <v>434</v>
      </c>
      <c r="P34" s="30" t="s">
        <v>27</v>
      </c>
      <c r="Q34" s="36">
        <v>40410</v>
      </c>
      <c r="R34" s="30"/>
    </row>
    <row r="35" spans="1:18" s="171" customFormat="1" ht="21.75" customHeight="1" x14ac:dyDescent="0.15">
      <c r="A35" s="27">
        <v>34</v>
      </c>
      <c r="B35" s="267" t="s">
        <v>480</v>
      </c>
      <c r="C35" s="267" t="s">
        <v>487</v>
      </c>
      <c r="D35" s="29" t="s">
        <v>485</v>
      </c>
      <c r="E35" s="28" t="s">
        <v>479</v>
      </c>
      <c r="F35" s="29" t="s">
        <v>486</v>
      </c>
      <c r="G35" s="27">
        <v>2</v>
      </c>
      <c r="H35" s="33">
        <v>150</v>
      </c>
      <c r="I35" s="33">
        <v>0</v>
      </c>
      <c r="J35" s="33">
        <v>2</v>
      </c>
      <c r="K35" s="33">
        <v>1</v>
      </c>
      <c r="L35" s="33">
        <v>0</v>
      </c>
      <c r="M35" s="33">
        <v>0</v>
      </c>
      <c r="N35" s="40" t="s">
        <v>479</v>
      </c>
      <c r="O35" s="28" t="s">
        <v>516</v>
      </c>
      <c r="P35" s="30" t="s">
        <v>298</v>
      </c>
      <c r="Q35" s="36">
        <v>41275</v>
      </c>
      <c r="R35" s="29" t="s">
        <v>517</v>
      </c>
    </row>
    <row r="36" spans="1:18" s="171" customFormat="1" ht="21.75" customHeight="1" x14ac:dyDescent="0.15">
      <c r="A36" s="27">
        <v>35</v>
      </c>
      <c r="B36" s="267" t="s">
        <v>152</v>
      </c>
      <c r="C36" s="267" t="s">
        <v>160</v>
      </c>
      <c r="D36" s="39" t="s">
        <v>702</v>
      </c>
      <c r="E36" s="34" t="s">
        <v>690</v>
      </c>
      <c r="F36" s="31" t="s">
        <v>703</v>
      </c>
      <c r="G36" s="27">
        <v>6</v>
      </c>
      <c r="H36" s="33">
        <v>882</v>
      </c>
      <c r="I36" s="33">
        <v>0</v>
      </c>
      <c r="J36" s="33">
        <v>6</v>
      </c>
      <c r="K36" s="33">
        <v>2</v>
      </c>
      <c r="L36" s="33">
        <v>0</v>
      </c>
      <c r="M36" s="33">
        <v>0</v>
      </c>
      <c r="N36" s="40" t="s">
        <v>122</v>
      </c>
      <c r="O36" s="34" t="s">
        <v>435</v>
      </c>
      <c r="P36" s="30" t="s">
        <v>298</v>
      </c>
      <c r="Q36" s="36">
        <v>39219</v>
      </c>
      <c r="R36" s="65"/>
    </row>
    <row r="37" spans="1:18" s="23" customFormat="1" ht="21.75" customHeight="1" x14ac:dyDescent="0.15">
      <c r="A37" s="27">
        <v>36</v>
      </c>
      <c r="B37" s="284" t="s">
        <v>766</v>
      </c>
      <c r="C37" s="284" t="s">
        <v>797</v>
      </c>
      <c r="D37" s="75" t="s">
        <v>798</v>
      </c>
      <c r="E37" s="73" t="s">
        <v>778</v>
      </c>
      <c r="F37" s="75" t="s">
        <v>799</v>
      </c>
      <c r="G37" s="73">
        <v>6</v>
      </c>
      <c r="H37" s="286">
        <v>876</v>
      </c>
      <c r="I37" s="286">
        <v>0</v>
      </c>
      <c r="J37" s="286">
        <v>6</v>
      </c>
      <c r="K37" s="286">
        <v>3</v>
      </c>
      <c r="L37" s="286">
        <v>0</v>
      </c>
      <c r="M37" s="286">
        <v>0</v>
      </c>
      <c r="N37" s="259" t="s">
        <v>699</v>
      </c>
      <c r="O37" s="169" t="s">
        <v>25</v>
      </c>
      <c r="P37" s="73" t="s">
        <v>124</v>
      </c>
      <c r="Q37" s="76">
        <v>41914</v>
      </c>
      <c r="R37" s="75"/>
    </row>
    <row r="38" spans="1:18" s="17" customFormat="1" ht="21.75" customHeight="1" x14ac:dyDescent="0.15">
      <c r="A38" s="27">
        <v>37</v>
      </c>
      <c r="B38" s="31" t="s">
        <v>152</v>
      </c>
      <c r="C38" s="31" t="s">
        <v>255</v>
      </c>
      <c r="D38" s="29" t="s">
        <v>128</v>
      </c>
      <c r="E38" s="28" t="s">
        <v>140</v>
      </c>
      <c r="F38" s="31" t="s">
        <v>704</v>
      </c>
      <c r="G38" s="27">
        <v>6</v>
      </c>
      <c r="H38" s="33">
        <v>1104</v>
      </c>
      <c r="I38" s="33">
        <f>G38-J38</f>
        <v>0</v>
      </c>
      <c r="J38" s="33">
        <v>6</v>
      </c>
      <c r="K38" s="33">
        <v>4</v>
      </c>
      <c r="L38" s="33">
        <v>0</v>
      </c>
      <c r="M38" s="33">
        <v>0</v>
      </c>
      <c r="N38" s="40" t="s">
        <v>122</v>
      </c>
      <c r="O38" s="34" t="s">
        <v>434</v>
      </c>
      <c r="P38" s="30" t="s">
        <v>27</v>
      </c>
      <c r="Q38" s="36">
        <v>39448</v>
      </c>
      <c r="R38" s="29"/>
    </row>
    <row r="39" spans="1:18" s="17" customFormat="1" ht="21.75" customHeight="1" x14ac:dyDescent="0.15">
      <c r="A39" s="27">
        <v>38</v>
      </c>
      <c r="B39" s="31" t="s">
        <v>152</v>
      </c>
      <c r="C39" s="31" t="s">
        <v>255</v>
      </c>
      <c r="D39" s="64" t="s">
        <v>705</v>
      </c>
      <c r="E39" s="34" t="s">
        <v>690</v>
      </c>
      <c r="F39" s="64" t="s">
        <v>706</v>
      </c>
      <c r="G39" s="27">
        <v>4</v>
      </c>
      <c r="H39" s="33">
        <v>733</v>
      </c>
      <c r="I39" s="33">
        <v>0</v>
      </c>
      <c r="J39" s="33">
        <v>4</v>
      </c>
      <c r="K39" s="33">
        <v>2</v>
      </c>
      <c r="L39" s="33">
        <v>0</v>
      </c>
      <c r="M39" s="33">
        <v>0</v>
      </c>
      <c r="N39" s="109" t="s">
        <v>699</v>
      </c>
      <c r="O39" s="34" t="s">
        <v>434</v>
      </c>
      <c r="P39" s="30" t="s">
        <v>27</v>
      </c>
      <c r="Q39" s="36">
        <v>41109</v>
      </c>
      <c r="R39" s="30"/>
    </row>
    <row r="40" spans="1:18" s="17" customFormat="1" ht="21.75" customHeight="1" x14ac:dyDescent="0.15">
      <c r="A40" s="27">
        <v>39</v>
      </c>
      <c r="B40" s="31" t="s">
        <v>152</v>
      </c>
      <c r="C40" s="31" t="s">
        <v>255</v>
      </c>
      <c r="D40" s="29" t="s">
        <v>70</v>
      </c>
      <c r="E40" s="28" t="s">
        <v>122</v>
      </c>
      <c r="F40" s="29" t="s">
        <v>618</v>
      </c>
      <c r="G40" s="27">
        <v>1</v>
      </c>
      <c r="H40" s="33">
        <v>77</v>
      </c>
      <c r="I40" s="33">
        <v>1</v>
      </c>
      <c r="J40" s="33">
        <v>1</v>
      </c>
      <c r="K40" s="33">
        <v>0</v>
      </c>
      <c r="L40" s="33">
        <v>0</v>
      </c>
      <c r="M40" s="33">
        <v>0</v>
      </c>
      <c r="N40" s="40" t="s">
        <v>122</v>
      </c>
      <c r="O40" s="28" t="s">
        <v>120</v>
      </c>
      <c r="P40" s="27" t="s">
        <v>33</v>
      </c>
      <c r="Q40" s="27" t="s">
        <v>129</v>
      </c>
      <c r="R40" s="29"/>
    </row>
    <row r="41" spans="1:18" s="17" customFormat="1" ht="21.75" customHeight="1" x14ac:dyDescent="0.15">
      <c r="A41" s="27">
        <v>40</v>
      </c>
      <c r="B41" s="31" t="s">
        <v>152</v>
      </c>
      <c r="C41" s="31" t="s">
        <v>255</v>
      </c>
      <c r="D41" s="30" t="s">
        <v>48</v>
      </c>
      <c r="E41" s="27" t="s">
        <v>140</v>
      </c>
      <c r="F41" s="30" t="s">
        <v>707</v>
      </c>
      <c r="G41" s="27">
        <v>10</v>
      </c>
      <c r="H41" s="32">
        <v>1691</v>
      </c>
      <c r="I41" s="32">
        <v>3</v>
      </c>
      <c r="J41" s="32">
        <v>10</v>
      </c>
      <c r="K41" s="32">
        <v>5</v>
      </c>
      <c r="L41" s="32">
        <v>1</v>
      </c>
      <c r="M41" s="32">
        <v>1</v>
      </c>
      <c r="N41" s="109" t="s">
        <v>708</v>
      </c>
      <c r="O41" s="83" t="s">
        <v>25</v>
      </c>
      <c r="P41" s="27" t="s">
        <v>124</v>
      </c>
      <c r="Q41" s="36">
        <v>37762</v>
      </c>
      <c r="R41" s="30"/>
    </row>
    <row r="42" spans="1:18" s="17" customFormat="1" ht="21.75" customHeight="1" x14ac:dyDescent="0.15">
      <c r="A42" s="27">
        <v>41</v>
      </c>
      <c r="B42" s="31" t="s">
        <v>152</v>
      </c>
      <c r="C42" s="31" t="s">
        <v>255</v>
      </c>
      <c r="D42" s="64" t="s">
        <v>709</v>
      </c>
      <c r="E42" s="27" t="s">
        <v>140</v>
      </c>
      <c r="F42" s="31" t="s">
        <v>710</v>
      </c>
      <c r="G42" s="27">
        <v>2</v>
      </c>
      <c r="H42" s="33">
        <v>224</v>
      </c>
      <c r="I42" s="33">
        <v>0</v>
      </c>
      <c r="J42" s="33">
        <v>2</v>
      </c>
      <c r="K42" s="33">
        <v>1</v>
      </c>
      <c r="L42" s="33">
        <v>0</v>
      </c>
      <c r="M42" s="33">
        <v>0</v>
      </c>
      <c r="N42" s="40" t="s">
        <v>122</v>
      </c>
      <c r="O42" s="66" t="s">
        <v>434</v>
      </c>
      <c r="P42" s="30" t="s">
        <v>27</v>
      </c>
      <c r="Q42" s="36">
        <v>40297</v>
      </c>
      <c r="R42" s="30"/>
    </row>
    <row r="43" spans="1:18" s="17" customFormat="1" ht="21.75" customHeight="1" x14ac:dyDescent="0.15">
      <c r="A43" s="27">
        <v>42</v>
      </c>
      <c r="B43" s="267" t="s">
        <v>152</v>
      </c>
      <c r="C43" s="267" t="s">
        <v>248</v>
      </c>
      <c r="D43" s="29" t="s">
        <v>280</v>
      </c>
      <c r="E43" s="28" t="s">
        <v>122</v>
      </c>
      <c r="F43" s="29" t="s">
        <v>620</v>
      </c>
      <c r="G43" s="27">
        <v>2</v>
      </c>
      <c r="H43" s="33">
        <v>142</v>
      </c>
      <c r="I43" s="33">
        <v>1</v>
      </c>
      <c r="J43" s="33">
        <v>2</v>
      </c>
      <c r="K43" s="33">
        <v>0</v>
      </c>
      <c r="L43" s="33">
        <v>0</v>
      </c>
      <c r="M43" s="33">
        <v>0</v>
      </c>
      <c r="N43" s="40" t="s">
        <v>122</v>
      </c>
      <c r="O43" s="28" t="s">
        <v>369</v>
      </c>
      <c r="P43" s="27" t="s">
        <v>32</v>
      </c>
      <c r="Q43" s="36">
        <v>38443</v>
      </c>
      <c r="R43" s="77" t="s">
        <v>1614</v>
      </c>
    </row>
    <row r="44" spans="1:18" s="17" customFormat="1" ht="21.75" customHeight="1" x14ac:dyDescent="0.15">
      <c r="A44" s="27">
        <v>43</v>
      </c>
      <c r="B44" s="31" t="s">
        <v>694</v>
      </c>
      <c r="C44" s="31" t="s">
        <v>711</v>
      </c>
      <c r="D44" s="30" t="s">
        <v>712</v>
      </c>
      <c r="E44" s="27" t="s">
        <v>690</v>
      </c>
      <c r="F44" s="30" t="s">
        <v>713</v>
      </c>
      <c r="G44" s="27">
        <v>9</v>
      </c>
      <c r="H44" s="32">
        <v>1468</v>
      </c>
      <c r="I44" s="32">
        <v>1</v>
      </c>
      <c r="J44" s="32">
        <v>9</v>
      </c>
      <c r="K44" s="32">
        <v>5</v>
      </c>
      <c r="L44" s="32">
        <v>0</v>
      </c>
      <c r="M44" s="32">
        <v>1</v>
      </c>
      <c r="N44" s="40" t="s">
        <v>714</v>
      </c>
      <c r="O44" s="83" t="s">
        <v>25</v>
      </c>
      <c r="P44" s="27" t="s">
        <v>124</v>
      </c>
      <c r="Q44" s="36">
        <v>41445</v>
      </c>
      <c r="R44" s="30" t="s">
        <v>715</v>
      </c>
    </row>
    <row r="45" spans="1:18" s="141" customFormat="1" ht="21.75" customHeight="1" x14ac:dyDescent="0.15">
      <c r="A45" s="27">
        <v>44</v>
      </c>
      <c r="B45" s="267" t="s">
        <v>152</v>
      </c>
      <c r="C45" s="267" t="s">
        <v>248</v>
      </c>
      <c r="D45" s="29" t="s">
        <v>49</v>
      </c>
      <c r="E45" s="28" t="s">
        <v>140</v>
      </c>
      <c r="F45" s="29" t="s">
        <v>716</v>
      </c>
      <c r="G45" s="27">
        <v>8</v>
      </c>
      <c r="H45" s="33">
        <v>1689</v>
      </c>
      <c r="I45" s="33">
        <f>G45-J45</f>
        <v>0</v>
      </c>
      <c r="J45" s="33">
        <v>8</v>
      </c>
      <c r="K45" s="33">
        <v>2</v>
      </c>
      <c r="L45" s="33">
        <v>0</v>
      </c>
      <c r="M45" s="33">
        <v>0</v>
      </c>
      <c r="N45" s="109" t="s">
        <v>717</v>
      </c>
      <c r="O45" s="34" t="s">
        <v>435</v>
      </c>
      <c r="P45" s="30" t="s">
        <v>298</v>
      </c>
      <c r="Q45" s="36">
        <v>38982</v>
      </c>
      <c r="R45" s="29"/>
    </row>
    <row r="46" spans="1:18" s="17" customFormat="1" ht="21.75" customHeight="1" x14ac:dyDescent="0.15">
      <c r="A46" s="27">
        <v>45</v>
      </c>
      <c r="B46" s="267" t="s">
        <v>152</v>
      </c>
      <c r="C46" s="267" t="s">
        <v>248</v>
      </c>
      <c r="D46" s="29" t="s">
        <v>376</v>
      </c>
      <c r="E46" s="28" t="s">
        <v>122</v>
      </c>
      <c r="F46" s="29" t="s">
        <v>619</v>
      </c>
      <c r="G46" s="27">
        <v>2</v>
      </c>
      <c r="H46" s="33">
        <v>276</v>
      </c>
      <c r="I46" s="33">
        <v>2</v>
      </c>
      <c r="J46" s="33">
        <v>2</v>
      </c>
      <c r="K46" s="33">
        <v>1</v>
      </c>
      <c r="L46" s="33">
        <v>0</v>
      </c>
      <c r="M46" s="33">
        <v>0</v>
      </c>
      <c r="N46" s="40" t="s">
        <v>122</v>
      </c>
      <c r="O46" s="28" t="s">
        <v>387</v>
      </c>
      <c r="P46" s="27" t="s">
        <v>300</v>
      </c>
      <c r="Q46" s="36">
        <v>39713</v>
      </c>
      <c r="R46" s="38" t="s">
        <v>428</v>
      </c>
    </row>
    <row r="47" spans="1:18" s="23" customFormat="1" ht="21.75" customHeight="1" x14ac:dyDescent="0.15">
      <c r="A47" s="27">
        <v>46</v>
      </c>
      <c r="B47" s="31" t="s">
        <v>152</v>
      </c>
      <c r="C47" s="31" t="s">
        <v>256</v>
      </c>
      <c r="D47" s="64" t="s">
        <v>718</v>
      </c>
      <c r="E47" s="27" t="s">
        <v>140</v>
      </c>
      <c r="F47" s="31" t="s">
        <v>719</v>
      </c>
      <c r="G47" s="27">
        <v>7</v>
      </c>
      <c r="H47" s="33">
        <v>924</v>
      </c>
      <c r="I47" s="33">
        <v>2</v>
      </c>
      <c r="J47" s="33">
        <v>7</v>
      </c>
      <c r="K47" s="33">
        <v>4</v>
      </c>
      <c r="L47" s="33">
        <v>0</v>
      </c>
      <c r="M47" s="33">
        <v>0</v>
      </c>
      <c r="N47" s="40" t="s">
        <v>122</v>
      </c>
      <c r="O47" s="34" t="s">
        <v>435</v>
      </c>
      <c r="P47" s="30" t="s">
        <v>298</v>
      </c>
      <c r="Q47" s="36">
        <v>38344</v>
      </c>
      <c r="R47" s="30"/>
    </row>
    <row r="48" spans="1:18" s="171" customFormat="1" ht="21.75" customHeight="1" x14ac:dyDescent="0.15">
      <c r="A48" s="27">
        <v>47</v>
      </c>
      <c r="B48" s="31" t="s">
        <v>152</v>
      </c>
      <c r="C48" s="31" t="s">
        <v>256</v>
      </c>
      <c r="D48" s="64" t="s">
        <v>720</v>
      </c>
      <c r="E48" s="34" t="s">
        <v>697</v>
      </c>
      <c r="F48" s="31" t="s">
        <v>721</v>
      </c>
      <c r="G48" s="27">
        <v>5</v>
      </c>
      <c r="H48" s="33">
        <v>684</v>
      </c>
      <c r="I48" s="33">
        <v>0</v>
      </c>
      <c r="J48" s="33">
        <v>5</v>
      </c>
      <c r="K48" s="33">
        <v>3</v>
      </c>
      <c r="L48" s="33">
        <v>0</v>
      </c>
      <c r="M48" s="33">
        <v>0</v>
      </c>
      <c r="N48" s="40" t="s">
        <v>122</v>
      </c>
      <c r="O48" s="34" t="s">
        <v>435</v>
      </c>
      <c r="P48" s="30" t="s">
        <v>298</v>
      </c>
      <c r="Q48" s="36">
        <v>38306</v>
      </c>
      <c r="R48" s="30" t="s">
        <v>722</v>
      </c>
    </row>
    <row r="49" spans="1:18" s="17" customFormat="1" ht="21.75" customHeight="1" x14ac:dyDescent="0.15">
      <c r="A49" s="27">
        <v>48</v>
      </c>
      <c r="B49" s="31" t="s">
        <v>152</v>
      </c>
      <c r="C49" s="31" t="s">
        <v>264</v>
      </c>
      <c r="D49" s="30" t="s">
        <v>99</v>
      </c>
      <c r="E49" s="27" t="s">
        <v>140</v>
      </c>
      <c r="F49" s="30" t="s">
        <v>723</v>
      </c>
      <c r="G49" s="27">
        <v>10</v>
      </c>
      <c r="H49" s="32">
        <v>1846</v>
      </c>
      <c r="I49" s="32">
        <f>G49-J49</f>
        <v>0</v>
      </c>
      <c r="J49" s="32">
        <v>10</v>
      </c>
      <c r="K49" s="32">
        <v>7</v>
      </c>
      <c r="L49" s="32">
        <v>1</v>
      </c>
      <c r="M49" s="32">
        <v>1</v>
      </c>
      <c r="N49" s="109" t="s">
        <v>724</v>
      </c>
      <c r="O49" s="83" t="s">
        <v>25</v>
      </c>
      <c r="P49" s="27" t="s">
        <v>124</v>
      </c>
      <c r="Q49" s="36">
        <v>39806</v>
      </c>
      <c r="R49" s="30"/>
    </row>
    <row r="50" spans="1:18" s="17" customFormat="1" ht="21.75" customHeight="1" x14ac:dyDescent="0.15">
      <c r="A50" s="27">
        <v>49</v>
      </c>
      <c r="B50" s="267" t="s">
        <v>152</v>
      </c>
      <c r="C50" s="267" t="s">
        <v>161</v>
      </c>
      <c r="D50" s="29" t="s">
        <v>134</v>
      </c>
      <c r="E50" s="28" t="s">
        <v>142</v>
      </c>
      <c r="F50" s="30" t="s">
        <v>725</v>
      </c>
      <c r="G50" s="27">
        <v>5</v>
      </c>
      <c r="H50" s="32">
        <v>906</v>
      </c>
      <c r="I50" s="32">
        <f>G50-J50</f>
        <v>0</v>
      </c>
      <c r="J50" s="32">
        <v>5</v>
      </c>
      <c r="K50" s="32">
        <v>3</v>
      </c>
      <c r="L50" s="32">
        <v>0</v>
      </c>
      <c r="M50" s="32">
        <v>0</v>
      </c>
      <c r="N50" s="40" t="s">
        <v>726</v>
      </c>
      <c r="O50" s="83" t="s">
        <v>25</v>
      </c>
      <c r="P50" s="27" t="s">
        <v>124</v>
      </c>
      <c r="Q50" s="36">
        <v>39701</v>
      </c>
      <c r="R50" s="29"/>
    </row>
    <row r="51" spans="1:18" s="23" customFormat="1" ht="21.75" customHeight="1" x14ac:dyDescent="0.15">
      <c r="A51" s="27">
        <v>50</v>
      </c>
      <c r="B51" s="267" t="s">
        <v>152</v>
      </c>
      <c r="C51" s="267" t="s">
        <v>161</v>
      </c>
      <c r="D51" s="29" t="s">
        <v>542</v>
      </c>
      <c r="E51" s="28" t="s">
        <v>122</v>
      </c>
      <c r="F51" s="29" t="s">
        <v>543</v>
      </c>
      <c r="G51" s="27">
        <v>3</v>
      </c>
      <c r="H51" s="33">
        <v>472</v>
      </c>
      <c r="I51" s="33">
        <v>3</v>
      </c>
      <c r="J51" s="33">
        <v>3</v>
      </c>
      <c r="K51" s="33">
        <v>0</v>
      </c>
      <c r="L51" s="33">
        <v>0</v>
      </c>
      <c r="M51" s="33">
        <v>0</v>
      </c>
      <c r="N51" s="109" t="s">
        <v>437</v>
      </c>
      <c r="O51" s="28" t="s">
        <v>133</v>
      </c>
      <c r="P51" s="28" t="s">
        <v>411</v>
      </c>
      <c r="Q51" s="28" t="s">
        <v>126</v>
      </c>
      <c r="R51" s="29" t="s">
        <v>544</v>
      </c>
    </row>
    <row r="52" spans="1:18" s="171" customFormat="1" ht="21.75" customHeight="1" x14ac:dyDescent="0.15">
      <c r="A52" s="27">
        <v>51</v>
      </c>
      <c r="B52" s="267" t="s">
        <v>152</v>
      </c>
      <c r="C52" s="267" t="s">
        <v>161</v>
      </c>
      <c r="D52" s="38" t="s">
        <v>443</v>
      </c>
      <c r="E52" s="83" t="s">
        <v>444</v>
      </c>
      <c r="F52" s="39" t="s">
        <v>445</v>
      </c>
      <c r="G52" s="27">
        <v>1</v>
      </c>
      <c r="H52" s="33">
        <v>144</v>
      </c>
      <c r="I52" s="32">
        <v>1</v>
      </c>
      <c r="J52" s="32">
        <v>1</v>
      </c>
      <c r="K52" s="32">
        <v>0</v>
      </c>
      <c r="L52" s="32">
        <v>0</v>
      </c>
      <c r="M52" s="32">
        <v>0</v>
      </c>
      <c r="N52" s="109" t="s">
        <v>444</v>
      </c>
      <c r="O52" s="83" t="s">
        <v>446</v>
      </c>
      <c r="P52" s="34" t="s">
        <v>447</v>
      </c>
      <c r="Q52" s="36">
        <v>40949</v>
      </c>
      <c r="R52" s="29"/>
    </row>
    <row r="53" spans="1:18" s="108" customFormat="1" ht="21.75" customHeight="1" x14ac:dyDescent="0.15">
      <c r="A53" s="27">
        <v>52</v>
      </c>
      <c r="B53" s="31" t="s">
        <v>152</v>
      </c>
      <c r="C53" s="31" t="s">
        <v>263</v>
      </c>
      <c r="D53" s="30" t="s">
        <v>318</v>
      </c>
      <c r="E53" s="27" t="s">
        <v>140</v>
      </c>
      <c r="F53" s="30" t="s">
        <v>727</v>
      </c>
      <c r="G53" s="27">
        <v>7</v>
      </c>
      <c r="H53" s="32">
        <v>1218</v>
      </c>
      <c r="I53" s="32">
        <v>2</v>
      </c>
      <c r="J53" s="32">
        <v>7</v>
      </c>
      <c r="K53" s="32">
        <v>5</v>
      </c>
      <c r="L53" s="32">
        <v>0</v>
      </c>
      <c r="M53" s="32">
        <v>1</v>
      </c>
      <c r="N53" s="109" t="s">
        <v>728</v>
      </c>
      <c r="O53" s="83" t="s">
        <v>25</v>
      </c>
      <c r="P53" s="27" t="s">
        <v>124</v>
      </c>
      <c r="Q53" s="36">
        <v>39932</v>
      </c>
      <c r="R53" s="30"/>
    </row>
    <row r="54" spans="1:18" s="141" customFormat="1" ht="21.75" customHeight="1" x14ac:dyDescent="0.15">
      <c r="A54" s="27">
        <v>53</v>
      </c>
      <c r="B54" s="31" t="s">
        <v>766</v>
      </c>
      <c r="C54" s="31" t="s">
        <v>800</v>
      </c>
      <c r="D54" s="64" t="s">
        <v>801</v>
      </c>
      <c r="E54" s="34" t="s">
        <v>778</v>
      </c>
      <c r="F54" s="64" t="s">
        <v>802</v>
      </c>
      <c r="G54" s="27">
        <v>21</v>
      </c>
      <c r="H54" s="33">
        <v>4617</v>
      </c>
      <c r="I54" s="33">
        <v>0</v>
      </c>
      <c r="J54" s="33">
        <v>21</v>
      </c>
      <c r="K54" s="33">
        <v>1</v>
      </c>
      <c r="L54" s="33">
        <v>0</v>
      </c>
      <c r="M54" s="33">
        <v>1</v>
      </c>
      <c r="N54" s="287" t="s">
        <v>803</v>
      </c>
      <c r="O54" s="34" t="s">
        <v>434</v>
      </c>
      <c r="P54" s="30" t="s">
        <v>27</v>
      </c>
      <c r="Q54" s="36">
        <v>41927</v>
      </c>
      <c r="R54" s="288"/>
    </row>
    <row r="55" spans="1:18" s="17" customFormat="1" ht="21.75" customHeight="1" x14ac:dyDescent="0.15">
      <c r="A55" s="27">
        <v>54</v>
      </c>
      <c r="B55" s="31" t="s">
        <v>152</v>
      </c>
      <c r="C55" s="31" t="s">
        <v>265</v>
      </c>
      <c r="D55" s="31" t="s">
        <v>103</v>
      </c>
      <c r="E55" s="27" t="s">
        <v>140</v>
      </c>
      <c r="F55" s="31" t="s">
        <v>729</v>
      </c>
      <c r="G55" s="27">
        <v>9</v>
      </c>
      <c r="H55" s="33">
        <v>1707</v>
      </c>
      <c r="I55" s="33">
        <f>G55-J55</f>
        <v>0</v>
      </c>
      <c r="J55" s="33">
        <v>9</v>
      </c>
      <c r="K55" s="33">
        <v>4</v>
      </c>
      <c r="L55" s="33">
        <v>0</v>
      </c>
      <c r="M55" s="33">
        <v>0</v>
      </c>
      <c r="N55" s="109" t="s">
        <v>730</v>
      </c>
      <c r="O55" s="34" t="s">
        <v>435</v>
      </c>
      <c r="P55" s="30" t="s">
        <v>298</v>
      </c>
      <c r="Q55" s="37">
        <v>38834</v>
      </c>
      <c r="R55" s="30"/>
    </row>
    <row r="56" spans="1:18" s="23" customFormat="1" ht="21.75" customHeight="1" x14ac:dyDescent="0.15">
      <c r="A56" s="27">
        <v>55</v>
      </c>
      <c r="B56" s="31" t="s">
        <v>152</v>
      </c>
      <c r="C56" s="31" t="s">
        <v>265</v>
      </c>
      <c r="D56" s="30" t="s">
        <v>50</v>
      </c>
      <c r="E56" s="27" t="s">
        <v>140</v>
      </c>
      <c r="F56" s="30" t="s">
        <v>731</v>
      </c>
      <c r="G56" s="27">
        <v>8</v>
      </c>
      <c r="H56" s="32">
        <v>1372</v>
      </c>
      <c r="I56" s="32">
        <v>1</v>
      </c>
      <c r="J56" s="32">
        <v>8</v>
      </c>
      <c r="K56" s="32">
        <v>4</v>
      </c>
      <c r="L56" s="32">
        <v>0</v>
      </c>
      <c r="M56" s="32">
        <v>0</v>
      </c>
      <c r="N56" s="40" t="s">
        <v>732</v>
      </c>
      <c r="O56" s="83" t="s">
        <v>25</v>
      </c>
      <c r="P56" s="27" t="s">
        <v>124</v>
      </c>
      <c r="Q56" s="36">
        <v>37499</v>
      </c>
      <c r="R56" s="30"/>
    </row>
    <row r="57" spans="1:18" s="23" customFormat="1" ht="21.75" customHeight="1" x14ac:dyDescent="0.15">
      <c r="A57" s="27">
        <v>56</v>
      </c>
      <c r="B57" s="31" t="s">
        <v>152</v>
      </c>
      <c r="C57" s="31" t="s">
        <v>220</v>
      </c>
      <c r="D57" s="31" t="s">
        <v>51</v>
      </c>
      <c r="E57" s="27" t="s">
        <v>140</v>
      </c>
      <c r="F57" s="31" t="s">
        <v>733</v>
      </c>
      <c r="G57" s="27">
        <v>7</v>
      </c>
      <c r="H57" s="33">
        <v>1328</v>
      </c>
      <c r="I57" s="33">
        <f>G57-J57</f>
        <v>0</v>
      </c>
      <c r="J57" s="33">
        <v>7</v>
      </c>
      <c r="K57" s="33">
        <v>4</v>
      </c>
      <c r="L57" s="173">
        <v>0</v>
      </c>
      <c r="M57" s="33">
        <v>0</v>
      </c>
      <c r="N57" s="40" t="s">
        <v>122</v>
      </c>
      <c r="O57" s="34" t="s">
        <v>434</v>
      </c>
      <c r="P57" s="30" t="s">
        <v>27</v>
      </c>
      <c r="Q57" s="36">
        <v>38471</v>
      </c>
      <c r="R57" s="30"/>
    </row>
    <row r="58" spans="1:18" s="23" customFormat="1" ht="21.75" customHeight="1" x14ac:dyDescent="0.15">
      <c r="A58" s="27">
        <v>57</v>
      </c>
      <c r="B58" s="64" t="s">
        <v>694</v>
      </c>
      <c r="C58" s="64" t="s">
        <v>734</v>
      </c>
      <c r="D58" s="39" t="s">
        <v>735</v>
      </c>
      <c r="E58" s="34" t="s">
        <v>736</v>
      </c>
      <c r="F58" s="39" t="s">
        <v>737</v>
      </c>
      <c r="G58" s="27">
        <v>9</v>
      </c>
      <c r="H58" s="32">
        <v>1313</v>
      </c>
      <c r="I58" s="32">
        <v>1</v>
      </c>
      <c r="J58" s="32">
        <v>9</v>
      </c>
      <c r="K58" s="32">
        <v>7</v>
      </c>
      <c r="L58" s="32">
        <v>0</v>
      </c>
      <c r="M58" s="32">
        <v>1</v>
      </c>
      <c r="N58" s="109" t="s">
        <v>738</v>
      </c>
      <c r="O58" s="83" t="s">
        <v>25</v>
      </c>
      <c r="P58" s="27" t="s">
        <v>124</v>
      </c>
      <c r="Q58" s="36">
        <v>41151</v>
      </c>
      <c r="R58" s="30"/>
    </row>
    <row r="59" spans="1:18" s="23" customFormat="1" ht="21.75" customHeight="1" x14ac:dyDescent="0.15">
      <c r="A59" s="27">
        <v>58</v>
      </c>
      <c r="B59" s="31" t="s">
        <v>152</v>
      </c>
      <c r="C59" s="31" t="s">
        <v>220</v>
      </c>
      <c r="D59" s="30" t="s">
        <v>22</v>
      </c>
      <c r="E59" s="27" t="s">
        <v>140</v>
      </c>
      <c r="F59" s="30" t="s">
        <v>739</v>
      </c>
      <c r="G59" s="27">
        <v>12</v>
      </c>
      <c r="H59" s="32">
        <v>2797</v>
      </c>
      <c r="I59" s="32">
        <v>6</v>
      </c>
      <c r="J59" s="32">
        <v>12</v>
      </c>
      <c r="K59" s="32">
        <v>7</v>
      </c>
      <c r="L59" s="32">
        <v>0</v>
      </c>
      <c r="M59" s="32">
        <v>1</v>
      </c>
      <c r="N59" s="109" t="s">
        <v>740</v>
      </c>
      <c r="O59" s="83" t="s">
        <v>25</v>
      </c>
      <c r="P59" s="27" t="s">
        <v>124</v>
      </c>
      <c r="Q59" s="36">
        <v>39345</v>
      </c>
      <c r="R59" s="30"/>
    </row>
    <row r="60" spans="1:18" s="17" customFormat="1" ht="21.75" customHeight="1" x14ac:dyDescent="0.15">
      <c r="A60" s="27">
        <v>59</v>
      </c>
      <c r="B60" s="31" t="s">
        <v>152</v>
      </c>
      <c r="C60" s="31" t="s">
        <v>257</v>
      </c>
      <c r="D60" s="30" t="s">
        <v>52</v>
      </c>
      <c r="E60" s="27" t="s">
        <v>140</v>
      </c>
      <c r="F60" s="30" t="s">
        <v>741</v>
      </c>
      <c r="G60" s="27">
        <v>11</v>
      </c>
      <c r="H60" s="32">
        <v>2291</v>
      </c>
      <c r="I60" s="32">
        <v>6</v>
      </c>
      <c r="J60" s="32">
        <v>11</v>
      </c>
      <c r="K60" s="32">
        <v>5</v>
      </c>
      <c r="L60" s="32">
        <v>1</v>
      </c>
      <c r="M60" s="32">
        <v>1</v>
      </c>
      <c r="N60" s="109" t="s">
        <v>742</v>
      </c>
      <c r="O60" s="83" t="s">
        <v>25</v>
      </c>
      <c r="P60" s="27" t="s">
        <v>124</v>
      </c>
      <c r="Q60" s="36">
        <v>38268</v>
      </c>
      <c r="R60" s="30"/>
    </row>
    <row r="61" spans="1:18" s="17" customFormat="1" ht="21.75" customHeight="1" x14ac:dyDescent="0.15">
      <c r="A61" s="27">
        <v>60</v>
      </c>
      <c r="B61" s="31" t="s">
        <v>766</v>
      </c>
      <c r="C61" s="31" t="s">
        <v>804</v>
      </c>
      <c r="D61" s="64" t="s">
        <v>805</v>
      </c>
      <c r="E61" s="34" t="s">
        <v>778</v>
      </c>
      <c r="F61" s="64" t="s">
        <v>806</v>
      </c>
      <c r="G61" s="27">
        <v>8</v>
      </c>
      <c r="H61" s="33">
        <v>1468</v>
      </c>
      <c r="I61" s="33">
        <v>0</v>
      </c>
      <c r="J61" s="33">
        <v>8</v>
      </c>
      <c r="K61" s="33">
        <v>5</v>
      </c>
      <c r="L61" s="33">
        <v>0</v>
      </c>
      <c r="M61" s="33">
        <v>0</v>
      </c>
      <c r="N61" s="109" t="s">
        <v>699</v>
      </c>
      <c r="O61" s="167" t="s">
        <v>434</v>
      </c>
      <c r="P61" s="30" t="s">
        <v>27</v>
      </c>
      <c r="Q61" s="36">
        <v>41487</v>
      </c>
      <c r="R61" s="30"/>
    </row>
    <row r="62" spans="1:18" s="23" customFormat="1" ht="21.75" customHeight="1" x14ac:dyDescent="0.15">
      <c r="A62" s="27">
        <v>61</v>
      </c>
      <c r="B62" s="31" t="s">
        <v>152</v>
      </c>
      <c r="C62" s="31" t="s">
        <v>162</v>
      </c>
      <c r="D62" s="30" t="s">
        <v>53</v>
      </c>
      <c r="E62" s="27" t="s">
        <v>142</v>
      </c>
      <c r="F62" s="30" t="s">
        <v>743</v>
      </c>
      <c r="G62" s="27">
        <v>9</v>
      </c>
      <c r="H62" s="32">
        <v>1622</v>
      </c>
      <c r="I62" s="32">
        <v>9</v>
      </c>
      <c r="J62" s="32">
        <v>9</v>
      </c>
      <c r="K62" s="32">
        <v>3</v>
      </c>
      <c r="L62" s="43">
        <v>0</v>
      </c>
      <c r="M62" s="43">
        <v>0</v>
      </c>
      <c r="N62" s="40" t="s">
        <v>744</v>
      </c>
      <c r="O62" s="169" t="s">
        <v>25</v>
      </c>
      <c r="P62" s="27" t="s">
        <v>124</v>
      </c>
      <c r="Q62" s="36">
        <v>38528</v>
      </c>
      <c r="R62" s="30"/>
    </row>
    <row r="63" spans="1:18" s="17" customFormat="1" ht="21.75" customHeight="1" x14ac:dyDescent="0.15">
      <c r="A63" s="27">
        <v>62</v>
      </c>
      <c r="B63" s="170" t="s">
        <v>152</v>
      </c>
      <c r="C63" s="31" t="s">
        <v>162</v>
      </c>
      <c r="D63" s="64" t="s">
        <v>745</v>
      </c>
      <c r="E63" s="27" t="s">
        <v>142</v>
      </c>
      <c r="F63" s="31" t="s">
        <v>746</v>
      </c>
      <c r="G63" s="27">
        <v>6</v>
      </c>
      <c r="H63" s="33">
        <v>711</v>
      </c>
      <c r="I63" s="33">
        <v>0</v>
      </c>
      <c r="J63" s="33">
        <v>6</v>
      </c>
      <c r="K63" s="33">
        <v>2</v>
      </c>
      <c r="L63" s="50">
        <v>0</v>
      </c>
      <c r="M63" s="50">
        <v>0</v>
      </c>
      <c r="N63" s="40" t="s">
        <v>122</v>
      </c>
      <c r="O63" s="34" t="s">
        <v>435</v>
      </c>
      <c r="P63" s="30" t="s">
        <v>298</v>
      </c>
      <c r="Q63" s="36">
        <v>40118</v>
      </c>
      <c r="R63" s="39"/>
    </row>
    <row r="64" spans="1:18" s="17" customFormat="1" ht="21.75" customHeight="1" x14ac:dyDescent="0.15">
      <c r="A64" s="27">
        <v>63</v>
      </c>
      <c r="B64" s="170" t="s">
        <v>152</v>
      </c>
      <c r="C64" s="64" t="s">
        <v>448</v>
      </c>
      <c r="D64" s="64" t="s">
        <v>417</v>
      </c>
      <c r="E64" s="34" t="s">
        <v>416</v>
      </c>
      <c r="F64" s="64" t="s">
        <v>621</v>
      </c>
      <c r="G64" s="27">
        <v>1</v>
      </c>
      <c r="H64" s="33">
        <v>260</v>
      </c>
      <c r="I64" s="33">
        <v>0</v>
      </c>
      <c r="J64" s="33">
        <v>1</v>
      </c>
      <c r="K64" s="33">
        <v>0</v>
      </c>
      <c r="L64" s="50">
        <v>0</v>
      </c>
      <c r="M64" s="50">
        <v>0</v>
      </c>
      <c r="N64" s="109" t="s">
        <v>444</v>
      </c>
      <c r="O64" s="34" t="s">
        <v>418</v>
      </c>
      <c r="P64" s="34" t="s">
        <v>449</v>
      </c>
      <c r="Q64" s="36">
        <v>40453</v>
      </c>
      <c r="R64" s="39" t="s">
        <v>502</v>
      </c>
    </row>
    <row r="65" spans="1:18" s="23" customFormat="1" ht="21.75" customHeight="1" x14ac:dyDescent="0.15">
      <c r="A65" s="27">
        <v>64</v>
      </c>
      <c r="B65" s="267" t="s">
        <v>152</v>
      </c>
      <c r="C65" s="267" t="s">
        <v>163</v>
      </c>
      <c r="D65" s="29" t="s">
        <v>79</v>
      </c>
      <c r="E65" s="28" t="s">
        <v>140</v>
      </c>
      <c r="F65" s="29" t="s">
        <v>747</v>
      </c>
      <c r="G65" s="27">
        <v>8</v>
      </c>
      <c r="H65" s="32">
        <v>1184</v>
      </c>
      <c r="I65" s="32">
        <v>1</v>
      </c>
      <c r="J65" s="32">
        <v>8</v>
      </c>
      <c r="K65" s="32">
        <v>3</v>
      </c>
      <c r="L65" s="32">
        <v>0</v>
      </c>
      <c r="M65" s="32">
        <v>0</v>
      </c>
      <c r="N65" s="109" t="s">
        <v>748</v>
      </c>
      <c r="O65" s="83" t="s">
        <v>25</v>
      </c>
      <c r="P65" s="27" t="s">
        <v>124</v>
      </c>
      <c r="Q65" s="36">
        <v>39283</v>
      </c>
      <c r="R65" s="29"/>
    </row>
    <row r="66" spans="1:18" s="17" customFormat="1" ht="21.75" customHeight="1" x14ac:dyDescent="0.15">
      <c r="A66" s="27">
        <v>65</v>
      </c>
      <c r="B66" s="267" t="s">
        <v>152</v>
      </c>
      <c r="C66" s="267" t="s">
        <v>163</v>
      </c>
      <c r="D66" s="29" t="s">
        <v>250</v>
      </c>
      <c r="E66" s="28" t="s">
        <v>122</v>
      </c>
      <c r="F66" s="29" t="s">
        <v>749</v>
      </c>
      <c r="G66" s="27">
        <v>8</v>
      </c>
      <c r="H66" s="33">
        <v>1881</v>
      </c>
      <c r="I66" s="33">
        <v>2</v>
      </c>
      <c r="J66" s="33">
        <v>8</v>
      </c>
      <c r="K66" s="33">
        <v>2</v>
      </c>
      <c r="L66" s="33">
        <v>0</v>
      </c>
      <c r="M66" s="33">
        <v>0</v>
      </c>
      <c r="N66" s="40" t="s">
        <v>122</v>
      </c>
      <c r="O66" s="188" t="s">
        <v>367</v>
      </c>
      <c r="P66" s="30" t="s">
        <v>35</v>
      </c>
      <c r="Q66" s="27" t="s">
        <v>127</v>
      </c>
      <c r="R66" s="38" t="s">
        <v>750</v>
      </c>
    </row>
    <row r="67" spans="1:18" s="17" customFormat="1" ht="21.75" customHeight="1" x14ac:dyDescent="0.15">
      <c r="A67" s="27">
        <v>66</v>
      </c>
      <c r="B67" s="31" t="s">
        <v>152</v>
      </c>
      <c r="C67" s="31" t="s">
        <v>163</v>
      </c>
      <c r="D67" s="64" t="s">
        <v>440</v>
      </c>
      <c r="E67" s="27" t="s">
        <v>122</v>
      </c>
      <c r="F67" s="31" t="s">
        <v>972</v>
      </c>
      <c r="G67" s="27">
        <v>1</v>
      </c>
      <c r="H67" s="33">
        <v>210</v>
      </c>
      <c r="I67" s="33">
        <f>G67-J67</f>
        <v>0</v>
      </c>
      <c r="J67" s="33">
        <v>1</v>
      </c>
      <c r="K67" s="33">
        <v>0</v>
      </c>
      <c r="L67" s="33">
        <v>0</v>
      </c>
      <c r="M67" s="33">
        <v>0</v>
      </c>
      <c r="N67" s="40" t="s">
        <v>122</v>
      </c>
      <c r="O67" s="167" t="s">
        <v>442</v>
      </c>
      <c r="P67" s="144" t="s">
        <v>441</v>
      </c>
      <c r="Q67" s="37">
        <v>39067</v>
      </c>
      <c r="R67" s="39"/>
    </row>
    <row r="68" spans="1:18" s="141" customFormat="1" ht="21.75" customHeight="1" x14ac:dyDescent="0.15">
      <c r="A68" s="27">
        <v>67</v>
      </c>
      <c r="B68" s="267" t="s">
        <v>152</v>
      </c>
      <c r="C68" s="267" t="s">
        <v>163</v>
      </c>
      <c r="D68" s="29" t="s">
        <v>82</v>
      </c>
      <c r="E68" s="28" t="s">
        <v>122</v>
      </c>
      <c r="F68" s="29" t="s">
        <v>971</v>
      </c>
      <c r="G68" s="27">
        <v>1</v>
      </c>
      <c r="H68" s="33">
        <v>202</v>
      </c>
      <c r="I68" s="33">
        <v>1</v>
      </c>
      <c r="J68" s="33">
        <v>1</v>
      </c>
      <c r="K68" s="33">
        <v>0</v>
      </c>
      <c r="L68" s="33">
        <v>0</v>
      </c>
      <c r="M68" s="33">
        <v>0</v>
      </c>
      <c r="N68" s="40" t="s">
        <v>122</v>
      </c>
      <c r="O68" s="188" t="s">
        <v>368</v>
      </c>
      <c r="P68" s="27" t="s">
        <v>31</v>
      </c>
      <c r="Q68" s="36">
        <v>37386</v>
      </c>
      <c r="R68" s="29"/>
    </row>
    <row r="69" spans="1:18" s="17" customFormat="1" ht="21.75" customHeight="1" x14ac:dyDescent="0.15">
      <c r="A69" s="27">
        <v>68</v>
      </c>
      <c r="B69" s="31" t="s">
        <v>152</v>
      </c>
      <c r="C69" s="31" t="s">
        <v>163</v>
      </c>
      <c r="D69" s="31" t="s">
        <v>751</v>
      </c>
      <c r="E69" s="27" t="s">
        <v>690</v>
      </c>
      <c r="F69" s="31" t="s">
        <v>752</v>
      </c>
      <c r="G69" s="27">
        <v>8</v>
      </c>
      <c r="H69" s="33">
        <v>1459</v>
      </c>
      <c r="I69" s="33">
        <f>G69-J69</f>
        <v>0</v>
      </c>
      <c r="J69" s="33">
        <v>8</v>
      </c>
      <c r="K69" s="33">
        <v>4</v>
      </c>
      <c r="L69" s="33">
        <v>0</v>
      </c>
      <c r="M69" s="33">
        <v>0</v>
      </c>
      <c r="N69" s="40" t="s">
        <v>122</v>
      </c>
      <c r="O69" s="169" t="s">
        <v>25</v>
      </c>
      <c r="P69" s="27" t="s">
        <v>124</v>
      </c>
      <c r="Q69" s="36">
        <v>42341</v>
      </c>
      <c r="R69" s="30" t="s">
        <v>753</v>
      </c>
    </row>
    <row r="70" spans="1:18" s="17" customFormat="1" ht="21.75" customHeight="1" x14ac:dyDescent="0.15">
      <c r="A70" s="27">
        <v>69</v>
      </c>
      <c r="B70" s="267" t="s">
        <v>152</v>
      </c>
      <c r="C70" s="267" t="s">
        <v>163</v>
      </c>
      <c r="D70" s="38" t="s">
        <v>438</v>
      </c>
      <c r="E70" s="28" t="s">
        <v>122</v>
      </c>
      <c r="F70" s="29" t="s">
        <v>624</v>
      </c>
      <c r="G70" s="27">
        <v>1</v>
      </c>
      <c r="H70" s="33">
        <v>300</v>
      </c>
      <c r="I70" s="33">
        <v>1</v>
      </c>
      <c r="J70" s="33">
        <v>1</v>
      </c>
      <c r="K70" s="33">
        <v>0</v>
      </c>
      <c r="L70" s="33">
        <v>0</v>
      </c>
      <c r="M70" s="33">
        <v>0</v>
      </c>
      <c r="N70" s="40" t="s">
        <v>122</v>
      </c>
      <c r="O70" s="28" t="s">
        <v>80</v>
      </c>
      <c r="P70" s="27"/>
      <c r="Q70" s="36">
        <v>39539</v>
      </c>
      <c r="R70" s="38" t="s">
        <v>439</v>
      </c>
    </row>
    <row r="71" spans="1:18" s="142" customFormat="1" ht="21.75" customHeight="1" x14ac:dyDescent="0.15">
      <c r="A71" s="27">
        <v>70</v>
      </c>
      <c r="B71" s="267" t="s">
        <v>152</v>
      </c>
      <c r="C71" s="267" t="s">
        <v>163</v>
      </c>
      <c r="D71" s="29" t="s">
        <v>81</v>
      </c>
      <c r="E71" s="28" t="s">
        <v>122</v>
      </c>
      <c r="F71" s="29" t="s">
        <v>623</v>
      </c>
      <c r="G71" s="27">
        <v>2</v>
      </c>
      <c r="H71" s="33">
        <v>365</v>
      </c>
      <c r="I71" s="33">
        <v>2</v>
      </c>
      <c r="J71" s="33">
        <v>2</v>
      </c>
      <c r="K71" s="33">
        <v>0</v>
      </c>
      <c r="L71" s="33">
        <v>0</v>
      </c>
      <c r="M71" s="33">
        <v>0</v>
      </c>
      <c r="N71" s="40" t="s">
        <v>122</v>
      </c>
      <c r="O71" s="28" t="s">
        <v>388</v>
      </c>
      <c r="P71" s="27" t="s">
        <v>300</v>
      </c>
      <c r="Q71" s="27" t="s">
        <v>125</v>
      </c>
      <c r="R71" s="38" t="s">
        <v>1613</v>
      </c>
    </row>
    <row r="72" spans="1:18" s="142" customFormat="1" ht="21.75" customHeight="1" x14ac:dyDescent="0.15">
      <c r="A72" s="27">
        <v>71</v>
      </c>
      <c r="B72" s="31" t="s">
        <v>1573</v>
      </c>
      <c r="C72" s="31" t="s">
        <v>1547</v>
      </c>
      <c r="D72" s="31" t="s">
        <v>1574</v>
      </c>
      <c r="E72" s="27" t="s">
        <v>1531</v>
      </c>
      <c r="F72" s="31" t="s">
        <v>1575</v>
      </c>
      <c r="G72" s="27">
        <v>1</v>
      </c>
      <c r="H72" s="33">
        <v>110</v>
      </c>
      <c r="I72" s="33">
        <v>0</v>
      </c>
      <c r="J72" s="33">
        <v>1</v>
      </c>
      <c r="K72" s="33">
        <v>0</v>
      </c>
      <c r="L72" s="33">
        <v>0</v>
      </c>
      <c r="M72" s="33">
        <v>0</v>
      </c>
      <c r="N72" s="40" t="s">
        <v>1531</v>
      </c>
      <c r="O72" s="83" t="s">
        <v>1576</v>
      </c>
      <c r="P72" s="27"/>
      <c r="Q72" s="36">
        <v>42180</v>
      </c>
      <c r="R72" s="30"/>
    </row>
    <row r="73" spans="1:18" s="142" customFormat="1" ht="21.75" customHeight="1" x14ac:dyDescent="0.15">
      <c r="A73" s="27">
        <v>72</v>
      </c>
      <c r="B73" s="267" t="s">
        <v>1546</v>
      </c>
      <c r="C73" s="267" t="s">
        <v>1547</v>
      </c>
      <c r="D73" s="38" t="s">
        <v>1548</v>
      </c>
      <c r="E73" s="28" t="s">
        <v>1531</v>
      </c>
      <c r="F73" s="29" t="s">
        <v>624</v>
      </c>
      <c r="G73" s="27">
        <v>1</v>
      </c>
      <c r="H73" s="33">
        <v>296</v>
      </c>
      <c r="I73" s="33">
        <v>0</v>
      </c>
      <c r="J73" s="33">
        <v>1</v>
      </c>
      <c r="K73" s="33">
        <v>0</v>
      </c>
      <c r="L73" s="33">
        <v>0</v>
      </c>
      <c r="M73" s="33">
        <v>0</v>
      </c>
      <c r="N73" s="40" t="s">
        <v>1531</v>
      </c>
      <c r="O73" s="28"/>
      <c r="P73" s="27"/>
      <c r="Q73" s="36">
        <v>42115</v>
      </c>
      <c r="R73" s="38"/>
    </row>
    <row r="74" spans="1:18" s="59" customFormat="1" ht="21.75" customHeight="1" x14ac:dyDescent="0.15">
      <c r="A74" s="27">
        <v>73</v>
      </c>
      <c r="B74" s="31" t="s">
        <v>152</v>
      </c>
      <c r="C74" s="31" t="s">
        <v>195</v>
      </c>
      <c r="D74" s="31" t="s">
        <v>303</v>
      </c>
      <c r="E74" s="27" t="s">
        <v>140</v>
      </c>
      <c r="F74" s="31" t="s">
        <v>754</v>
      </c>
      <c r="G74" s="27">
        <v>5</v>
      </c>
      <c r="H74" s="33">
        <v>710</v>
      </c>
      <c r="I74" s="33">
        <f>G74-J74</f>
        <v>0</v>
      </c>
      <c r="J74" s="33">
        <v>5</v>
      </c>
      <c r="K74" s="33">
        <v>3</v>
      </c>
      <c r="L74" s="33">
        <v>0</v>
      </c>
      <c r="M74" s="33">
        <v>0</v>
      </c>
      <c r="N74" s="109" t="s">
        <v>755</v>
      </c>
      <c r="O74" s="34" t="s">
        <v>434</v>
      </c>
      <c r="P74" s="30" t="s">
        <v>27</v>
      </c>
      <c r="Q74" s="36">
        <v>38436</v>
      </c>
      <c r="R74" s="30"/>
    </row>
    <row r="75" spans="1:18" ht="21.75" customHeight="1" x14ac:dyDescent="0.15">
      <c r="A75" s="27">
        <v>74</v>
      </c>
      <c r="B75" s="31" t="s">
        <v>152</v>
      </c>
      <c r="C75" s="31" t="s">
        <v>195</v>
      </c>
      <c r="D75" s="30" t="s">
        <v>54</v>
      </c>
      <c r="E75" s="27" t="s">
        <v>140</v>
      </c>
      <c r="F75" s="30" t="s">
        <v>756</v>
      </c>
      <c r="G75" s="27">
        <v>5</v>
      </c>
      <c r="H75" s="32">
        <v>736</v>
      </c>
      <c r="I75" s="32">
        <v>3</v>
      </c>
      <c r="J75" s="32">
        <v>5</v>
      </c>
      <c r="K75" s="32">
        <v>4</v>
      </c>
      <c r="L75" s="32">
        <v>0</v>
      </c>
      <c r="M75" s="32">
        <v>0</v>
      </c>
      <c r="N75" s="40" t="s">
        <v>757</v>
      </c>
      <c r="O75" s="83" t="s">
        <v>25</v>
      </c>
      <c r="P75" s="27" t="s">
        <v>124</v>
      </c>
      <c r="Q75" s="36">
        <v>37248</v>
      </c>
      <c r="R75" s="30"/>
    </row>
    <row r="76" spans="1:18" ht="21.75" customHeight="1" x14ac:dyDescent="0.15">
      <c r="A76" s="27">
        <v>75</v>
      </c>
      <c r="B76" s="267" t="s">
        <v>152</v>
      </c>
      <c r="C76" s="267" t="s">
        <v>195</v>
      </c>
      <c r="D76" s="29" t="s">
        <v>6</v>
      </c>
      <c r="E76" s="28" t="s">
        <v>122</v>
      </c>
      <c r="F76" s="29" t="s">
        <v>626</v>
      </c>
      <c r="G76" s="27">
        <v>1</v>
      </c>
      <c r="H76" s="33">
        <v>76</v>
      </c>
      <c r="I76" s="33">
        <v>1</v>
      </c>
      <c r="J76" s="33">
        <v>1</v>
      </c>
      <c r="K76" s="33">
        <v>0</v>
      </c>
      <c r="L76" s="33">
        <v>0</v>
      </c>
      <c r="M76" s="33">
        <v>0</v>
      </c>
      <c r="N76" s="40" t="s">
        <v>122</v>
      </c>
      <c r="O76" s="28" t="s">
        <v>391</v>
      </c>
      <c r="P76" s="27" t="s">
        <v>29</v>
      </c>
      <c r="Q76" s="36">
        <v>39429</v>
      </c>
      <c r="R76" s="29"/>
    </row>
    <row r="77" spans="1:18" ht="21.75" customHeight="1" x14ac:dyDescent="0.15">
      <c r="A77" s="27">
        <v>76</v>
      </c>
      <c r="B77" s="267" t="s">
        <v>152</v>
      </c>
      <c r="C77" s="267" t="s">
        <v>195</v>
      </c>
      <c r="D77" s="29" t="s">
        <v>83</v>
      </c>
      <c r="E77" s="28" t="s">
        <v>122</v>
      </c>
      <c r="F77" s="29" t="s">
        <v>625</v>
      </c>
      <c r="G77" s="27">
        <v>1</v>
      </c>
      <c r="H77" s="33">
        <v>179</v>
      </c>
      <c r="I77" s="33">
        <v>1</v>
      </c>
      <c r="J77" s="33">
        <v>1</v>
      </c>
      <c r="K77" s="33">
        <v>0</v>
      </c>
      <c r="L77" s="33">
        <v>0</v>
      </c>
      <c r="M77" s="33">
        <v>0</v>
      </c>
      <c r="N77" s="40" t="s">
        <v>122</v>
      </c>
      <c r="O77" s="28" t="s">
        <v>390</v>
      </c>
      <c r="P77" s="28" t="s">
        <v>412</v>
      </c>
      <c r="Q77" s="28" t="s">
        <v>9</v>
      </c>
      <c r="R77" s="38"/>
    </row>
    <row r="78" spans="1:18" s="23" customFormat="1" ht="21.75" customHeight="1" x14ac:dyDescent="0.15">
      <c r="A78" s="27">
        <v>77</v>
      </c>
      <c r="B78" s="31" t="s">
        <v>152</v>
      </c>
      <c r="C78" s="31" t="s">
        <v>195</v>
      </c>
      <c r="D78" s="31" t="s">
        <v>104</v>
      </c>
      <c r="E78" s="27" t="s">
        <v>140</v>
      </c>
      <c r="F78" s="31" t="s">
        <v>758</v>
      </c>
      <c r="G78" s="27">
        <v>8</v>
      </c>
      <c r="H78" s="33">
        <v>1744</v>
      </c>
      <c r="I78" s="33">
        <v>1</v>
      </c>
      <c r="J78" s="33">
        <v>8</v>
      </c>
      <c r="K78" s="33">
        <v>2</v>
      </c>
      <c r="L78" s="33">
        <v>0</v>
      </c>
      <c r="M78" s="33">
        <v>0</v>
      </c>
      <c r="N78" s="109" t="s">
        <v>759</v>
      </c>
      <c r="O78" s="34" t="s">
        <v>435</v>
      </c>
      <c r="P78" s="30" t="s">
        <v>298</v>
      </c>
      <c r="Q78" s="36">
        <v>39702</v>
      </c>
      <c r="R78" s="30"/>
    </row>
    <row r="79" spans="1:18" ht="21.75" customHeight="1" x14ac:dyDescent="0.15">
      <c r="A79" s="27">
        <v>78</v>
      </c>
      <c r="B79" s="31" t="s">
        <v>152</v>
      </c>
      <c r="C79" s="31" t="s">
        <v>195</v>
      </c>
      <c r="D79" s="64" t="s">
        <v>760</v>
      </c>
      <c r="E79" s="34" t="s">
        <v>690</v>
      </c>
      <c r="F79" s="64" t="s">
        <v>761</v>
      </c>
      <c r="G79" s="27">
        <v>2</v>
      </c>
      <c r="H79" s="33">
        <v>118</v>
      </c>
      <c r="I79" s="33">
        <v>0</v>
      </c>
      <c r="J79" s="33">
        <v>2</v>
      </c>
      <c r="K79" s="33">
        <v>2</v>
      </c>
      <c r="L79" s="33">
        <v>0</v>
      </c>
      <c r="M79" s="33">
        <v>0</v>
      </c>
      <c r="N79" s="109" t="s">
        <v>699</v>
      </c>
      <c r="O79" s="66" t="s">
        <v>434</v>
      </c>
      <c r="P79" s="30" t="s">
        <v>27</v>
      </c>
      <c r="Q79" s="36">
        <v>41109</v>
      </c>
      <c r="R79" s="30"/>
    </row>
    <row r="80" spans="1:18" ht="21.75" customHeight="1" x14ac:dyDescent="0.15">
      <c r="A80" s="27">
        <v>79</v>
      </c>
      <c r="B80" s="267" t="s">
        <v>152</v>
      </c>
      <c r="C80" s="267" t="s">
        <v>195</v>
      </c>
      <c r="D80" s="29" t="s">
        <v>762</v>
      </c>
      <c r="E80" s="83" t="s">
        <v>690</v>
      </c>
      <c r="F80" s="29" t="s">
        <v>763</v>
      </c>
      <c r="G80" s="27">
        <v>5</v>
      </c>
      <c r="H80" s="32">
        <v>694</v>
      </c>
      <c r="I80" s="32">
        <v>0</v>
      </c>
      <c r="J80" s="32">
        <v>5</v>
      </c>
      <c r="K80" s="32">
        <v>2</v>
      </c>
      <c r="L80" s="32">
        <v>0</v>
      </c>
      <c r="M80" s="32">
        <v>0</v>
      </c>
      <c r="N80" s="40" t="s">
        <v>757</v>
      </c>
      <c r="O80" s="83" t="s">
        <v>25</v>
      </c>
      <c r="P80" s="27" t="s">
        <v>124</v>
      </c>
      <c r="Q80" s="36">
        <v>38814</v>
      </c>
      <c r="R80" s="29" t="s">
        <v>436</v>
      </c>
    </row>
    <row r="81" spans="1:18" ht="21.75" customHeight="1" x14ac:dyDescent="0.15">
      <c r="A81" s="27">
        <v>80</v>
      </c>
      <c r="B81" s="31" t="s">
        <v>152</v>
      </c>
      <c r="C81" s="31" t="s">
        <v>195</v>
      </c>
      <c r="D81" s="31" t="s">
        <v>219</v>
      </c>
      <c r="E81" s="27" t="s">
        <v>122</v>
      </c>
      <c r="F81" s="31" t="s">
        <v>764</v>
      </c>
      <c r="G81" s="27">
        <v>11</v>
      </c>
      <c r="H81" s="33">
        <v>2754</v>
      </c>
      <c r="I81" s="33">
        <v>0</v>
      </c>
      <c r="J81" s="33">
        <v>11</v>
      </c>
      <c r="K81" s="33">
        <v>3</v>
      </c>
      <c r="L81" s="33">
        <v>0</v>
      </c>
      <c r="M81" s="33">
        <v>0</v>
      </c>
      <c r="N81" s="40" t="s">
        <v>122</v>
      </c>
      <c r="O81" s="27" t="s">
        <v>389</v>
      </c>
      <c r="P81" s="30" t="s">
        <v>36</v>
      </c>
      <c r="Q81" s="36">
        <v>37240</v>
      </c>
      <c r="R81" s="29"/>
    </row>
    <row r="82" spans="1:18" ht="21.75" customHeight="1" x14ac:dyDescent="0.15">
      <c r="A82" s="27">
        <v>81</v>
      </c>
      <c r="B82" s="31" t="s">
        <v>152</v>
      </c>
      <c r="C82" s="31" t="s">
        <v>141</v>
      </c>
      <c r="D82" s="31" t="s">
        <v>24</v>
      </c>
      <c r="E82" s="27" t="s">
        <v>142</v>
      </c>
      <c r="F82" s="31" t="s">
        <v>765</v>
      </c>
      <c r="G82" s="27">
        <v>7</v>
      </c>
      <c r="H82" s="54">
        <v>939</v>
      </c>
      <c r="I82" s="33">
        <v>0</v>
      </c>
      <c r="J82" s="54">
        <v>7</v>
      </c>
      <c r="K82" s="54">
        <v>2</v>
      </c>
      <c r="L82" s="54">
        <v>0</v>
      </c>
      <c r="M82" s="33">
        <v>0</v>
      </c>
      <c r="N82" s="109" t="s">
        <v>699</v>
      </c>
      <c r="O82" s="34" t="s">
        <v>435</v>
      </c>
      <c r="P82" s="30" t="s">
        <v>298</v>
      </c>
      <c r="Q82" s="36">
        <v>40087</v>
      </c>
      <c r="R82" s="30"/>
    </row>
    <row r="83" spans="1:18" ht="21.75" customHeight="1" x14ac:dyDescent="0.15">
      <c r="A83" s="84"/>
      <c r="B83" s="85"/>
      <c r="C83" s="85"/>
      <c r="D83" s="85"/>
      <c r="E83" s="20"/>
      <c r="F83" s="85"/>
      <c r="G83" s="89">
        <f t="shared" ref="G83:M83" si="0">SUM(G2:G82)</f>
        <v>511</v>
      </c>
      <c r="H83" s="89">
        <f t="shared" si="0"/>
        <v>89160</v>
      </c>
      <c r="I83" s="89">
        <f t="shared" si="0"/>
        <v>72</v>
      </c>
      <c r="J83" s="89">
        <f t="shared" si="0"/>
        <v>511</v>
      </c>
      <c r="K83" s="89">
        <f t="shared" si="0"/>
        <v>216</v>
      </c>
      <c r="L83" s="89">
        <f t="shared" si="0"/>
        <v>4</v>
      </c>
      <c r="M83" s="89">
        <f t="shared" si="0"/>
        <v>14</v>
      </c>
      <c r="N83" s="86"/>
      <c r="O83" s="20"/>
      <c r="P83" s="20"/>
      <c r="Q83" s="87"/>
      <c r="R83" s="23"/>
    </row>
    <row r="84" spans="1:18" ht="21.75" customHeight="1" x14ac:dyDescent="0.15">
      <c r="A84" s="84"/>
      <c r="B84" s="85"/>
      <c r="C84" s="85"/>
      <c r="D84" s="85"/>
      <c r="E84" s="20"/>
      <c r="F84" s="85"/>
      <c r="G84" s="20"/>
      <c r="H84" s="24"/>
      <c r="I84" s="72"/>
      <c r="J84" s="24"/>
      <c r="K84" s="24"/>
      <c r="L84" s="24"/>
      <c r="M84" s="72"/>
      <c r="N84" s="86"/>
      <c r="O84" s="20"/>
      <c r="P84" s="20"/>
      <c r="Q84" s="87"/>
      <c r="R84" s="23"/>
    </row>
    <row r="85" spans="1:18" ht="21.75" customHeight="1" x14ac:dyDescent="0.15">
      <c r="A85" s="88" t="s">
        <v>809</v>
      </c>
      <c r="B85" s="85"/>
      <c r="C85" s="85"/>
      <c r="D85" s="85"/>
      <c r="E85" s="20"/>
      <c r="F85" s="85"/>
      <c r="G85" s="20"/>
      <c r="H85" s="24"/>
      <c r="I85" s="72"/>
      <c r="J85" s="24"/>
      <c r="K85" s="24"/>
      <c r="L85" s="24"/>
      <c r="M85" s="72"/>
      <c r="N85" s="86"/>
      <c r="O85" s="20"/>
      <c r="P85" s="20"/>
      <c r="Q85" s="87"/>
      <c r="R85" s="23"/>
    </row>
    <row r="86" spans="1:18" s="17" customFormat="1" ht="21.75" customHeight="1" x14ac:dyDescent="0.15">
      <c r="A86" s="145">
        <v>1</v>
      </c>
      <c r="B86" s="176" t="s">
        <v>152</v>
      </c>
      <c r="C86" s="176" t="s">
        <v>163</v>
      </c>
      <c r="D86" s="164" t="s">
        <v>377</v>
      </c>
      <c r="E86" s="165" t="s">
        <v>122</v>
      </c>
      <c r="F86" s="164" t="s">
        <v>622</v>
      </c>
      <c r="G86" s="145">
        <v>1</v>
      </c>
      <c r="H86" s="147">
        <v>238</v>
      </c>
      <c r="I86" s="147">
        <v>0</v>
      </c>
      <c r="J86" s="147">
        <v>1</v>
      </c>
      <c r="K86" s="147">
        <v>0</v>
      </c>
      <c r="L86" s="147">
        <v>0</v>
      </c>
      <c r="M86" s="147">
        <v>0</v>
      </c>
      <c r="N86" s="148" t="s">
        <v>122</v>
      </c>
      <c r="O86" s="165" t="s">
        <v>74</v>
      </c>
      <c r="P86" s="145" t="s">
        <v>0</v>
      </c>
      <c r="Q86" s="149">
        <v>39779</v>
      </c>
      <c r="R86" s="164" t="s">
        <v>807</v>
      </c>
    </row>
    <row r="87" spans="1:18" ht="21.75" customHeight="1" x14ac:dyDescent="0.15">
      <c r="A87" s="145">
        <v>2</v>
      </c>
      <c r="B87" s="176" t="s">
        <v>480</v>
      </c>
      <c r="C87" s="176" t="s">
        <v>481</v>
      </c>
      <c r="D87" s="164" t="s">
        <v>478</v>
      </c>
      <c r="E87" s="165" t="s">
        <v>479</v>
      </c>
      <c r="F87" s="164" t="s">
        <v>627</v>
      </c>
      <c r="G87" s="145">
        <v>1</v>
      </c>
      <c r="H87" s="147">
        <v>226</v>
      </c>
      <c r="I87" s="147">
        <v>0</v>
      </c>
      <c r="J87" s="147">
        <v>1</v>
      </c>
      <c r="K87" s="147">
        <v>0</v>
      </c>
      <c r="L87" s="147">
        <v>0</v>
      </c>
      <c r="M87" s="147">
        <v>0</v>
      </c>
      <c r="N87" s="148" t="s">
        <v>479</v>
      </c>
      <c r="O87" s="165" t="s">
        <v>504</v>
      </c>
      <c r="P87" s="145"/>
      <c r="Q87" s="149">
        <v>41395</v>
      </c>
      <c r="R87" s="164" t="s">
        <v>808</v>
      </c>
    </row>
  </sheetData>
  <autoFilter ref="A1:R83">
    <sortState ref="A2:R83">
      <sortCondition ref="C2:C83"/>
      <sortCondition ref="F2:F83"/>
    </sortState>
  </autoFilter>
  <phoneticPr fontId="28" type="noConversion"/>
  <pageMargins left="0.19680555164813995" right="0.19680555164813995" top="0.55111110210418701" bottom="0.51180553436279297" header="0.27555555105209351" footer="0.27555555105209351"/>
  <pageSetup paperSize="9" scale="94" orientation="landscape" horizontalDpi="300" verticalDpi="300" r:id="rId1"/>
  <headerFooter alignWithMargins="0">
    <oddHeader>&amp;L&amp;"돋움,Bold"전국극장현황&amp;C&amp;"돋움,Bold"서울&amp;R&amp;"돋움,Bold"2006. 12. 31 기준</oddHeader>
    <oddFooter>&amp;C&amp;"돋움,Regular"&amp;P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"/>
  <sheetViews>
    <sheetView zoomScaleSheetLayoutView="75" workbookViewId="0">
      <pane xSplit="4" ySplit="1" topLeftCell="E10" activePane="bottomRight" state="frozen"/>
      <selection pane="topRight" activeCell="E1" sqref="E1"/>
      <selection pane="bottomLeft" activeCell="A2" sqref="A2"/>
      <selection pane="bottomRight" activeCell="E29" sqref="E29"/>
    </sheetView>
  </sheetViews>
  <sheetFormatPr defaultRowHeight="26.25" customHeight="1" x14ac:dyDescent="0.15"/>
  <cols>
    <col min="1" max="1" width="5.77734375" style="4" customWidth="1"/>
    <col min="2" max="3" width="8.77734375" style="18" customWidth="1"/>
    <col min="4" max="4" width="24.77734375" style="4" bestFit="1" customWidth="1"/>
    <col min="5" max="5" width="15.109375" style="4" customWidth="1"/>
    <col min="6" max="6" width="18.21875" style="4" customWidth="1"/>
    <col min="7" max="7" width="10.6640625" style="23" customWidth="1"/>
    <col min="8" max="8" width="12.21875" style="24" customWidth="1"/>
    <col min="9" max="9" width="13.33203125" style="24" customWidth="1"/>
    <col min="10" max="10" width="10.5546875" style="24" customWidth="1"/>
    <col min="11" max="13" width="13.33203125" style="24" customWidth="1"/>
    <col min="14" max="14" width="18.6640625" style="1" customWidth="1"/>
    <col min="15" max="15" width="16.88671875" style="1" customWidth="1"/>
    <col min="16" max="16" width="15.77734375" style="4" customWidth="1"/>
    <col min="17" max="17" width="11.44140625" style="4" customWidth="1"/>
    <col min="18" max="18" width="15.77734375" style="4" customWidth="1"/>
    <col min="19" max="20" width="21.33203125" style="4" customWidth="1"/>
    <col min="21" max="16384" width="8.88671875" style="4"/>
  </cols>
  <sheetData>
    <row r="1" spans="1:18" s="1" customFormat="1" ht="26.25" customHeight="1" thickBot="1" x14ac:dyDescent="0.2">
      <c r="A1" s="19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509</v>
      </c>
      <c r="K1" s="53" t="s">
        <v>393</v>
      </c>
      <c r="L1" s="53" t="s">
        <v>535</v>
      </c>
      <c r="M1" s="53" t="s">
        <v>394</v>
      </c>
      <c r="N1" s="47" t="s">
        <v>379</v>
      </c>
      <c r="O1" s="46" t="s">
        <v>55</v>
      </c>
      <c r="P1" s="46" t="s">
        <v>150</v>
      </c>
      <c r="Q1" s="46" t="s">
        <v>258</v>
      </c>
      <c r="R1" s="46" t="s">
        <v>151</v>
      </c>
    </row>
    <row r="2" spans="1:18" s="17" customFormat="1" ht="26.25" customHeight="1" thickTop="1" x14ac:dyDescent="0.15">
      <c r="A2" s="150">
        <v>1</v>
      </c>
      <c r="B2" s="292" t="s">
        <v>811</v>
      </c>
      <c r="C2" s="292" t="s">
        <v>812</v>
      </c>
      <c r="D2" s="294" t="s">
        <v>813</v>
      </c>
      <c r="E2" s="293" t="s">
        <v>697</v>
      </c>
      <c r="F2" s="294" t="s">
        <v>814</v>
      </c>
      <c r="G2" s="150">
        <v>7</v>
      </c>
      <c r="H2" s="153">
        <v>1094</v>
      </c>
      <c r="I2" s="153">
        <f>G2-J2</f>
        <v>0</v>
      </c>
      <c r="J2" s="153">
        <v>7</v>
      </c>
      <c r="K2" s="153">
        <v>2</v>
      </c>
      <c r="L2" s="153">
        <v>0</v>
      </c>
      <c r="M2" s="153">
        <v>0</v>
      </c>
      <c r="N2" s="154" t="s">
        <v>122</v>
      </c>
      <c r="O2" s="177" t="s">
        <v>25</v>
      </c>
      <c r="P2" s="150" t="s">
        <v>124</v>
      </c>
      <c r="Q2" s="156">
        <v>40666</v>
      </c>
      <c r="R2" s="151"/>
    </row>
    <row r="3" spans="1:18" s="17" customFormat="1" ht="26.25" customHeight="1" x14ac:dyDescent="0.15">
      <c r="A3" s="27">
        <v>2</v>
      </c>
      <c r="B3" s="267" t="s">
        <v>147</v>
      </c>
      <c r="C3" s="267" t="s">
        <v>148</v>
      </c>
      <c r="D3" s="38" t="s">
        <v>815</v>
      </c>
      <c r="E3" s="28" t="s">
        <v>690</v>
      </c>
      <c r="F3" s="263" t="s">
        <v>816</v>
      </c>
      <c r="G3" s="27">
        <v>7</v>
      </c>
      <c r="H3" s="33">
        <v>1049</v>
      </c>
      <c r="I3" s="33">
        <f>G3-J3</f>
        <v>0</v>
      </c>
      <c r="J3" s="33">
        <v>7</v>
      </c>
      <c r="K3" s="33">
        <v>6</v>
      </c>
      <c r="L3" s="50">
        <v>0</v>
      </c>
      <c r="M3" s="33">
        <v>0</v>
      </c>
      <c r="N3" s="40" t="s">
        <v>817</v>
      </c>
      <c r="O3" s="34" t="s">
        <v>434</v>
      </c>
      <c r="P3" s="30" t="s">
        <v>27</v>
      </c>
      <c r="Q3" s="36">
        <v>42005</v>
      </c>
      <c r="R3" s="295" t="s">
        <v>818</v>
      </c>
    </row>
    <row r="4" spans="1:18" s="17" customFormat="1" ht="26.25" customHeight="1" x14ac:dyDescent="0.15">
      <c r="A4" s="27">
        <v>3</v>
      </c>
      <c r="B4" s="170" t="s">
        <v>852</v>
      </c>
      <c r="C4" s="170" t="s">
        <v>853</v>
      </c>
      <c r="D4" s="271" t="s">
        <v>854</v>
      </c>
      <c r="E4" s="159" t="s">
        <v>690</v>
      </c>
      <c r="F4" s="271" t="s">
        <v>855</v>
      </c>
      <c r="G4" s="42">
        <v>6</v>
      </c>
      <c r="H4" s="50">
        <v>1014</v>
      </c>
      <c r="I4" s="33">
        <v>0</v>
      </c>
      <c r="J4" s="50">
        <v>6</v>
      </c>
      <c r="K4" s="50">
        <v>2</v>
      </c>
      <c r="L4" s="50">
        <v>0</v>
      </c>
      <c r="M4" s="50">
        <v>0</v>
      </c>
      <c r="N4" s="109" t="s">
        <v>699</v>
      </c>
      <c r="O4" s="34" t="s">
        <v>434</v>
      </c>
      <c r="P4" s="30" t="s">
        <v>27</v>
      </c>
      <c r="Q4" s="45">
        <v>41996</v>
      </c>
      <c r="R4" s="44"/>
    </row>
    <row r="5" spans="1:18" s="17" customFormat="1" ht="26.25" customHeight="1" x14ac:dyDescent="0.15">
      <c r="A5" s="27">
        <v>4</v>
      </c>
      <c r="B5" s="170" t="s">
        <v>147</v>
      </c>
      <c r="C5" s="170" t="s">
        <v>221</v>
      </c>
      <c r="D5" s="49" t="s">
        <v>321</v>
      </c>
      <c r="E5" s="48" t="s">
        <v>140</v>
      </c>
      <c r="F5" s="297" t="s">
        <v>819</v>
      </c>
      <c r="G5" s="42">
        <v>8</v>
      </c>
      <c r="H5" s="43">
        <v>1171</v>
      </c>
      <c r="I5" s="32">
        <v>4</v>
      </c>
      <c r="J5" s="43">
        <v>8</v>
      </c>
      <c r="K5" s="43">
        <v>4</v>
      </c>
      <c r="L5" s="32">
        <v>0</v>
      </c>
      <c r="M5" s="43">
        <v>0</v>
      </c>
      <c r="N5" s="260" t="s">
        <v>757</v>
      </c>
      <c r="O5" s="83" t="s">
        <v>25</v>
      </c>
      <c r="P5" s="27" t="s">
        <v>124</v>
      </c>
      <c r="Q5" s="45">
        <v>39337</v>
      </c>
      <c r="R5" s="298"/>
    </row>
    <row r="6" spans="1:18" s="17" customFormat="1" ht="26.25" customHeight="1" x14ac:dyDescent="0.15">
      <c r="A6" s="27">
        <v>5</v>
      </c>
      <c r="B6" s="170" t="s">
        <v>1541</v>
      </c>
      <c r="C6" s="170" t="s">
        <v>1542</v>
      </c>
      <c r="D6" s="49" t="s">
        <v>1543</v>
      </c>
      <c r="E6" s="48" t="s">
        <v>1531</v>
      </c>
      <c r="F6" s="297" t="s">
        <v>1545</v>
      </c>
      <c r="G6" s="42">
        <v>1</v>
      </c>
      <c r="H6" s="43">
        <v>143</v>
      </c>
      <c r="I6" s="32">
        <v>1</v>
      </c>
      <c r="J6" s="43">
        <v>1</v>
      </c>
      <c r="K6" s="43">
        <v>0</v>
      </c>
      <c r="L6" s="32">
        <v>0</v>
      </c>
      <c r="M6" s="43">
        <v>0</v>
      </c>
      <c r="N6" s="260" t="s">
        <v>1531</v>
      </c>
      <c r="O6" s="169" t="s">
        <v>1544</v>
      </c>
      <c r="P6" s="27"/>
      <c r="Q6" s="45">
        <v>39633</v>
      </c>
      <c r="R6" s="298"/>
    </row>
    <row r="7" spans="1:18" s="17" customFormat="1" ht="26.25" customHeight="1" x14ac:dyDescent="0.15">
      <c r="A7" s="27">
        <v>6</v>
      </c>
      <c r="B7" s="267" t="s">
        <v>147</v>
      </c>
      <c r="C7" s="267" t="s">
        <v>185</v>
      </c>
      <c r="D7" s="29" t="s">
        <v>345</v>
      </c>
      <c r="E7" s="28" t="s">
        <v>140</v>
      </c>
      <c r="F7" s="264" t="s">
        <v>820</v>
      </c>
      <c r="G7" s="27">
        <v>9</v>
      </c>
      <c r="H7" s="33">
        <v>1599</v>
      </c>
      <c r="I7" s="33">
        <f>G7-J7</f>
        <v>0</v>
      </c>
      <c r="J7" s="33">
        <v>9</v>
      </c>
      <c r="K7" s="33">
        <v>6</v>
      </c>
      <c r="L7" s="173">
        <v>0</v>
      </c>
      <c r="M7" s="33">
        <v>0</v>
      </c>
      <c r="N7" s="109" t="s">
        <v>821</v>
      </c>
      <c r="O7" s="283" t="s">
        <v>434</v>
      </c>
      <c r="P7" s="30" t="s">
        <v>27</v>
      </c>
      <c r="Q7" s="36">
        <v>39600</v>
      </c>
      <c r="R7" s="29"/>
    </row>
    <row r="8" spans="1:18" s="17" customFormat="1" ht="26.25" customHeight="1" x14ac:dyDescent="0.15">
      <c r="A8" s="27">
        <v>7</v>
      </c>
      <c r="B8" s="267" t="s">
        <v>147</v>
      </c>
      <c r="C8" s="267" t="s">
        <v>185</v>
      </c>
      <c r="D8" s="29" t="s">
        <v>98</v>
      </c>
      <c r="E8" s="28" t="s">
        <v>140</v>
      </c>
      <c r="F8" s="263" t="s">
        <v>822</v>
      </c>
      <c r="G8" s="27">
        <v>9</v>
      </c>
      <c r="H8" s="32">
        <v>1631</v>
      </c>
      <c r="I8" s="32">
        <v>3</v>
      </c>
      <c r="J8" s="32">
        <v>9</v>
      </c>
      <c r="K8" s="32">
        <v>4</v>
      </c>
      <c r="L8" s="43">
        <v>0</v>
      </c>
      <c r="M8" s="43">
        <v>0</v>
      </c>
      <c r="N8" s="40" t="s">
        <v>757</v>
      </c>
      <c r="O8" s="169" t="s">
        <v>25</v>
      </c>
      <c r="P8" s="27" t="s">
        <v>124</v>
      </c>
      <c r="Q8" s="36">
        <v>39015</v>
      </c>
      <c r="R8" s="29"/>
    </row>
    <row r="9" spans="1:18" s="17" customFormat="1" ht="26.25" customHeight="1" x14ac:dyDescent="0.15">
      <c r="A9" s="27">
        <v>8</v>
      </c>
      <c r="B9" s="31" t="s">
        <v>147</v>
      </c>
      <c r="C9" s="31" t="s">
        <v>232</v>
      </c>
      <c r="D9" s="31" t="s">
        <v>823</v>
      </c>
      <c r="E9" s="27" t="s">
        <v>140</v>
      </c>
      <c r="F9" s="262" t="s">
        <v>824</v>
      </c>
      <c r="G9" s="27">
        <v>11</v>
      </c>
      <c r="H9" s="33">
        <v>2062</v>
      </c>
      <c r="I9" s="33">
        <f>G9-J9</f>
        <v>0</v>
      </c>
      <c r="J9" s="33">
        <v>11</v>
      </c>
      <c r="K9" s="33">
        <v>6</v>
      </c>
      <c r="L9" s="50">
        <v>0</v>
      </c>
      <c r="M9" s="33">
        <v>0</v>
      </c>
      <c r="N9" s="40" t="s">
        <v>825</v>
      </c>
      <c r="O9" s="167" t="s">
        <v>434</v>
      </c>
      <c r="P9" s="30" t="s">
        <v>27</v>
      </c>
      <c r="Q9" s="36">
        <v>37058</v>
      </c>
      <c r="R9" s="30"/>
    </row>
    <row r="10" spans="1:18" s="23" customFormat="1" ht="26.25" customHeight="1" x14ac:dyDescent="0.15">
      <c r="A10" s="27">
        <v>9</v>
      </c>
      <c r="B10" s="31" t="s">
        <v>147</v>
      </c>
      <c r="C10" s="31" t="s">
        <v>232</v>
      </c>
      <c r="D10" s="30" t="s">
        <v>85</v>
      </c>
      <c r="E10" s="27" t="s">
        <v>140</v>
      </c>
      <c r="F10" s="261" t="s">
        <v>826</v>
      </c>
      <c r="G10" s="27">
        <v>12</v>
      </c>
      <c r="H10" s="32">
        <v>2220</v>
      </c>
      <c r="I10" s="32">
        <v>6</v>
      </c>
      <c r="J10" s="32">
        <v>12</v>
      </c>
      <c r="K10" s="32">
        <v>5</v>
      </c>
      <c r="L10" s="32">
        <v>1</v>
      </c>
      <c r="M10" s="43">
        <v>2</v>
      </c>
      <c r="N10" s="109" t="s">
        <v>827</v>
      </c>
      <c r="O10" s="169" t="s">
        <v>25</v>
      </c>
      <c r="P10" s="27" t="s">
        <v>124</v>
      </c>
      <c r="Q10" s="36">
        <v>36677</v>
      </c>
      <c r="R10" s="30"/>
    </row>
    <row r="11" spans="1:18" s="17" customFormat="1" ht="26.25" customHeight="1" x14ac:dyDescent="0.15">
      <c r="A11" s="27">
        <v>10</v>
      </c>
      <c r="B11" s="31" t="s">
        <v>147</v>
      </c>
      <c r="C11" s="31" t="s">
        <v>232</v>
      </c>
      <c r="D11" s="31" t="s">
        <v>828</v>
      </c>
      <c r="E11" s="27" t="s">
        <v>140</v>
      </c>
      <c r="F11" s="262" t="s">
        <v>829</v>
      </c>
      <c r="G11" s="27">
        <v>7</v>
      </c>
      <c r="H11" s="33">
        <v>1409</v>
      </c>
      <c r="I11" s="33">
        <f>G11-J11</f>
        <v>0</v>
      </c>
      <c r="J11" s="33">
        <v>7</v>
      </c>
      <c r="K11" s="33">
        <v>2</v>
      </c>
      <c r="L11" s="50">
        <v>0</v>
      </c>
      <c r="M11" s="33">
        <v>0</v>
      </c>
      <c r="N11" s="40" t="s">
        <v>122</v>
      </c>
      <c r="O11" s="66" t="s">
        <v>434</v>
      </c>
      <c r="P11" s="30" t="s">
        <v>27</v>
      </c>
      <c r="Q11" s="36">
        <v>40422</v>
      </c>
      <c r="R11" s="30"/>
    </row>
    <row r="12" spans="1:18" s="17" customFormat="1" ht="26.25" customHeight="1" x14ac:dyDescent="0.15">
      <c r="A12" s="27">
        <v>11</v>
      </c>
      <c r="B12" s="170" t="s">
        <v>147</v>
      </c>
      <c r="C12" s="170" t="s">
        <v>232</v>
      </c>
      <c r="D12" s="271" t="s">
        <v>830</v>
      </c>
      <c r="E12" s="42" t="s">
        <v>142</v>
      </c>
      <c r="F12" s="296" t="s">
        <v>831</v>
      </c>
      <c r="G12" s="42">
        <v>6</v>
      </c>
      <c r="H12" s="50">
        <v>903</v>
      </c>
      <c r="I12" s="33">
        <f>G12-J12</f>
        <v>0</v>
      </c>
      <c r="J12" s="50">
        <v>6</v>
      </c>
      <c r="K12" s="50">
        <v>3</v>
      </c>
      <c r="L12" s="50">
        <v>0</v>
      </c>
      <c r="M12" s="50">
        <v>0</v>
      </c>
      <c r="N12" s="260" t="s">
        <v>122</v>
      </c>
      <c r="O12" s="167" t="s">
        <v>435</v>
      </c>
      <c r="P12" s="30" t="s">
        <v>298</v>
      </c>
      <c r="Q12" s="45">
        <v>38960</v>
      </c>
      <c r="R12" s="44"/>
    </row>
    <row r="13" spans="1:18" s="23" customFormat="1" ht="26.25" customHeight="1" x14ac:dyDescent="0.15">
      <c r="A13" s="27">
        <v>12</v>
      </c>
      <c r="B13" s="31" t="s">
        <v>147</v>
      </c>
      <c r="C13" s="31" t="s">
        <v>232</v>
      </c>
      <c r="D13" s="30" t="s">
        <v>84</v>
      </c>
      <c r="E13" s="27" t="s">
        <v>690</v>
      </c>
      <c r="F13" s="261" t="s">
        <v>832</v>
      </c>
      <c r="G13" s="27">
        <v>4</v>
      </c>
      <c r="H13" s="32">
        <v>661</v>
      </c>
      <c r="I13" s="32">
        <f>G13-J13</f>
        <v>0</v>
      </c>
      <c r="J13" s="32">
        <v>4</v>
      </c>
      <c r="K13" s="32">
        <v>0</v>
      </c>
      <c r="L13" s="32">
        <v>0</v>
      </c>
      <c r="M13" s="32">
        <v>0</v>
      </c>
      <c r="N13" s="40" t="s">
        <v>744</v>
      </c>
      <c r="O13" s="83" t="s">
        <v>25</v>
      </c>
      <c r="P13" s="27" t="s">
        <v>124</v>
      </c>
      <c r="Q13" s="36">
        <v>36876</v>
      </c>
      <c r="R13" s="30"/>
    </row>
    <row r="14" spans="1:18" s="23" customFormat="1" ht="26.25" customHeight="1" x14ac:dyDescent="0.15">
      <c r="A14" s="27">
        <v>13</v>
      </c>
      <c r="B14" s="64" t="s">
        <v>852</v>
      </c>
      <c r="C14" s="64" t="s">
        <v>856</v>
      </c>
      <c r="D14" s="64" t="s">
        <v>857</v>
      </c>
      <c r="E14" s="34" t="s">
        <v>858</v>
      </c>
      <c r="F14" s="262" t="s">
        <v>859</v>
      </c>
      <c r="G14" s="27">
        <v>9</v>
      </c>
      <c r="H14" s="33">
        <v>1305</v>
      </c>
      <c r="I14" s="33">
        <v>0</v>
      </c>
      <c r="J14" s="33">
        <v>9</v>
      </c>
      <c r="K14" s="33">
        <v>1</v>
      </c>
      <c r="L14" s="50">
        <v>0</v>
      </c>
      <c r="M14" s="33">
        <v>0</v>
      </c>
      <c r="N14" s="109" t="s">
        <v>860</v>
      </c>
      <c r="O14" s="34" t="s">
        <v>435</v>
      </c>
      <c r="P14" s="30" t="s">
        <v>298</v>
      </c>
      <c r="Q14" s="36">
        <v>41393</v>
      </c>
      <c r="R14" s="30" t="s">
        <v>861</v>
      </c>
    </row>
    <row r="15" spans="1:18" s="23" customFormat="1" ht="26.25" customHeight="1" x14ac:dyDescent="0.15">
      <c r="A15" s="27">
        <v>14</v>
      </c>
      <c r="B15" s="284" t="s">
        <v>852</v>
      </c>
      <c r="C15" s="284" t="s">
        <v>856</v>
      </c>
      <c r="D15" s="75" t="s">
        <v>862</v>
      </c>
      <c r="E15" s="73" t="s">
        <v>690</v>
      </c>
      <c r="F15" s="347" t="s">
        <v>863</v>
      </c>
      <c r="G15" s="73">
        <v>7</v>
      </c>
      <c r="H15" s="286">
        <v>698</v>
      </c>
      <c r="I15" s="286">
        <v>0</v>
      </c>
      <c r="J15" s="286">
        <v>7</v>
      </c>
      <c r="K15" s="286">
        <v>2</v>
      </c>
      <c r="L15" s="300">
        <v>0</v>
      </c>
      <c r="M15" s="286">
        <v>0</v>
      </c>
      <c r="N15" s="259" t="s">
        <v>699</v>
      </c>
      <c r="O15" s="169" t="s">
        <v>25</v>
      </c>
      <c r="P15" s="73" t="s">
        <v>124</v>
      </c>
      <c r="Q15" s="76">
        <v>37729</v>
      </c>
      <c r="R15" s="75" t="s">
        <v>864</v>
      </c>
    </row>
    <row r="16" spans="1:18" s="171" customFormat="1" ht="26.25" customHeight="1" x14ac:dyDescent="0.15">
      <c r="A16" s="27">
        <v>15</v>
      </c>
      <c r="B16" s="31" t="s">
        <v>147</v>
      </c>
      <c r="C16" s="31" t="s">
        <v>196</v>
      </c>
      <c r="D16" s="31" t="s">
        <v>833</v>
      </c>
      <c r="E16" s="27" t="s">
        <v>140</v>
      </c>
      <c r="F16" s="265" t="s">
        <v>834</v>
      </c>
      <c r="G16" s="27">
        <v>7</v>
      </c>
      <c r="H16" s="33">
        <v>1550</v>
      </c>
      <c r="I16" s="33">
        <f>G16-J16</f>
        <v>0</v>
      </c>
      <c r="J16" s="33">
        <v>7</v>
      </c>
      <c r="K16" s="33">
        <v>5</v>
      </c>
      <c r="L16" s="33">
        <v>0</v>
      </c>
      <c r="M16" s="33">
        <v>0</v>
      </c>
      <c r="N16" s="40" t="s">
        <v>122</v>
      </c>
      <c r="O16" s="34" t="s">
        <v>434</v>
      </c>
      <c r="P16" s="30" t="s">
        <v>27</v>
      </c>
      <c r="Q16" s="36">
        <v>38365</v>
      </c>
      <c r="R16" s="30"/>
    </row>
    <row r="17" spans="1:18" s="183" customFormat="1" ht="26.25" customHeight="1" x14ac:dyDescent="0.15">
      <c r="A17" s="27">
        <v>16</v>
      </c>
      <c r="B17" s="31" t="s">
        <v>147</v>
      </c>
      <c r="C17" s="31" t="s">
        <v>197</v>
      </c>
      <c r="D17" s="30" t="s">
        <v>20</v>
      </c>
      <c r="E17" s="27" t="s">
        <v>778</v>
      </c>
      <c r="F17" s="261" t="s">
        <v>835</v>
      </c>
      <c r="G17" s="27">
        <v>8</v>
      </c>
      <c r="H17" s="32">
        <v>1315</v>
      </c>
      <c r="I17" s="32">
        <v>6</v>
      </c>
      <c r="J17" s="32">
        <v>8</v>
      </c>
      <c r="K17" s="32">
        <v>3</v>
      </c>
      <c r="L17" s="32">
        <v>0</v>
      </c>
      <c r="M17" s="32">
        <v>0</v>
      </c>
      <c r="N17" s="40" t="s">
        <v>122</v>
      </c>
      <c r="O17" s="83" t="s">
        <v>25</v>
      </c>
      <c r="P17" s="27" t="s">
        <v>124</v>
      </c>
      <c r="Q17" s="36">
        <v>38004</v>
      </c>
      <c r="R17" s="30" t="s">
        <v>451</v>
      </c>
    </row>
    <row r="18" spans="1:18" s="171" customFormat="1" ht="26.25" customHeight="1" x14ac:dyDescent="0.15">
      <c r="A18" s="27">
        <v>17</v>
      </c>
      <c r="B18" s="31" t="s">
        <v>147</v>
      </c>
      <c r="C18" s="31" t="s">
        <v>195</v>
      </c>
      <c r="D18" s="30" t="s">
        <v>322</v>
      </c>
      <c r="E18" s="27" t="s">
        <v>142</v>
      </c>
      <c r="F18" s="261" t="s">
        <v>836</v>
      </c>
      <c r="G18" s="27">
        <v>2</v>
      </c>
      <c r="H18" s="32">
        <v>516</v>
      </c>
      <c r="I18" s="32">
        <v>0</v>
      </c>
      <c r="J18" s="32">
        <v>2</v>
      </c>
      <c r="K18" s="32">
        <v>0</v>
      </c>
      <c r="L18" s="32">
        <v>0</v>
      </c>
      <c r="M18" s="32">
        <v>0</v>
      </c>
      <c r="N18" s="40" t="s">
        <v>122</v>
      </c>
      <c r="O18" s="83" t="s">
        <v>25</v>
      </c>
      <c r="P18" s="27" t="s">
        <v>124</v>
      </c>
      <c r="Q18" s="36">
        <v>37205</v>
      </c>
      <c r="R18" s="30"/>
    </row>
    <row r="19" spans="1:18" s="23" customFormat="1" ht="26.25" customHeight="1" x14ac:dyDescent="0.15">
      <c r="A19" s="27">
        <v>18</v>
      </c>
      <c r="B19" s="31" t="s">
        <v>147</v>
      </c>
      <c r="C19" s="31" t="s">
        <v>195</v>
      </c>
      <c r="D19" s="64" t="s">
        <v>837</v>
      </c>
      <c r="E19" s="27" t="s">
        <v>142</v>
      </c>
      <c r="F19" s="262" t="s">
        <v>838</v>
      </c>
      <c r="G19" s="27">
        <v>5</v>
      </c>
      <c r="H19" s="33">
        <v>739</v>
      </c>
      <c r="I19" s="33">
        <v>0</v>
      </c>
      <c r="J19" s="33">
        <v>5</v>
      </c>
      <c r="K19" s="33">
        <v>1</v>
      </c>
      <c r="L19" s="33">
        <v>0</v>
      </c>
      <c r="M19" s="33">
        <v>0</v>
      </c>
      <c r="N19" s="40" t="s">
        <v>122</v>
      </c>
      <c r="O19" s="34" t="s">
        <v>435</v>
      </c>
      <c r="P19" s="30" t="s">
        <v>298</v>
      </c>
      <c r="Q19" s="36">
        <v>39055</v>
      </c>
      <c r="R19" s="110" t="s">
        <v>839</v>
      </c>
    </row>
    <row r="20" spans="1:18" s="23" customFormat="1" ht="26.25" customHeight="1" x14ac:dyDescent="0.15">
      <c r="A20" s="27">
        <v>19</v>
      </c>
      <c r="B20" s="31" t="s">
        <v>147</v>
      </c>
      <c r="C20" s="31" t="s">
        <v>195</v>
      </c>
      <c r="D20" s="31" t="s">
        <v>231</v>
      </c>
      <c r="E20" s="27" t="s">
        <v>122</v>
      </c>
      <c r="F20" s="172" t="s">
        <v>840</v>
      </c>
      <c r="G20" s="27">
        <v>8</v>
      </c>
      <c r="H20" s="33">
        <v>1802</v>
      </c>
      <c r="I20" s="33">
        <v>4</v>
      </c>
      <c r="J20" s="33">
        <v>8</v>
      </c>
      <c r="K20" s="33">
        <v>2</v>
      </c>
      <c r="L20" s="33">
        <v>0</v>
      </c>
      <c r="M20" s="33">
        <v>0</v>
      </c>
      <c r="N20" s="40" t="s">
        <v>122</v>
      </c>
      <c r="O20" s="27" t="s">
        <v>396</v>
      </c>
      <c r="P20" s="30" t="s">
        <v>34</v>
      </c>
      <c r="Q20" s="36">
        <v>36357</v>
      </c>
      <c r="R20" s="29"/>
    </row>
    <row r="21" spans="1:18" s="17" customFormat="1" ht="26.25" customHeight="1" x14ac:dyDescent="0.15">
      <c r="A21" s="27">
        <v>20</v>
      </c>
      <c r="B21" s="31" t="s">
        <v>147</v>
      </c>
      <c r="C21" s="31" t="s">
        <v>195</v>
      </c>
      <c r="D21" s="31" t="s">
        <v>123</v>
      </c>
      <c r="E21" s="27" t="s">
        <v>122</v>
      </c>
      <c r="F21" s="262" t="s">
        <v>628</v>
      </c>
      <c r="G21" s="27">
        <v>1</v>
      </c>
      <c r="H21" s="33">
        <v>200</v>
      </c>
      <c r="I21" s="33">
        <v>1</v>
      </c>
      <c r="J21" s="33">
        <v>1</v>
      </c>
      <c r="K21" s="33">
        <v>0</v>
      </c>
      <c r="L21" s="33">
        <v>0</v>
      </c>
      <c r="M21" s="33">
        <v>0</v>
      </c>
      <c r="N21" s="109" t="s">
        <v>416</v>
      </c>
      <c r="O21" s="27" t="s">
        <v>395</v>
      </c>
      <c r="P21" s="30" t="s">
        <v>30</v>
      </c>
      <c r="Q21" s="36"/>
      <c r="R21" s="57"/>
    </row>
    <row r="22" spans="1:18" s="17" customFormat="1" ht="26.25" customHeight="1" x14ac:dyDescent="0.15">
      <c r="A22" s="27">
        <v>21</v>
      </c>
      <c r="B22" s="31" t="s">
        <v>852</v>
      </c>
      <c r="C22" s="31" t="s">
        <v>865</v>
      </c>
      <c r="D22" s="31" t="s">
        <v>866</v>
      </c>
      <c r="E22" s="27" t="s">
        <v>690</v>
      </c>
      <c r="F22" s="265" t="s">
        <v>867</v>
      </c>
      <c r="G22" s="27">
        <v>11</v>
      </c>
      <c r="H22" s="33">
        <v>2409</v>
      </c>
      <c r="I22" s="33">
        <v>0</v>
      </c>
      <c r="J22" s="33">
        <v>11</v>
      </c>
      <c r="K22" s="33">
        <v>5</v>
      </c>
      <c r="L22" s="33">
        <v>0</v>
      </c>
      <c r="M22" s="33">
        <v>1</v>
      </c>
      <c r="N22" s="40" t="s">
        <v>868</v>
      </c>
      <c r="O22" s="34" t="s">
        <v>434</v>
      </c>
      <c r="P22" s="30" t="s">
        <v>27</v>
      </c>
      <c r="Q22" s="36">
        <v>41879</v>
      </c>
      <c r="R22" s="30"/>
    </row>
    <row r="23" spans="1:18" s="17" customFormat="1" ht="26.25" customHeight="1" x14ac:dyDescent="0.15">
      <c r="A23" s="27">
        <v>22</v>
      </c>
      <c r="B23" s="31" t="s">
        <v>147</v>
      </c>
      <c r="C23" s="31" t="s">
        <v>266</v>
      </c>
      <c r="D23" s="30" t="s">
        <v>319</v>
      </c>
      <c r="E23" s="27" t="s">
        <v>140</v>
      </c>
      <c r="F23" s="261" t="s">
        <v>841</v>
      </c>
      <c r="G23" s="27">
        <v>10</v>
      </c>
      <c r="H23" s="32">
        <v>2172</v>
      </c>
      <c r="I23" s="32">
        <v>1</v>
      </c>
      <c r="J23" s="32">
        <v>10</v>
      </c>
      <c r="K23" s="32">
        <v>5</v>
      </c>
      <c r="L23" s="32">
        <v>0</v>
      </c>
      <c r="M23" s="32">
        <v>1</v>
      </c>
      <c r="N23" s="109" t="s">
        <v>842</v>
      </c>
      <c r="O23" s="83" t="s">
        <v>25</v>
      </c>
      <c r="P23" s="27" t="s">
        <v>124</v>
      </c>
      <c r="Q23" s="36">
        <v>39875</v>
      </c>
      <c r="R23" s="30"/>
    </row>
    <row r="24" spans="1:18" s="17" customFormat="1" ht="26.25" customHeight="1" x14ac:dyDescent="0.15">
      <c r="A24" s="27">
        <v>23</v>
      </c>
      <c r="B24" s="31" t="s">
        <v>147</v>
      </c>
      <c r="C24" s="31" t="s">
        <v>266</v>
      </c>
      <c r="D24" s="31" t="s">
        <v>843</v>
      </c>
      <c r="E24" s="27" t="s">
        <v>140</v>
      </c>
      <c r="F24" s="262" t="s">
        <v>844</v>
      </c>
      <c r="G24" s="27">
        <v>10</v>
      </c>
      <c r="H24" s="33">
        <v>1755</v>
      </c>
      <c r="I24" s="33">
        <f>G24-J24</f>
        <v>0</v>
      </c>
      <c r="J24" s="33">
        <v>10</v>
      </c>
      <c r="K24" s="33">
        <v>6</v>
      </c>
      <c r="L24" s="33">
        <v>0</v>
      </c>
      <c r="M24" s="33">
        <v>0</v>
      </c>
      <c r="N24" s="109" t="s">
        <v>845</v>
      </c>
      <c r="O24" s="66" t="s">
        <v>434</v>
      </c>
      <c r="P24" s="30" t="s">
        <v>27</v>
      </c>
      <c r="Q24" s="36">
        <v>39423</v>
      </c>
      <c r="R24" s="30"/>
    </row>
    <row r="25" spans="1:18" s="23" customFormat="1" ht="26.25" customHeight="1" x14ac:dyDescent="0.15">
      <c r="A25" s="27">
        <v>24</v>
      </c>
      <c r="B25" s="31" t="s">
        <v>147</v>
      </c>
      <c r="C25" s="31" t="s">
        <v>266</v>
      </c>
      <c r="D25" s="64" t="s">
        <v>419</v>
      </c>
      <c r="E25" s="34" t="s">
        <v>420</v>
      </c>
      <c r="F25" s="262" t="s">
        <v>629</v>
      </c>
      <c r="G25" s="27">
        <v>4</v>
      </c>
      <c r="H25" s="33">
        <v>1678</v>
      </c>
      <c r="I25" s="33">
        <v>4</v>
      </c>
      <c r="J25" s="33">
        <v>4</v>
      </c>
      <c r="K25" s="33">
        <v>4</v>
      </c>
      <c r="L25" s="33">
        <v>0</v>
      </c>
      <c r="M25" s="33">
        <v>0</v>
      </c>
      <c r="N25" s="109" t="s">
        <v>416</v>
      </c>
      <c r="O25" s="34" t="s">
        <v>421</v>
      </c>
      <c r="P25" s="30" t="s">
        <v>429</v>
      </c>
      <c r="Q25" s="36">
        <v>40858</v>
      </c>
      <c r="R25" s="70" t="s">
        <v>874</v>
      </c>
    </row>
    <row r="26" spans="1:18" s="17" customFormat="1" ht="26.25" customHeight="1" x14ac:dyDescent="0.15">
      <c r="A26" s="27">
        <v>25</v>
      </c>
      <c r="B26" s="31" t="s">
        <v>852</v>
      </c>
      <c r="C26" s="31" t="s">
        <v>849</v>
      </c>
      <c r="D26" s="30" t="s">
        <v>869</v>
      </c>
      <c r="E26" s="27" t="s">
        <v>778</v>
      </c>
      <c r="F26" s="261" t="s">
        <v>870</v>
      </c>
      <c r="G26" s="27">
        <v>6</v>
      </c>
      <c r="H26" s="32">
        <v>966</v>
      </c>
      <c r="I26" s="32">
        <v>0</v>
      </c>
      <c r="J26" s="32">
        <v>6</v>
      </c>
      <c r="K26" s="32">
        <v>2</v>
      </c>
      <c r="L26" s="32">
        <v>0</v>
      </c>
      <c r="M26" s="32">
        <v>0</v>
      </c>
      <c r="N26" s="40" t="s">
        <v>744</v>
      </c>
      <c r="O26" s="83" t="s">
        <v>25</v>
      </c>
      <c r="P26" s="27" t="s">
        <v>124</v>
      </c>
      <c r="Q26" s="36">
        <v>42299</v>
      </c>
      <c r="R26" s="30"/>
    </row>
    <row r="27" spans="1:18" s="17" customFormat="1" ht="26.25" customHeight="1" x14ac:dyDescent="0.15">
      <c r="A27" s="27">
        <v>26</v>
      </c>
      <c r="B27" s="31" t="s">
        <v>147</v>
      </c>
      <c r="C27" s="31" t="s">
        <v>266</v>
      </c>
      <c r="D27" s="31" t="s">
        <v>105</v>
      </c>
      <c r="E27" s="27" t="s">
        <v>140</v>
      </c>
      <c r="F27" s="262" t="s">
        <v>846</v>
      </c>
      <c r="G27" s="27">
        <v>10</v>
      </c>
      <c r="H27" s="33">
        <v>1956</v>
      </c>
      <c r="I27" s="33">
        <v>0</v>
      </c>
      <c r="J27" s="33">
        <v>10</v>
      </c>
      <c r="K27" s="33">
        <v>3</v>
      </c>
      <c r="L27" s="33">
        <v>0</v>
      </c>
      <c r="M27" s="33">
        <v>0</v>
      </c>
      <c r="N27" s="109" t="s">
        <v>847</v>
      </c>
      <c r="O27" s="34" t="s">
        <v>435</v>
      </c>
      <c r="P27" s="30" t="s">
        <v>298</v>
      </c>
      <c r="Q27" s="36">
        <v>37590</v>
      </c>
      <c r="R27" s="30"/>
    </row>
    <row r="28" spans="1:18" ht="26.25" customHeight="1" x14ac:dyDescent="0.15">
      <c r="A28" s="27">
        <v>27</v>
      </c>
      <c r="B28" s="31" t="s">
        <v>852</v>
      </c>
      <c r="C28" s="31" t="s">
        <v>849</v>
      </c>
      <c r="D28" s="31" t="s">
        <v>871</v>
      </c>
      <c r="E28" s="34" t="s">
        <v>858</v>
      </c>
      <c r="F28" s="31" t="s">
        <v>872</v>
      </c>
      <c r="G28" s="27">
        <v>10</v>
      </c>
      <c r="H28" s="33">
        <v>1666</v>
      </c>
      <c r="I28" s="33">
        <v>0</v>
      </c>
      <c r="J28" s="33">
        <v>10</v>
      </c>
      <c r="K28" s="33">
        <v>3</v>
      </c>
      <c r="L28" s="173">
        <v>0</v>
      </c>
      <c r="M28" s="33">
        <v>0</v>
      </c>
      <c r="N28" s="40" t="s">
        <v>699</v>
      </c>
      <c r="O28" s="34" t="s">
        <v>434</v>
      </c>
      <c r="P28" s="30" t="s">
        <v>27</v>
      </c>
      <c r="Q28" s="36">
        <v>41639</v>
      </c>
      <c r="R28" s="30" t="s">
        <v>873</v>
      </c>
    </row>
    <row r="29" spans="1:18" ht="26.25" customHeight="1" x14ac:dyDescent="0.15">
      <c r="A29" s="27">
        <v>28</v>
      </c>
      <c r="B29" s="64" t="s">
        <v>848</v>
      </c>
      <c r="C29" s="64" t="s">
        <v>849</v>
      </c>
      <c r="D29" s="64" t="s">
        <v>850</v>
      </c>
      <c r="E29" s="34" t="s">
        <v>697</v>
      </c>
      <c r="F29" s="262" t="s">
        <v>851</v>
      </c>
      <c r="G29" s="27">
        <v>7</v>
      </c>
      <c r="H29" s="33">
        <v>1019</v>
      </c>
      <c r="I29" s="33">
        <v>0</v>
      </c>
      <c r="J29" s="33">
        <v>7</v>
      </c>
      <c r="K29" s="33">
        <v>2</v>
      </c>
      <c r="L29" s="33">
        <v>0</v>
      </c>
      <c r="M29" s="33">
        <v>0</v>
      </c>
      <c r="N29" s="109" t="s">
        <v>699</v>
      </c>
      <c r="O29" s="34" t="s">
        <v>435</v>
      </c>
      <c r="P29" s="30" t="s">
        <v>298</v>
      </c>
      <c r="Q29" s="36">
        <v>40910</v>
      </c>
      <c r="R29" s="30"/>
    </row>
    <row r="30" spans="1:18" s="310" customFormat="1" ht="26.25" customHeight="1" x14ac:dyDescent="0.15">
      <c r="B30" s="311"/>
      <c r="C30" s="311"/>
      <c r="G30" s="312">
        <f t="shared" ref="G30:M30" si="0">SUM(G2:G29)</f>
        <v>202</v>
      </c>
      <c r="H30" s="312">
        <f t="shared" si="0"/>
        <v>36702</v>
      </c>
      <c r="I30" s="312">
        <f t="shared" si="0"/>
        <v>30</v>
      </c>
      <c r="J30" s="312">
        <f t="shared" si="0"/>
        <v>202</v>
      </c>
      <c r="K30" s="312">
        <f t="shared" si="0"/>
        <v>84</v>
      </c>
      <c r="L30" s="312">
        <f t="shared" si="0"/>
        <v>1</v>
      </c>
      <c r="M30" s="312">
        <f t="shared" si="0"/>
        <v>4</v>
      </c>
      <c r="N30" s="313"/>
      <c r="O30" s="313"/>
    </row>
  </sheetData>
  <autoFilter ref="A1:T30"/>
  <sortState ref="A2:R30">
    <sortCondition ref="C2:C30"/>
    <sortCondition ref="F2:F30"/>
  </sortState>
  <phoneticPr fontId="28" type="noConversion"/>
  <pageMargins left="0.35430556535720825" right="0.19680555164813995" top="0.98416668176651001" bottom="0.98416668176651001" header="0.51180553436279297" footer="0.51180553436279297"/>
  <pageSetup paperSize="9" scale="94" orientation="landscape" horizontalDpi="300" verticalDpi="300" r:id="rId1"/>
  <headerFooter alignWithMargins="0">
    <oddHeader>&amp;L&amp;"돋움,Bold"전국극장현황&amp;C&amp;"돋움,Bold"부산&amp;R&amp;"돋움,Bold"2006. 12. 31 기준</oddHeader>
    <oddFooter>&amp;C&amp;"돋움,Regular"&amp;P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zoomScaleSheetLayoutView="75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D2" sqref="D2:D22"/>
    </sheetView>
  </sheetViews>
  <sheetFormatPr defaultRowHeight="23.25" customHeight="1" x14ac:dyDescent="0.15"/>
  <cols>
    <col min="1" max="1" width="5.77734375" style="5" customWidth="1"/>
    <col min="2" max="3" width="8.77734375" style="303" customWidth="1"/>
    <col min="4" max="4" width="25.6640625" style="5" bestFit="1" customWidth="1"/>
    <col min="5" max="5" width="15" style="5" customWidth="1"/>
    <col min="6" max="6" width="24.33203125" style="5" customWidth="1"/>
    <col min="7" max="7" width="11.109375" style="17" customWidth="1"/>
    <col min="8" max="8" width="11.21875" style="17" customWidth="1"/>
    <col min="9" max="9" width="13.5546875" style="17" customWidth="1"/>
    <col min="10" max="13" width="11.21875" style="17" customWidth="1"/>
    <col min="14" max="14" width="16.44140625" style="2" customWidth="1"/>
    <col min="15" max="15" width="16.21875" style="2" customWidth="1"/>
    <col min="16" max="16" width="15.77734375" style="5" customWidth="1"/>
    <col min="17" max="17" width="11.44140625" style="5" customWidth="1"/>
    <col min="18" max="18" width="18.88671875" style="5" customWidth="1"/>
    <col min="19" max="16384" width="8.88671875" style="5"/>
  </cols>
  <sheetData>
    <row r="1" spans="1:18" s="1" customFormat="1" ht="23.25" customHeight="1" thickBot="1" x14ac:dyDescent="0.2">
      <c r="A1" s="4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512</v>
      </c>
      <c r="K1" s="53" t="s">
        <v>393</v>
      </c>
      <c r="L1" s="53" t="s">
        <v>524</v>
      </c>
      <c r="M1" s="53" t="s">
        <v>394</v>
      </c>
      <c r="N1" s="47" t="s">
        <v>379</v>
      </c>
      <c r="O1" s="46" t="s">
        <v>56</v>
      </c>
      <c r="P1" s="46" t="s">
        <v>150</v>
      </c>
      <c r="Q1" s="46" t="s">
        <v>258</v>
      </c>
      <c r="R1" s="46" t="s">
        <v>151</v>
      </c>
    </row>
    <row r="2" spans="1:18" s="17" customFormat="1" ht="23.25" customHeight="1" thickTop="1" x14ac:dyDescent="0.15">
      <c r="A2" s="42">
        <v>1</v>
      </c>
      <c r="B2" s="266" t="s">
        <v>183</v>
      </c>
      <c r="C2" s="266" t="s">
        <v>184</v>
      </c>
      <c r="D2" s="49" t="s">
        <v>86</v>
      </c>
      <c r="E2" s="48" t="s">
        <v>140</v>
      </c>
      <c r="F2" s="266" t="s">
        <v>875</v>
      </c>
      <c r="G2" s="42">
        <v>9</v>
      </c>
      <c r="H2" s="50">
        <v>1644</v>
      </c>
      <c r="I2" s="50">
        <f>G2-J2</f>
        <v>0</v>
      </c>
      <c r="J2" s="50">
        <v>9</v>
      </c>
      <c r="K2" s="50">
        <v>6</v>
      </c>
      <c r="L2" s="50">
        <v>0</v>
      </c>
      <c r="M2" s="50">
        <v>0</v>
      </c>
      <c r="N2" s="260" t="s">
        <v>122</v>
      </c>
      <c r="O2" s="348" t="s">
        <v>434</v>
      </c>
      <c r="P2" s="44" t="s">
        <v>27</v>
      </c>
      <c r="Q2" s="45">
        <v>39346</v>
      </c>
      <c r="R2" s="49"/>
    </row>
    <row r="3" spans="1:18" s="17" customFormat="1" ht="23.25" customHeight="1" x14ac:dyDescent="0.15">
      <c r="A3" s="27">
        <v>2</v>
      </c>
      <c r="B3" s="31" t="s">
        <v>876</v>
      </c>
      <c r="C3" s="31" t="s">
        <v>877</v>
      </c>
      <c r="D3" s="31" t="s">
        <v>878</v>
      </c>
      <c r="E3" s="34" t="s">
        <v>879</v>
      </c>
      <c r="F3" s="31" t="s">
        <v>880</v>
      </c>
      <c r="G3" s="27">
        <v>7</v>
      </c>
      <c r="H3" s="33">
        <v>1276</v>
      </c>
      <c r="I3" s="33">
        <v>0</v>
      </c>
      <c r="J3" s="33">
        <v>7</v>
      </c>
      <c r="K3" s="33">
        <v>2</v>
      </c>
      <c r="L3" s="205">
        <v>0</v>
      </c>
      <c r="M3" s="50">
        <v>0</v>
      </c>
      <c r="N3" s="40" t="s">
        <v>881</v>
      </c>
      <c r="O3" s="34" t="s">
        <v>434</v>
      </c>
      <c r="P3" s="30" t="s">
        <v>27</v>
      </c>
      <c r="Q3" s="36">
        <v>42355</v>
      </c>
      <c r="R3" s="30"/>
    </row>
    <row r="4" spans="1:18" s="17" customFormat="1" ht="23.25" customHeight="1" x14ac:dyDescent="0.15">
      <c r="A4" s="27">
        <v>3</v>
      </c>
      <c r="B4" s="267" t="s">
        <v>183</v>
      </c>
      <c r="C4" s="267" t="s">
        <v>181</v>
      </c>
      <c r="D4" s="49" t="s">
        <v>882</v>
      </c>
      <c r="E4" s="48" t="s">
        <v>140</v>
      </c>
      <c r="F4" s="267" t="s">
        <v>883</v>
      </c>
      <c r="G4" s="42">
        <v>6</v>
      </c>
      <c r="H4" s="50">
        <v>1394</v>
      </c>
      <c r="I4" s="33">
        <f>G4-J4</f>
        <v>0</v>
      </c>
      <c r="J4" s="50">
        <v>6</v>
      </c>
      <c r="K4" s="50">
        <v>4</v>
      </c>
      <c r="L4" s="50">
        <v>0</v>
      </c>
      <c r="M4" s="50">
        <v>0</v>
      </c>
      <c r="N4" s="260" t="s">
        <v>122</v>
      </c>
      <c r="O4" s="167" t="s">
        <v>434</v>
      </c>
      <c r="P4" s="30" t="s">
        <v>27</v>
      </c>
      <c r="Q4" s="45">
        <v>40374</v>
      </c>
      <c r="R4" s="49" t="s">
        <v>884</v>
      </c>
    </row>
    <row r="5" spans="1:18" s="17" customFormat="1" ht="23.25" customHeight="1" x14ac:dyDescent="0.15">
      <c r="A5" s="27">
        <v>4</v>
      </c>
      <c r="B5" s="64" t="s">
        <v>876</v>
      </c>
      <c r="C5" s="64" t="s">
        <v>885</v>
      </c>
      <c r="D5" s="39" t="s">
        <v>886</v>
      </c>
      <c r="E5" s="34" t="s">
        <v>887</v>
      </c>
      <c r="F5" s="261" t="s">
        <v>888</v>
      </c>
      <c r="G5" s="27">
        <v>7</v>
      </c>
      <c r="H5" s="32">
        <v>974</v>
      </c>
      <c r="I5" s="32">
        <f>G5-J5</f>
        <v>0</v>
      </c>
      <c r="J5" s="32">
        <v>7</v>
      </c>
      <c r="K5" s="32">
        <v>3</v>
      </c>
      <c r="L5" s="32">
        <v>0</v>
      </c>
      <c r="M5" s="32">
        <v>0</v>
      </c>
      <c r="N5" s="40" t="s">
        <v>122</v>
      </c>
      <c r="O5" s="169" t="s">
        <v>25</v>
      </c>
      <c r="P5" s="27" t="s">
        <v>124</v>
      </c>
      <c r="Q5" s="36">
        <v>40663</v>
      </c>
      <c r="R5" s="30" t="s">
        <v>889</v>
      </c>
    </row>
    <row r="6" spans="1:18" s="17" customFormat="1" ht="23.25" customHeight="1" x14ac:dyDescent="0.15">
      <c r="A6" s="27">
        <v>5</v>
      </c>
      <c r="B6" s="267" t="s">
        <v>183</v>
      </c>
      <c r="C6" s="267" t="s">
        <v>182</v>
      </c>
      <c r="D6" s="38" t="s">
        <v>890</v>
      </c>
      <c r="E6" s="28" t="s">
        <v>142</v>
      </c>
      <c r="F6" s="29" t="s">
        <v>891</v>
      </c>
      <c r="G6" s="27">
        <v>6</v>
      </c>
      <c r="H6" s="32">
        <v>886</v>
      </c>
      <c r="I6" s="33">
        <f>G6-J6</f>
        <v>0</v>
      </c>
      <c r="J6" s="32">
        <v>6</v>
      </c>
      <c r="K6" s="32">
        <v>1</v>
      </c>
      <c r="L6" s="43">
        <v>0</v>
      </c>
      <c r="M6" s="32">
        <v>0</v>
      </c>
      <c r="N6" s="40" t="s">
        <v>122</v>
      </c>
      <c r="O6" s="167" t="s">
        <v>435</v>
      </c>
      <c r="P6" s="30" t="s">
        <v>298</v>
      </c>
      <c r="Q6" s="36">
        <v>39341</v>
      </c>
      <c r="R6" s="178"/>
    </row>
    <row r="7" spans="1:18" s="141" customFormat="1" ht="23.25" customHeight="1" x14ac:dyDescent="0.15">
      <c r="A7" s="27">
        <v>6</v>
      </c>
      <c r="B7" s="267" t="s">
        <v>183</v>
      </c>
      <c r="C7" s="267" t="s">
        <v>182</v>
      </c>
      <c r="D7" s="30" t="s">
        <v>892</v>
      </c>
      <c r="E7" s="27" t="s">
        <v>142</v>
      </c>
      <c r="F7" s="30" t="s">
        <v>893</v>
      </c>
      <c r="G7" s="27">
        <v>7</v>
      </c>
      <c r="H7" s="32">
        <v>1119</v>
      </c>
      <c r="I7" s="32">
        <v>0</v>
      </c>
      <c r="J7" s="32">
        <v>7</v>
      </c>
      <c r="K7" s="32">
        <v>3</v>
      </c>
      <c r="L7" s="43">
        <v>0</v>
      </c>
      <c r="M7" s="32">
        <v>0</v>
      </c>
      <c r="N7" s="40" t="s">
        <v>122</v>
      </c>
      <c r="O7" s="169" t="s">
        <v>25</v>
      </c>
      <c r="P7" s="27" t="s">
        <v>124</v>
      </c>
      <c r="Q7" s="36">
        <v>39386</v>
      </c>
      <c r="R7" s="35" t="s">
        <v>894</v>
      </c>
    </row>
    <row r="8" spans="1:18" s="17" customFormat="1" ht="23.25" customHeight="1" x14ac:dyDescent="0.15">
      <c r="A8" s="27">
        <v>7</v>
      </c>
      <c r="B8" s="267" t="s">
        <v>183</v>
      </c>
      <c r="C8" s="31" t="s">
        <v>182</v>
      </c>
      <c r="D8" s="31" t="s">
        <v>895</v>
      </c>
      <c r="E8" s="27" t="s">
        <v>140</v>
      </c>
      <c r="F8" s="31" t="s">
        <v>896</v>
      </c>
      <c r="G8" s="27">
        <v>10</v>
      </c>
      <c r="H8" s="32">
        <v>1973</v>
      </c>
      <c r="I8" s="33">
        <v>0</v>
      </c>
      <c r="J8" s="32">
        <v>10</v>
      </c>
      <c r="K8" s="32">
        <v>3</v>
      </c>
      <c r="L8" s="32">
        <v>0</v>
      </c>
      <c r="M8" s="32">
        <v>0</v>
      </c>
      <c r="N8" s="109" t="s">
        <v>897</v>
      </c>
      <c r="O8" s="167" t="s">
        <v>435</v>
      </c>
      <c r="P8" s="30" t="s">
        <v>298</v>
      </c>
      <c r="Q8" s="36">
        <v>37372</v>
      </c>
      <c r="R8" s="30"/>
    </row>
    <row r="9" spans="1:18" s="17" customFormat="1" ht="23.25" customHeight="1" x14ac:dyDescent="0.15">
      <c r="A9" s="27">
        <v>8</v>
      </c>
      <c r="B9" s="267" t="s">
        <v>876</v>
      </c>
      <c r="C9" s="31" t="s">
        <v>898</v>
      </c>
      <c r="D9" s="31" t="s">
        <v>899</v>
      </c>
      <c r="E9" s="27" t="s">
        <v>900</v>
      </c>
      <c r="F9" s="31" t="s">
        <v>901</v>
      </c>
      <c r="G9" s="27">
        <v>6</v>
      </c>
      <c r="H9" s="33">
        <v>536</v>
      </c>
      <c r="I9" s="33">
        <v>0</v>
      </c>
      <c r="J9" s="33">
        <v>6</v>
      </c>
      <c r="K9" s="33">
        <v>3</v>
      </c>
      <c r="L9" s="33">
        <v>0</v>
      </c>
      <c r="M9" s="33">
        <v>0</v>
      </c>
      <c r="N9" s="109" t="s">
        <v>902</v>
      </c>
      <c r="O9" s="34" t="s">
        <v>434</v>
      </c>
      <c r="P9" s="30" t="s">
        <v>27</v>
      </c>
      <c r="Q9" s="36">
        <v>41517</v>
      </c>
      <c r="R9" s="30" t="s">
        <v>903</v>
      </c>
    </row>
    <row r="10" spans="1:18" s="17" customFormat="1" ht="23.25" customHeight="1" x14ac:dyDescent="0.15">
      <c r="A10" s="27">
        <v>9</v>
      </c>
      <c r="B10" s="301" t="s">
        <v>183</v>
      </c>
      <c r="C10" s="285" t="s">
        <v>904</v>
      </c>
      <c r="D10" s="285" t="s">
        <v>905</v>
      </c>
      <c r="E10" s="167" t="s">
        <v>906</v>
      </c>
      <c r="F10" s="285" t="s">
        <v>907</v>
      </c>
      <c r="G10" s="73">
        <v>7</v>
      </c>
      <c r="H10" s="74">
        <v>1300</v>
      </c>
      <c r="I10" s="74">
        <v>0</v>
      </c>
      <c r="J10" s="74">
        <v>7</v>
      </c>
      <c r="K10" s="74">
        <v>2</v>
      </c>
      <c r="L10" s="289">
        <v>0</v>
      </c>
      <c r="M10" s="302">
        <v>0</v>
      </c>
      <c r="N10" s="259" t="s">
        <v>902</v>
      </c>
      <c r="O10" s="283" t="s">
        <v>434</v>
      </c>
      <c r="P10" s="75" t="s">
        <v>27</v>
      </c>
      <c r="Q10" s="76">
        <v>41180</v>
      </c>
      <c r="R10" s="75"/>
    </row>
    <row r="11" spans="1:18" s="171" customFormat="1" ht="23.25" customHeight="1" x14ac:dyDescent="0.15">
      <c r="A11" s="27">
        <v>10</v>
      </c>
      <c r="B11" s="31" t="s">
        <v>183</v>
      </c>
      <c r="C11" s="31" t="s">
        <v>233</v>
      </c>
      <c r="D11" s="31" t="s">
        <v>278</v>
      </c>
      <c r="E11" s="27" t="s">
        <v>122</v>
      </c>
      <c r="F11" s="31" t="s">
        <v>630</v>
      </c>
      <c r="G11" s="27">
        <v>1</v>
      </c>
      <c r="H11" s="32">
        <v>530</v>
      </c>
      <c r="I11" s="32">
        <f>G11-J11</f>
        <v>0</v>
      </c>
      <c r="J11" s="32">
        <v>1</v>
      </c>
      <c r="K11" s="32">
        <v>1</v>
      </c>
      <c r="L11" s="32">
        <v>0</v>
      </c>
      <c r="M11" s="32">
        <v>0</v>
      </c>
      <c r="N11" s="40" t="s">
        <v>122</v>
      </c>
      <c r="O11" s="27" t="s">
        <v>87</v>
      </c>
      <c r="P11" s="30" t="s">
        <v>307</v>
      </c>
      <c r="Q11" s="36">
        <v>36861</v>
      </c>
      <c r="R11" s="30"/>
    </row>
    <row r="12" spans="1:18" s="17" customFormat="1" ht="23.25" customHeight="1" x14ac:dyDescent="0.15">
      <c r="A12" s="27">
        <v>11</v>
      </c>
      <c r="B12" s="267" t="s">
        <v>183</v>
      </c>
      <c r="C12" s="269" t="s">
        <v>908</v>
      </c>
      <c r="D12" s="39" t="s">
        <v>909</v>
      </c>
      <c r="E12" s="34" t="s">
        <v>906</v>
      </c>
      <c r="F12" s="39" t="s">
        <v>910</v>
      </c>
      <c r="G12" s="27">
        <v>10</v>
      </c>
      <c r="H12" s="32">
        <v>1470</v>
      </c>
      <c r="I12" s="32">
        <v>1</v>
      </c>
      <c r="J12" s="32">
        <v>10</v>
      </c>
      <c r="K12" s="32">
        <v>6</v>
      </c>
      <c r="L12" s="32">
        <v>0</v>
      </c>
      <c r="M12" s="32">
        <v>1</v>
      </c>
      <c r="N12" s="40" t="s">
        <v>122</v>
      </c>
      <c r="O12" s="83" t="s">
        <v>25</v>
      </c>
      <c r="P12" s="27" t="s">
        <v>124</v>
      </c>
      <c r="Q12" s="36">
        <v>40764</v>
      </c>
      <c r="R12" s="35"/>
    </row>
    <row r="13" spans="1:18" s="171" customFormat="1" ht="23.25" customHeight="1" x14ac:dyDescent="0.15">
      <c r="A13" s="27">
        <v>12</v>
      </c>
      <c r="B13" s="64" t="s">
        <v>928</v>
      </c>
      <c r="C13" s="64" t="s">
        <v>908</v>
      </c>
      <c r="D13" s="39" t="s">
        <v>929</v>
      </c>
      <c r="E13" s="34" t="s">
        <v>906</v>
      </c>
      <c r="F13" s="39" t="s">
        <v>930</v>
      </c>
      <c r="G13" s="27">
        <v>4</v>
      </c>
      <c r="H13" s="32">
        <v>804</v>
      </c>
      <c r="I13" s="32">
        <v>0</v>
      </c>
      <c r="J13" s="32">
        <v>4</v>
      </c>
      <c r="K13" s="32">
        <v>2</v>
      </c>
      <c r="L13" s="32">
        <v>0</v>
      </c>
      <c r="M13" s="32">
        <v>0</v>
      </c>
      <c r="N13" s="109" t="s">
        <v>902</v>
      </c>
      <c r="O13" s="83" t="s">
        <v>25</v>
      </c>
      <c r="P13" s="27" t="s">
        <v>124</v>
      </c>
      <c r="Q13" s="36">
        <v>41417</v>
      </c>
      <c r="R13" s="71" t="s">
        <v>931</v>
      </c>
    </row>
    <row r="14" spans="1:18" s="17" customFormat="1" ht="23.25" customHeight="1" x14ac:dyDescent="0.15">
      <c r="A14" s="27">
        <v>13</v>
      </c>
      <c r="B14" s="31" t="s">
        <v>183</v>
      </c>
      <c r="C14" s="31" t="s">
        <v>195</v>
      </c>
      <c r="D14" s="31" t="s">
        <v>372</v>
      </c>
      <c r="E14" s="27" t="s">
        <v>122</v>
      </c>
      <c r="F14" s="31" t="s">
        <v>911</v>
      </c>
      <c r="G14" s="27">
        <v>9</v>
      </c>
      <c r="H14" s="32">
        <v>859</v>
      </c>
      <c r="I14" s="33">
        <v>0</v>
      </c>
      <c r="J14" s="32">
        <v>9</v>
      </c>
      <c r="K14" s="32">
        <v>2</v>
      </c>
      <c r="L14" s="32">
        <v>0</v>
      </c>
      <c r="M14" s="32">
        <v>0</v>
      </c>
      <c r="N14" s="109" t="s">
        <v>902</v>
      </c>
      <c r="O14" s="27" t="s">
        <v>373</v>
      </c>
      <c r="P14" s="30" t="s">
        <v>299</v>
      </c>
      <c r="Q14" s="36">
        <v>37435</v>
      </c>
      <c r="R14" s="39" t="s">
        <v>912</v>
      </c>
    </row>
    <row r="15" spans="1:18" s="171" customFormat="1" ht="23.25" customHeight="1" x14ac:dyDescent="0.15">
      <c r="A15" s="27">
        <v>14</v>
      </c>
      <c r="B15" s="31" t="s">
        <v>183</v>
      </c>
      <c r="C15" s="31" t="s">
        <v>195</v>
      </c>
      <c r="D15" s="30" t="s">
        <v>39</v>
      </c>
      <c r="E15" s="27" t="s">
        <v>140</v>
      </c>
      <c r="F15" s="39" t="s">
        <v>913</v>
      </c>
      <c r="G15" s="27">
        <v>12</v>
      </c>
      <c r="H15" s="32">
        <v>1765</v>
      </c>
      <c r="I15" s="32">
        <v>4</v>
      </c>
      <c r="J15" s="32">
        <v>12</v>
      </c>
      <c r="K15" s="32">
        <v>5</v>
      </c>
      <c r="L15" s="32">
        <v>1</v>
      </c>
      <c r="M15" s="32">
        <v>1</v>
      </c>
      <c r="N15" s="109" t="s">
        <v>914</v>
      </c>
      <c r="O15" s="83" t="s">
        <v>25</v>
      </c>
      <c r="P15" s="27" t="s">
        <v>124</v>
      </c>
      <c r="Q15" s="36">
        <v>39337</v>
      </c>
      <c r="R15" s="71"/>
    </row>
    <row r="16" spans="1:18" s="17" customFormat="1" ht="23.25" customHeight="1" x14ac:dyDescent="0.15">
      <c r="A16" s="27">
        <v>15</v>
      </c>
      <c r="B16" s="31" t="s">
        <v>183</v>
      </c>
      <c r="C16" s="31" t="s">
        <v>195</v>
      </c>
      <c r="D16" s="143" t="s">
        <v>915</v>
      </c>
      <c r="E16" s="159" t="s">
        <v>906</v>
      </c>
      <c r="F16" s="143" t="s">
        <v>916</v>
      </c>
      <c r="G16" s="42">
        <v>6</v>
      </c>
      <c r="H16" s="43">
        <v>710</v>
      </c>
      <c r="I16" s="32">
        <v>1</v>
      </c>
      <c r="J16" s="43">
        <v>6</v>
      </c>
      <c r="K16" s="43">
        <v>3</v>
      </c>
      <c r="L16" s="43">
        <v>0</v>
      </c>
      <c r="M16" s="43">
        <v>0</v>
      </c>
      <c r="N16" s="260" t="s">
        <v>917</v>
      </c>
      <c r="O16" s="169" t="s">
        <v>25</v>
      </c>
      <c r="P16" s="27" t="s">
        <v>124</v>
      </c>
      <c r="Q16" s="45">
        <v>40774</v>
      </c>
      <c r="R16" s="198"/>
    </row>
    <row r="17" spans="1:23" s="17" customFormat="1" ht="23.25" customHeight="1" x14ac:dyDescent="0.15">
      <c r="A17" s="27">
        <v>16</v>
      </c>
      <c r="B17" s="31" t="s">
        <v>183</v>
      </c>
      <c r="C17" s="31" t="s">
        <v>195</v>
      </c>
      <c r="D17" s="31" t="s">
        <v>100</v>
      </c>
      <c r="E17" s="27" t="s">
        <v>140</v>
      </c>
      <c r="F17" s="31" t="s">
        <v>918</v>
      </c>
      <c r="G17" s="27">
        <v>9</v>
      </c>
      <c r="H17" s="33">
        <v>1412</v>
      </c>
      <c r="I17" s="33">
        <f>G17-J17</f>
        <v>0</v>
      </c>
      <c r="J17" s="33">
        <v>9</v>
      </c>
      <c r="K17" s="33">
        <v>5</v>
      </c>
      <c r="L17" s="33">
        <v>0</v>
      </c>
      <c r="M17" s="33">
        <v>0</v>
      </c>
      <c r="N17" s="109" t="s">
        <v>919</v>
      </c>
      <c r="O17" s="66" t="s">
        <v>434</v>
      </c>
      <c r="P17" s="30" t="s">
        <v>27</v>
      </c>
      <c r="Q17" s="36">
        <v>39586</v>
      </c>
      <c r="R17" s="71"/>
    </row>
    <row r="18" spans="1:23" s="160" customFormat="1" ht="23.25" customHeight="1" x14ac:dyDescent="0.15">
      <c r="A18" s="27">
        <v>17</v>
      </c>
      <c r="B18" s="271" t="s">
        <v>876</v>
      </c>
      <c r="C18" s="271" t="s">
        <v>920</v>
      </c>
      <c r="D18" s="143" t="s">
        <v>921</v>
      </c>
      <c r="E18" s="159" t="s">
        <v>906</v>
      </c>
      <c r="F18" s="143" t="s">
        <v>922</v>
      </c>
      <c r="G18" s="42">
        <v>5</v>
      </c>
      <c r="H18" s="43">
        <v>832</v>
      </c>
      <c r="I18" s="43">
        <v>0</v>
      </c>
      <c r="J18" s="43">
        <v>5</v>
      </c>
      <c r="K18" s="43">
        <v>2</v>
      </c>
      <c r="L18" s="43">
        <v>0</v>
      </c>
      <c r="M18" s="43">
        <v>0</v>
      </c>
      <c r="N18" s="260" t="s">
        <v>923</v>
      </c>
      <c r="O18" s="166" t="s">
        <v>25</v>
      </c>
      <c r="P18" s="42" t="s">
        <v>124</v>
      </c>
      <c r="Q18" s="45">
        <v>41271</v>
      </c>
      <c r="R18" s="198" t="s">
        <v>924</v>
      </c>
    </row>
    <row r="19" spans="1:23" s="23" customFormat="1" ht="23.25" customHeight="1" x14ac:dyDescent="0.15">
      <c r="A19" s="27">
        <v>18</v>
      </c>
      <c r="B19" s="31" t="s">
        <v>183</v>
      </c>
      <c r="C19" s="31" t="s">
        <v>195</v>
      </c>
      <c r="D19" s="31" t="s">
        <v>276</v>
      </c>
      <c r="E19" s="27" t="s">
        <v>122</v>
      </c>
      <c r="F19" s="31" t="s">
        <v>631</v>
      </c>
      <c r="G19" s="27">
        <v>1</v>
      </c>
      <c r="H19" s="32">
        <v>126</v>
      </c>
      <c r="I19" s="32">
        <v>1</v>
      </c>
      <c r="J19" s="32">
        <v>1</v>
      </c>
      <c r="K19" s="32">
        <v>0</v>
      </c>
      <c r="L19" s="32">
        <v>0</v>
      </c>
      <c r="M19" s="32">
        <v>0</v>
      </c>
      <c r="N19" s="40" t="s">
        <v>122</v>
      </c>
      <c r="O19" s="73" t="s">
        <v>121</v>
      </c>
      <c r="P19" s="39" t="s">
        <v>452</v>
      </c>
      <c r="Q19" s="36">
        <v>33878</v>
      </c>
      <c r="R19" s="110"/>
    </row>
    <row r="20" spans="1:23" ht="23.25" customHeight="1" x14ac:dyDescent="0.15">
      <c r="A20" s="27">
        <v>19</v>
      </c>
      <c r="B20" s="269" t="s">
        <v>876</v>
      </c>
      <c r="C20" s="64" t="s">
        <v>920</v>
      </c>
      <c r="D20" s="64" t="s">
        <v>925</v>
      </c>
      <c r="E20" s="34" t="s">
        <v>879</v>
      </c>
      <c r="F20" s="64" t="s">
        <v>926</v>
      </c>
      <c r="G20" s="27">
        <v>7</v>
      </c>
      <c r="H20" s="33">
        <v>1171</v>
      </c>
      <c r="I20" s="33">
        <v>0</v>
      </c>
      <c r="J20" s="33">
        <v>7</v>
      </c>
      <c r="K20" s="33">
        <v>2</v>
      </c>
      <c r="L20" s="33">
        <v>0</v>
      </c>
      <c r="M20" s="33">
        <v>0</v>
      </c>
      <c r="N20" s="109" t="s">
        <v>902</v>
      </c>
      <c r="O20" s="83" t="s">
        <v>25</v>
      </c>
      <c r="P20" s="27" t="s">
        <v>124</v>
      </c>
      <c r="Q20" s="36">
        <v>41663</v>
      </c>
      <c r="R20" s="30" t="s">
        <v>927</v>
      </c>
      <c r="S20" s="17"/>
      <c r="T20" s="17"/>
      <c r="U20" s="17"/>
      <c r="V20" s="17"/>
      <c r="W20" s="17"/>
    </row>
    <row r="21" spans="1:23" ht="23.25" customHeight="1" x14ac:dyDescent="0.15">
      <c r="A21" s="27">
        <v>20</v>
      </c>
      <c r="B21" s="266" t="s">
        <v>529</v>
      </c>
      <c r="C21" s="269" t="s">
        <v>530</v>
      </c>
      <c r="D21" s="39" t="s">
        <v>528</v>
      </c>
      <c r="E21" s="34" t="s">
        <v>531</v>
      </c>
      <c r="F21" s="39" t="s">
        <v>532</v>
      </c>
      <c r="G21" s="27">
        <v>1</v>
      </c>
      <c r="H21" s="32">
        <v>139</v>
      </c>
      <c r="I21" s="32">
        <v>0</v>
      </c>
      <c r="J21" s="32">
        <v>1</v>
      </c>
      <c r="K21" s="32">
        <v>0</v>
      </c>
      <c r="L21" s="43">
        <v>0</v>
      </c>
      <c r="M21" s="43">
        <v>0</v>
      </c>
      <c r="N21" s="40" t="s">
        <v>531</v>
      </c>
      <c r="O21" s="83" t="s">
        <v>533</v>
      </c>
      <c r="P21" s="20" t="s">
        <v>534</v>
      </c>
      <c r="Q21" s="36">
        <v>41874</v>
      </c>
      <c r="R21" s="35"/>
      <c r="S21" s="17"/>
      <c r="T21" s="17"/>
      <c r="U21" s="17"/>
      <c r="V21" s="17"/>
      <c r="W21" s="17"/>
    </row>
    <row r="22" spans="1:23" ht="23.25" customHeight="1" x14ac:dyDescent="0.15">
      <c r="A22" s="27">
        <v>21</v>
      </c>
      <c r="B22" s="170" t="s">
        <v>1589</v>
      </c>
      <c r="C22" s="31" t="s">
        <v>1590</v>
      </c>
      <c r="D22" s="31" t="s">
        <v>1594</v>
      </c>
      <c r="E22" s="27" t="s">
        <v>1531</v>
      </c>
      <c r="F22" s="31" t="s">
        <v>1591</v>
      </c>
      <c r="G22" s="27">
        <v>1</v>
      </c>
      <c r="H22" s="33">
        <v>55</v>
      </c>
      <c r="I22" s="33">
        <v>0</v>
      </c>
      <c r="J22" s="33">
        <v>1</v>
      </c>
      <c r="K22" s="33">
        <v>0</v>
      </c>
      <c r="L22" s="50">
        <v>0</v>
      </c>
      <c r="M22" s="50">
        <v>0</v>
      </c>
      <c r="N22" s="109" t="s">
        <v>1531</v>
      </c>
      <c r="O22" s="66" t="s">
        <v>1592</v>
      </c>
      <c r="P22" s="174" t="s">
        <v>1593</v>
      </c>
      <c r="Q22" s="36">
        <v>42040</v>
      </c>
      <c r="R22" s="71"/>
    </row>
    <row r="23" spans="1:23" s="306" customFormat="1" ht="23.25" customHeight="1" x14ac:dyDescent="0.15">
      <c r="B23" s="307"/>
      <c r="C23" s="307"/>
      <c r="G23" s="308">
        <f t="shared" ref="G23:M23" si="0">SUM(G2:G22)</f>
        <v>131</v>
      </c>
      <c r="H23" s="308">
        <f t="shared" si="0"/>
        <v>20975</v>
      </c>
      <c r="I23" s="308">
        <f t="shared" si="0"/>
        <v>7</v>
      </c>
      <c r="J23" s="308">
        <f t="shared" si="0"/>
        <v>131</v>
      </c>
      <c r="K23" s="308">
        <f t="shared" si="0"/>
        <v>55</v>
      </c>
      <c r="L23" s="308">
        <f t="shared" si="0"/>
        <v>1</v>
      </c>
      <c r="M23" s="308">
        <f t="shared" si="0"/>
        <v>2</v>
      </c>
      <c r="N23" s="309"/>
      <c r="O23" s="309"/>
    </row>
    <row r="25" spans="1:23" ht="23.25" customHeight="1" x14ac:dyDescent="0.15">
      <c r="A25" s="194" t="s">
        <v>935</v>
      </c>
    </row>
    <row r="26" spans="1:23" s="17" customFormat="1" ht="23.25" customHeight="1" x14ac:dyDescent="0.15">
      <c r="A26" s="145">
        <v>1</v>
      </c>
      <c r="B26" s="176" t="s">
        <v>183</v>
      </c>
      <c r="C26" s="146" t="s">
        <v>182</v>
      </c>
      <c r="D26" s="146" t="s">
        <v>346</v>
      </c>
      <c r="E26" s="145" t="s">
        <v>140</v>
      </c>
      <c r="F26" s="146" t="s">
        <v>932</v>
      </c>
      <c r="G26" s="145">
        <v>9</v>
      </c>
      <c r="H26" s="147">
        <v>1627</v>
      </c>
      <c r="I26" s="147">
        <f>G26-J26</f>
        <v>0</v>
      </c>
      <c r="J26" s="147">
        <v>9</v>
      </c>
      <c r="K26" s="147">
        <v>5</v>
      </c>
      <c r="L26" s="147">
        <v>0</v>
      </c>
      <c r="M26" s="147">
        <v>0</v>
      </c>
      <c r="N26" s="175" t="s">
        <v>933</v>
      </c>
      <c r="O26" s="195" t="s">
        <v>434</v>
      </c>
      <c r="P26" s="161" t="s">
        <v>27</v>
      </c>
      <c r="Q26" s="149">
        <v>37679</v>
      </c>
      <c r="R26" s="161" t="s">
        <v>934</v>
      </c>
    </row>
  </sheetData>
  <autoFilter ref="A1:W23"/>
  <sortState ref="A2:R23">
    <sortCondition ref="C2:C23"/>
    <sortCondition ref="F2:F23"/>
  </sortState>
  <phoneticPr fontId="28" type="noConversion"/>
  <pageMargins left="0.38999998569488525" right="0.19680555164813995" top="0.98430556058883667" bottom="0.98430556058883667" header="0.5" footer="0.5"/>
  <pageSetup paperSize="9" scale="94" orientation="landscape" horizontalDpi="300" verticalDpi="300" r:id="rId1"/>
  <headerFooter alignWithMargins="0">
    <oddHeader>&amp;L&amp;"돋움,Bold"전국극장현황&amp;C&amp;"돋움,Bold"대구&amp;R&amp;"돋움,Bold"2006. 12. 31 기준</oddHeader>
    <oddFooter>&amp;C&amp;"돋움,Regular"&amp;P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SheetLayoutView="75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D2" sqref="D2:D22"/>
    </sheetView>
  </sheetViews>
  <sheetFormatPr defaultRowHeight="23.25" customHeight="1" x14ac:dyDescent="0.15"/>
  <cols>
    <col min="1" max="1" width="5.88671875" style="5" customWidth="1"/>
    <col min="2" max="2" width="12.21875" style="303" customWidth="1"/>
    <col min="3" max="3" width="8.77734375" style="303" customWidth="1"/>
    <col min="4" max="4" width="17.77734375" style="5" bestFit="1" customWidth="1"/>
    <col min="5" max="5" width="14.77734375" style="5" customWidth="1"/>
    <col min="6" max="6" width="15.77734375" style="5" customWidth="1"/>
    <col min="7" max="7" width="11" style="25" customWidth="1"/>
    <col min="8" max="8" width="10.21875" style="26" customWidth="1"/>
    <col min="9" max="9" width="12.109375" style="26" customWidth="1"/>
    <col min="10" max="10" width="11" style="26" customWidth="1"/>
    <col min="11" max="12" width="11.88671875" style="26" customWidth="1"/>
    <col min="13" max="13" width="12.33203125" style="26" customWidth="1"/>
    <col min="14" max="14" width="15.21875" style="2" customWidth="1"/>
    <col min="15" max="15" width="14.77734375" style="2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" customFormat="1" ht="23.25" customHeight="1" thickBot="1" x14ac:dyDescent="0.2">
      <c r="A1" s="196" t="s">
        <v>149</v>
      </c>
      <c r="B1" s="305" t="s">
        <v>200</v>
      </c>
      <c r="C1" s="305" t="s">
        <v>201</v>
      </c>
      <c r="D1" s="196" t="s">
        <v>157</v>
      </c>
      <c r="E1" s="196" t="s">
        <v>112</v>
      </c>
      <c r="F1" s="196" t="s">
        <v>249</v>
      </c>
      <c r="G1" s="199" t="s">
        <v>281</v>
      </c>
      <c r="H1" s="199" t="s">
        <v>282</v>
      </c>
      <c r="I1" s="200" t="s">
        <v>810</v>
      </c>
      <c r="J1" s="200" t="s">
        <v>510</v>
      </c>
      <c r="K1" s="200" t="s">
        <v>393</v>
      </c>
      <c r="L1" s="200" t="s">
        <v>524</v>
      </c>
      <c r="M1" s="200" t="s">
        <v>394</v>
      </c>
      <c r="N1" s="199" t="s">
        <v>379</v>
      </c>
      <c r="O1" s="196" t="s">
        <v>57</v>
      </c>
      <c r="P1" s="196" t="s">
        <v>150</v>
      </c>
      <c r="Q1" s="196" t="s">
        <v>258</v>
      </c>
      <c r="R1" s="196" t="s">
        <v>151</v>
      </c>
    </row>
    <row r="2" spans="1:18" s="23" customFormat="1" ht="23.25" customHeight="1" thickTop="1" x14ac:dyDescent="0.15">
      <c r="A2" s="150">
        <v>1</v>
      </c>
      <c r="B2" s="304" t="s">
        <v>1528</v>
      </c>
      <c r="C2" s="304" t="s">
        <v>1529</v>
      </c>
      <c r="D2" s="158" t="s">
        <v>1530</v>
      </c>
      <c r="E2" s="155" t="s">
        <v>1531</v>
      </c>
      <c r="F2" s="158" t="s">
        <v>1532</v>
      </c>
      <c r="G2" s="150">
        <v>1</v>
      </c>
      <c r="H2" s="153">
        <v>87</v>
      </c>
      <c r="I2" s="152">
        <v>0</v>
      </c>
      <c r="J2" s="153">
        <v>1</v>
      </c>
      <c r="K2" s="153">
        <v>1</v>
      </c>
      <c r="L2" s="153">
        <v>0</v>
      </c>
      <c r="M2" s="153">
        <v>0</v>
      </c>
      <c r="N2" s="154" t="s">
        <v>1531</v>
      </c>
      <c r="O2" s="155" t="s">
        <v>1533</v>
      </c>
      <c r="P2" s="349" t="s">
        <v>1534</v>
      </c>
      <c r="Q2" s="156">
        <v>42041</v>
      </c>
      <c r="R2" s="158"/>
    </row>
    <row r="3" spans="1:18" s="171" customFormat="1" ht="23.25" customHeight="1" x14ac:dyDescent="0.15">
      <c r="A3" s="27">
        <v>2</v>
      </c>
      <c r="B3" s="266" t="s">
        <v>186</v>
      </c>
      <c r="C3" s="267" t="s">
        <v>187</v>
      </c>
      <c r="D3" s="29" t="s">
        <v>323</v>
      </c>
      <c r="E3" s="28" t="s">
        <v>140</v>
      </c>
      <c r="F3" s="29" t="s">
        <v>936</v>
      </c>
      <c r="G3" s="27">
        <v>8</v>
      </c>
      <c r="H3" s="32">
        <v>1289</v>
      </c>
      <c r="I3" s="32">
        <v>4</v>
      </c>
      <c r="J3" s="32">
        <v>8</v>
      </c>
      <c r="K3" s="32">
        <v>4</v>
      </c>
      <c r="L3" s="43">
        <v>0</v>
      </c>
      <c r="M3" s="43">
        <v>0</v>
      </c>
      <c r="N3" s="40" t="s">
        <v>937</v>
      </c>
      <c r="O3" s="83" t="s">
        <v>25</v>
      </c>
      <c r="P3" s="27" t="s">
        <v>124</v>
      </c>
      <c r="Q3" s="36">
        <v>38985</v>
      </c>
      <c r="R3" s="29"/>
    </row>
    <row r="4" spans="1:18" s="171" customFormat="1" ht="23.25" customHeight="1" x14ac:dyDescent="0.15">
      <c r="A4" s="27">
        <v>3</v>
      </c>
      <c r="B4" s="266" t="s">
        <v>186</v>
      </c>
      <c r="C4" s="267" t="s">
        <v>221</v>
      </c>
      <c r="D4" s="29" t="s">
        <v>71</v>
      </c>
      <c r="E4" s="28" t="s">
        <v>122</v>
      </c>
      <c r="F4" s="29" t="s">
        <v>632</v>
      </c>
      <c r="G4" s="27">
        <v>3</v>
      </c>
      <c r="H4" s="32">
        <v>346</v>
      </c>
      <c r="I4" s="33">
        <v>3</v>
      </c>
      <c r="J4" s="32">
        <v>3</v>
      </c>
      <c r="K4" s="32">
        <v>0</v>
      </c>
      <c r="L4" s="43">
        <v>0</v>
      </c>
      <c r="M4" s="43">
        <v>0</v>
      </c>
      <c r="N4" s="40" t="s">
        <v>122</v>
      </c>
      <c r="O4" s="28" t="s">
        <v>400</v>
      </c>
      <c r="P4" s="30" t="s">
        <v>15</v>
      </c>
      <c r="Q4" s="36">
        <v>39203</v>
      </c>
      <c r="R4" s="77" t="s">
        <v>1535</v>
      </c>
    </row>
    <row r="5" spans="1:18" s="171" customFormat="1" ht="23.25" customHeight="1" x14ac:dyDescent="0.15">
      <c r="A5" s="27">
        <v>4</v>
      </c>
      <c r="B5" s="31" t="s">
        <v>186</v>
      </c>
      <c r="C5" s="31" t="s">
        <v>221</v>
      </c>
      <c r="D5" s="39" t="s">
        <v>938</v>
      </c>
      <c r="E5" s="27" t="s">
        <v>140</v>
      </c>
      <c r="F5" s="30" t="s">
        <v>939</v>
      </c>
      <c r="G5" s="27">
        <v>4</v>
      </c>
      <c r="H5" s="32">
        <v>563</v>
      </c>
      <c r="I5" s="32">
        <v>0</v>
      </c>
      <c r="J5" s="32">
        <v>4</v>
      </c>
      <c r="K5" s="32">
        <v>2</v>
      </c>
      <c r="L5" s="32">
        <v>0</v>
      </c>
      <c r="M5" s="32">
        <v>0</v>
      </c>
      <c r="N5" s="40" t="s">
        <v>744</v>
      </c>
      <c r="O5" s="83" t="s">
        <v>25</v>
      </c>
      <c r="P5" s="27" t="s">
        <v>124</v>
      </c>
      <c r="Q5" s="36">
        <v>38604</v>
      </c>
      <c r="R5" s="30" t="s">
        <v>940</v>
      </c>
    </row>
    <row r="6" spans="1:18" s="171" customFormat="1" ht="23.25" customHeight="1" x14ac:dyDescent="0.15">
      <c r="A6" s="27">
        <v>5</v>
      </c>
      <c r="B6" s="31" t="s">
        <v>186</v>
      </c>
      <c r="C6" s="31" t="s">
        <v>221</v>
      </c>
      <c r="D6" s="30" t="s">
        <v>324</v>
      </c>
      <c r="E6" s="27" t="s">
        <v>140</v>
      </c>
      <c r="F6" s="30" t="s">
        <v>941</v>
      </c>
      <c r="G6" s="27">
        <v>9</v>
      </c>
      <c r="H6" s="32">
        <v>1690</v>
      </c>
      <c r="I6" s="32">
        <v>1</v>
      </c>
      <c r="J6" s="32">
        <v>9</v>
      </c>
      <c r="K6" s="32">
        <v>4</v>
      </c>
      <c r="L6" s="32">
        <v>0</v>
      </c>
      <c r="M6" s="32">
        <v>0</v>
      </c>
      <c r="N6" s="40" t="s">
        <v>744</v>
      </c>
      <c r="O6" s="83" t="s">
        <v>25</v>
      </c>
      <c r="P6" s="27" t="s">
        <v>124</v>
      </c>
      <c r="Q6" s="36">
        <v>38414</v>
      </c>
      <c r="R6" s="30"/>
    </row>
    <row r="7" spans="1:18" s="17" customFormat="1" ht="23.25" customHeight="1" x14ac:dyDescent="0.15">
      <c r="A7" s="27">
        <v>6</v>
      </c>
      <c r="B7" s="31" t="s">
        <v>942</v>
      </c>
      <c r="C7" s="31" t="s">
        <v>943</v>
      </c>
      <c r="D7" s="30" t="s">
        <v>944</v>
      </c>
      <c r="E7" s="27" t="s">
        <v>858</v>
      </c>
      <c r="F7" s="30" t="s">
        <v>945</v>
      </c>
      <c r="G7" s="27">
        <v>7</v>
      </c>
      <c r="H7" s="32">
        <v>921</v>
      </c>
      <c r="I7" s="32">
        <v>0</v>
      </c>
      <c r="J7" s="32">
        <v>7</v>
      </c>
      <c r="K7" s="32">
        <v>0</v>
      </c>
      <c r="L7" s="32">
        <v>0</v>
      </c>
      <c r="M7" s="32">
        <v>0</v>
      </c>
      <c r="N7" s="40" t="s">
        <v>122</v>
      </c>
      <c r="O7" s="83" t="s">
        <v>25</v>
      </c>
      <c r="P7" s="27" t="s">
        <v>124</v>
      </c>
      <c r="Q7" s="36">
        <v>41887</v>
      </c>
      <c r="R7" s="30"/>
    </row>
    <row r="8" spans="1:18" s="171" customFormat="1" ht="23.25" customHeight="1" x14ac:dyDescent="0.15">
      <c r="A8" s="27">
        <v>7</v>
      </c>
      <c r="B8" s="31" t="s">
        <v>186</v>
      </c>
      <c r="C8" s="31" t="s">
        <v>267</v>
      </c>
      <c r="D8" s="30" t="s">
        <v>314</v>
      </c>
      <c r="E8" s="27" t="s">
        <v>690</v>
      </c>
      <c r="F8" s="30" t="s">
        <v>946</v>
      </c>
      <c r="G8" s="27">
        <v>5</v>
      </c>
      <c r="H8" s="32">
        <v>630</v>
      </c>
      <c r="I8" s="32">
        <f>G8-J8</f>
        <v>0</v>
      </c>
      <c r="J8" s="32">
        <v>5</v>
      </c>
      <c r="K8" s="32">
        <v>2</v>
      </c>
      <c r="L8" s="32">
        <v>0</v>
      </c>
      <c r="M8" s="32">
        <v>0</v>
      </c>
      <c r="N8" s="40" t="s">
        <v>122</v>
      </c>
      <c r="O8" s="83" t="s">
        <v>25</v>
      </c>
      <c r="P8" s="27" t="s">
        <v>124</v>
      </c>
      <c r="Q8" s="36">
        <v>40438</v>
      </c>
      <c r="R8" s="30"/>
    </row>
    <row r="9" spans="1:18" s="17" customFormat="1" ht="23.25" customHeight="1" x14ac:dyDescent="0.15">
      <c r="A9" s="27">
        <v>8</v>
      </c>
      <c r="B9" s="267" t="s">
        <v>186</v>
      </c>
      <c r="C9" s="267" t="s">
        <v>267</v>
      </c>
      <c r="D9" s="29" t="s">
        <v>347</v>
      </c>
      <c r="E9" s="28" t="s">
        <v>140</v>
      </c>
      <c r="F9" s="267" t="s">
        <v>947</v>
      </c>
      <c r="G9" s="27">
        <v>9</v>
      </c>
      <c r="H9" s="33">
        <v>1341</v>
      </c>
      <c r="I9" s="33">
        <f>G9-J9</f>
        <v>0</v>
      </c>
      <c r="J9" s="33">
        <v>9</v>
      </c>
      <c r="K9" s="33">
        <v>5</v>
      </c>
      <c r="L9" s="33">
        <v>0</v>
      </c>
      <c r="M9" s="33">
        <v>0</v>
      </c>
      <c r="N9" s="109" t="s">
        <v>948</v>
      </c>
      <c r="O9" s="34" t="s">
        <v>434</v>
      </c>
      <c r="P9" s="30" t="s">
        <v>27</v>
      </c>
      <c r="Q9" s="36">
        <v>39954</v>
      </c>
      <c r="R9" s="29"/>
    </row>
    <row r="10" spans="1:18" s="171" customFormat="1" ht="23.25" customHeight="1" x14ac:dyDescent="0.15">
      <c r="A10" s="27">
        <v>9</v>
      </c>
      <c r="B10" s="284" t="s">
        <v>186</v>
      </c>
      <c r="C10" s="284" t="s">
        <v>267</v>
      </c>
      <c r="D10" s="75" t="s">
        <v>320</v>
      </c>
      <c r="E10" s="73" t="s">
        <v>140</v>
      </c>
      <c r="F10" s="75" t="s">
        <v>949</v>
      </c>
      <c r="G10" s="73">
        <v>14</v>
      </c>
      <c r="H10" s="286">
        <v>3390</v>
      </c>
      <c r="I10" s="286">
        <v>1</v>
      </c>
      <c r="J10" s="286">
        <v>14</v>
      </c>
      <c r="K10" s="286">
        <v>5</v>
      </c>
      <c r="L10" s="300">
        <v>1</v>
      </c>
      <c r="M10" s="300">
        <v>1</v>
      </c>
      <c r="N10" s="290" t="s">
        <v>950</v>
      </c>
      <c r="O10" s="169" t="s">
        <v>25</v>
      </c>
      <c r="P10" s="73" t="s">
        <v>124</v>
      </c>
      <c r="Q10" s="76">
        <v>36512</v>
      </c>
      <c r="R10" s="75"/>
    </row>
    <row r="11" spans="1:18" s="17" customFormat="1" ht="23.25" customHeight="1" x14ac:dyDescent="0.15">
      <c r="A11" s="27">
        <v>10</v>
      </c>
      <c r="B11" s="267" t="s">
        <v>942</v>
      </c>
      <c r="C11" s="267" t="s">
        <v>951</v>
      </c>
      <c r="D11" s="38" t="s">
        <v>952</v>
      </c>
      <c r="E11" s="28" t="s">
        <v>697</v>
      </c>
      <c r="F11" s="29" t="s">
        <v>953</v>
      </c>
      <c r="G11" s="27">
        <v>6</v>
      </c>
      <c r="H11" s="32">
        <v>1093</v>
      </c>
      <c r="I11" s="33">
        <v>0</v>
      </c>
      <c r="J11" s="32">
        <v>6</v>
      </c>
      <c r="K11" s="32">
        <v>0</v>
      </c>
      <c r="L11" s="32">
        <v>0</v>
      </c>
      <c r="M11" s="32">
        <v>0</v>
      </c>
      <c r="N11" s="40" t="s">
        <v>122</v>
      </c>
      <c r="O11" s="34" t="s">
        <v>435</v>
      </c>
      <c r="P11" s="30" t="s">
        <v>298</v>
      </c>
      <c r="Q11" s="36">
        <v>42285</v>
      </c>
      <c r="R11" s="178"/>
    </row>
    <row r="12" spans="1:18" s="17" customFormat="1" ht="23.25" customHeight="1" x14ac:dyDescent="0.15">
      <c r="A12" s="27">
        <v>11</v>
      </c>
      <c r="B12" s="31" t="s">
        <v>499</v>
      </c>
      <c r="C12" s="31" t="s">
        <v>500</v>
      </c>
      <c r="D12" s="30" t="s">
        <v>498</v>
      </c>
      <c r="E12" s="27" t="s">
        <v>479</v>
      </c>
      <c r="F12" s="30" t="s">
        <v>633</v>
      </c>
      <c r="G12" s="27">
        <v>1</v>
      </c>
      <c r="H12" s="33">
        <v>283</v>
      </c>
      <c r="I12" s="32">
        <v>0</v>
      </c>
      <c r="J12" s="32">
        <v>1</v>
      </c>
      <c r="K12" s="32">
        <v>0</v>
      </c>
      <c r="L12" s="32">
        <v>0</v>
      </c>
      <c r="M12" s="32">
        <v>0</v>
      </c>
      <c r="N12" s="40" t="s">
        <v>479</v>
      </c>
      <c r="O12" s="28" t="s">
        <v>501</v>
      </c>
      <c r="P12" s="27"/>
      <c r="Q12" s="36">
        <v>41549</v>
      </c>
      <c r="R12" s="30"/>
    </row>
    <row r="13" spans="1:18" s="17" customFormat="1" ht="23.25" customHeight="1" x14ac:dyDescent="0.15">
      <c r="A13" s="27">
        <v>12</v>
      </c>
      <c r="B13" s="31" t="s">
        <v>295</v>
      </c>
      <c r="C13" s="31" t="s">
        <v>168</v>
      </c>
      <c r="D13" s="31" t="s">
        <v>219</v>
      </c>
      <c r="E13" s="27" t="s">
        <v>122</v>
      </c>
      <c r="F13" s="30" t="s">
        <v>634</v>
      </c>
      <c r="G13" s="27">
        <v>2</v>
      </c>
      <c r="H13" s="32">
        <v>245</v>
      </c>
      <c r="I13" s="33">
        <v>0</v>
      </c>
      <c r="J13" s="32">
        <v>2</v>
      </c>
      <c r="K13" s="32">
        <v>0</v>
      </c>
      <c r="L13" s="32">
        <v>0</v>
      </c>
      <c r="M13" s="32">
        <v>0</v>
      </c>
      <c r="N13" s="40" t="s">
        <v>122</v>
      </c>
      <c r="O13" s="27" t="s">
        <v>401</v>
      </c>
      <c r="P13" s="38" t="s">
        <v>453</v>
      </c>
      <c r="Q13" s="83" t="s">
        <v>430</v>
      </c>
      <c r="R13" s="29"/>
    </row>
    <row r="14" spans="1:18" s="17" customFormat="1" ht="23.25" customHeight="1" x14ac:dyDescent="0.15">
      <c r="A14" s="27">
        <v>13</v>
      </c>
      <c r="B14" s="31" t="s">
        <v>186</v>
      </c>
      <c r="C14" s="31" t="s">
        <v>168</v>
      </c>
      <c r="D14" s="31" t="s">
        <v>109</v>
      </c>
      <c r="E14" s="27" t="s">
        <v>140</v>
      </c>
      <c r="F14" s="31" t="s">
        <v>954</v>
      </c>
      <c r="G14" s="27">
        <v>9</v>
      </c>
      <c r="H14" s="33">
        <v>1290</v>
      </c>
      <c r="I14" s="33">
        <f>G14-J14</f>
        <v>0</v>
      </c>
      <c r="J14" s="33">
        <v>9</v>
      </c>
      <c r="K14" s="33">
        <v>4</v>
      </c>
      <c r="L14" s="33">
        <v>0</v>
      </c>
      <c r="M14" s="33">
        <v>0</v>
      </c>
      <c r="N14" s="40" t="s">
        <v>122</v>
      </c>
      <c r="O14" s="34" t="s">
        <v>434</v>
      </c>
      <c r="P14" s="30" t="s">
        <v>27</v>
      </c>
      <c r="Q14" s="36">
        <v>39695</v>
      </c>
      <c r="R14" s="30"/>
    </row>
    <row r="15" spans="1:18" s="17" customFormat="1" ht="23.25" customHeight="1" x14ac:dyDescent="0.15">
      <c r="A15" s="27">
        <v>14</v>
      </c>
      <c r="B15" s="31" t="s">
        <v>186</v>
      </c>
      <c r="C15" s="31" t="s">
        <v>168</v>
      </c>
      <c r="D15" s="31" t="s">
        <v>348</v>
      </c>
      <c r="E15" s="27" t="s">
        <v>140</v>
      </c>
      <c r="F15" s="31" t="s">
        <v>955</v>
      </c>
      <c r="G15" s="27">
        <v>9</v>
      </c>
      <c r="H15" s="33">
        <v>1523</v>
      </c>
      <c r="I15" s="33">
        <f>G15-J15</f>
        <v>0</v>
      </c>
      <c r="J15" s="33">
        <v>9</v>
      </c>
      <c r="K15" s="33">
        <v>4</v>
      </c>
      <c r="L15" s="33">
        <v>0</v>
      </c>
      <c r="M15" s="33">
        <v>0</v>
      </c>
      <c r="N15" s="109" t="s">
        <v>956</v>
      </c>
      <c r="O15" s="66" t="s">
        <v>434</v>
      </c>
      <c r="P15" s="30" t="s">
        <v>27</v>
      </c>
      <c r="Q15" s="36">
        <v>38777</v>
      </c>
      <c r="R15" s="30"/>
    </row>
    <row r="16" spans="1:18" s="23" customFormat="1" ht="23.25" customHeight="1" x14ac:dyDescent="0.15">
      <c r="A16" s="27">
        <v>15</v>
      </c>
      <c r="B16" s="31" t="s">
        <v>186</v>
      </c>
      <c r="C16" s="31" t="s">
        <v>168</v>
      </c>
      <c r="D16" s="30" t="s">
        <v>402</v>
      </c>
      <c r="E16" s="27" t="s">
        <v>142</v>
      </c>
      <c r="F16" s="30" t="s">
        <v>957</v>
      </c>
      <c r="G16" s="27">
        <v>10</v>
      </c>
      <c r="H16" s="32">
        <v>1544</v>
      </c>
      <c r="I16" s="32">
        <f>G16-J16</f>
        <v>0</v>
      </c>
      <c r="J16" s="32">
        <v>10</v>
      </c>
      <c r="K16" s="32">
        <v>0</v>
      </c>
      <c r="L16" s="32">
        <v>0</v>
      </c>
      <c r="M16" s="32">
        <v>0</v>
      </c>
      <c r="N16" s="40" t="s">
        <v>744</v>
      </c>
      <c r="O16" s="83" t="s">
        <v>25</v>
      </c>
      <c r="P16" s="27" t="s">
        <v>124</v>
      </c>
      <c r="Q16" s="36">
        <v>38157</v>
      </c>
      <c r="R16" s="30"/>
    </row>
    <row r="17" spans="1:18" s="171" customFormat="1" ht="23.25" customHeight="1" x14ac:dyDescent="0.15">
      <c r="A17" s="27">
        <v>16</v>
      </c>
      <c r="B17" s="267" t="s">
        <v>186</v>
      </c>
      <c r="C17" s="267" t="s">
        <v>188</v>
      </c>
      <c r="D17" s="29" t="s">
        <v>349</v>
      </c>
      <c r="E17" s="83" t="s">
        <v>690</v>
      </c>
      <c r="F17" s="267" t="s">
        <v>958</v>
      </c>
      <c r="G17" s="27">
        <v>6</v>
      </c>
      <c r="H17" s="33">
        <v>624</v>
      </c>
      <c r="I17" s="33">
        <f>G17-J17</f>
        <v>0</v>
      </c>
      <c r="J17" s="33">
        <v>6</v>
      </c>
      <c r="K17" s="33">
        <v>2</v>
      </c>
      <c r="L17" s="173">
        <v>0</v>
      </c>
      <c r="M17" s="33">
        <v>0</v>
      </c>
      <c r="N17" s="40" t="s">
        <v>122</v>
      </c>
      <c r="O17" s="66" t="s">
        <v>434</v>
      </c>
      <c r="P17" s="30" t="s">
        <v>27</v>
      </c>
      <c r="Q17" s="36">
        <v>38988</v>
      </c>
      <c r="R17" s="29"/>
    </row>
    <row r="18" spans="1:18" s="17" customFormat="1" ht="23.25" customHeight="1" x14ac:dyDescent="0.15">
      <c r="A18" s="27">
        <v>17</v>
      </c>
      <c r="B18" s="267" t="s">
        <v>942</v>
      </c>
      <c r="C18" s="267" t="s">
        <v>959</v>
      </c>
      <c r="D18" s="38" t="s">
        <v>960</v>
      </c>
      <c r="E18" s="28" t="s">
        <v>858</v>
      </c>
      <c r="F18" s="29" t="s">
        <v>961</v>
      </c>
      <c r="G18" s="27">
        <v>5</v>
      </c>
      <c r="H18" s="32">
        <v>771</v>
      </c>
      <c r="I18" s="33">
        <v>0</v>
      </c>
      <c r="J18" s="32">
        <v>5</v>
      </c>
      <c r="K18" s="32">
        <v>4</v>
      </c>
      <c r="L18" s="32">
        <v>0</v>
      </c>
      <c r="M18" s="32">
        <v>0</v>
      </c>
      <c r="N18" s="40" t="s">
        <v>962</v>
      </c>
      <c r="O18" s="34" t="s">
        <v>435</v>
      </c>
      <c r="P18" s="30" t="s">
        <v>298</v>
      </c>
      <c r="Q18" s="36">
        <v>42268</v>
      </c>
      <c r="R18" s="178"/>
    </row>
    <row r="19" spans="1:18" s="142" customFormat="1" ht="23.25" customHeight="1" x14ac:dyDescent="0.15">
      <c r="A19" s="27">
        <v>18</v>
      </c>
      <c r="B19" s="31" t="s">
        <v>186</v>
      </c>
      <c r="C19" s="31" t="s">
        <v>259</v>
      </c>
      <c r="D19" s="64" t="s">
        <v>963</v>
      </c>
      <c r="E19" s="27" t="s">
        <v>690</v>
      </c>
      <c r="F19" s="31" t="s">
        <v>964</v>
      </c>
      <c r="G19" s="27">
        <v>9</v>
      </c>
      <c r="H19" s="32">
        <v>1498</v>
      </c>
      <c r="I19" s="33">
        <f>G19-J19</f>
        <v>0</v>
      </c>
      <c r="J19" s="32">
        <v>9</v>
      </c>
      <c r="K19" s="32">
        <v>3</v>
      </c>
      <c r="L19" s="32">
        <v>0</v>
      </c>
      <c r="M19" s="32">
        <v>0</v>
      </c>
      <c r="N19" s="40" t="s">
        <v>122</v>
      </c>
      <c r="O19" s="34" t="s">
        <v>435</v>
      </c>
      <c r="P19" s="30" t="s">
        <v>298</v>
      </c>
      <c r="Q19" s="36">
        <v>38533</v>
      </c>
      <c r="R19" s="30"/>
    </row>
    <row r="20" spans="1:18" s="62" customFormat="1" ht="23.25" customHeight="1" x14ac:dyDescent="0.15">
      <c r="A20" s="27">
        <v>19</v>
      </c>
      <c r="B20" s="64" t="s">
        <v>942</v>
      </c>
      <c r="C20" s="64" t="s">
        <v>965</v>
      </c>
      <c r="D20" s="39" t="s">
        <v>966</v>
      </c>
      <c r="E20" s="34" t="s">
        <v>697</v>
      </c>
      <c r="F20" s="39" t="s">
        <v>967</v>
      </c>
      <c r="G20" s="27">
        <v>6</v>
      </c>
      <c r="H20" s="32">
        <v>1213</v>
      </c>
      <c r="I20" s="32">
        <v>0</v>
      </c>
      <c r="J20" s="32">
        <v>6</v>
      </c>
      <c r="K20" s="32">
        <v>2</v>
      </c>
      <c r="L20" s="32">
        <v>0</v>
      </c>
      <c r="M20" s="32">
        <v>0</v>
      </c>
      <c r="N20" s="109" t="s">
        <v>699</v>
      </c>
      <c r="O20" s="83" t="s">
        <v>781</v>
      </c>
      <c r="P20" s="27" t="s">
        <v>124</v>
      </c>
      <c r="Q20" s="36">
        <v>41187</v>
      </c>
      <c r="R20" s="30"/>
    </row>
    <row r="21" spans="1:18" ht="23.25" customHeight="1" x14ac:dyDescent="0.15">
      <c r="A21" s="27">
        <v>20</v>
      </c>
      <c r="B21" s="267" t="s">
        <v>186</v>
      </c>
      <c r="C21" s="267" t="s">
        <v>195</v>
      </c>
      <c r="D21" s="29" t="s">
        <v>296</v>
      </c>
      <c r="E21" s="28" t="s">
        <v>122</v>
      </c>
      <c r="F21" s="29" t="s">
        <v>635</v>
      </c>
      <c r="G21" s="27">
        <v>5</v>
      </c>
      <c r="H21" s="32">
        <v>808</v>
      </c>
      <c r="I21" s="33">
        <v>0</v>
      </c>
      <c r="J21" s="32">
        <v>5</v>
      </c>
      <c r="K21" s="32">
        <v>0</v>
      </c>
      <c r="L21" s="32">
        <v>0</v>
      </c>
      <c r="M21" s="32">
        <v>0</v>
      </c>
      <c r="N21" s="40" t="s">
        <v>122</v>
      </c>
      <c r="O21" s="28" t="s">
        <v>403</v>
      </c>
      <c r="P21" s="30" t="s">
        <v>308</v>
      </c>
      <c r="Q21" s="36">
        <v>38002</v>
      </c>
      <c r="R21" s="29"/>
    </row>
    <row r="22" spans="1:18" ht="23.25" customHeight="1" x14ac:dyDescent="0.15">
      <c r="A22" s="27">
        <v>21</v>
      </c>
      <c r="B22" s="64" t="s">
        <v>942</v>
      </c>
      <c r="C22" s="64" t="s">
        <v>968</v>
      </c>
      <c r="D22" s="39" t="s">
        <v>969</v>
      </c>
      <c r="E22" s="34" t="s">
        <v>690</v>
      </c>
      <c r="F22" s="39" t="s">
        <v>970</v>
      </c>
      <c r="G22" s="27">
        <v>2</v>
      </c>
      <c r="H22" s="32">
        <v>245</v>
      </c>
      <c r="I22" s="32">
        <v>0</v>
      </c>
      <c r="J22" s="32">
        <v>2</v>
      </c>
      <c r="K22" s="32">
        <v>2</v>
      </c>
      <c r="L22" s="32">
        <v>0</v>
      </c>
      <c r="M22" s="32">
        <v>0</v>
      </c>
      <c r="N22" s="109" t="s">
        <v>699</v>
      </c>
      <c r="O22" s="83" t="s">
        <v>25</v>
      </c>
      <c r="P22" s="27" t="s">
        <v>124</v>
      </c>
      <c r="Q22" s="36">
        <v>40924</v>
      </c>
      <c r="R22" s="30"/>
    </row>
    <row r="23" spans="1:18" s="306" customFormat="1" ht="23.25" customHeight="1" x14ac:dyDescent="0.15">
      <c r="B23" s="307"/>
      <c r="C23" s="307"/>
      <c r="G23" s="308">
        <f t="shared" ref="G23:M23" si="0">SUM(G2:G22)</f>
        <v>130</v>
      </c>
      <c r="H23" s="308">
        <f t="shared" si="0"/>
        <v>21394</v>
      </c>
      <c r="I23" s="308">
        <f t="shared" si="0"/>
        <v>9</v>
      </c>
      <c r="J23" s="308">
        <f t="shared" si="0"/>
        <v>130</v>
      </c>
      <c r="K23" s="308">
        <f t="shared" si="0"/>
        <v>44</v>
      </c>
      <c r="L23" s="308">
        <f t="shared" si="0"/>
        <v>1</v>
      </c>
      <c r="M23" s="308">
        <f t="shared" si="0"/>
        <v>1</v>
      </c>
      <c r="N23" s="309"/>
      <c r="O23" s="309"/>
    </row>
    <row r="25" spans="1:18" ht="23.25" customHeight="1" x14ac:dyDescent="0.15">
      <c r="A25" s="194" t="s">
        <v>935</v>
      </c>
    </row>
    <row r="26" spans="1:18" s="17" customFormat="1" ht="23.25" customHeight="1" x14ac:dyDescent="0.15">
      <c r="A26" s="145">
        <v>1</v>
      </c>
      <c r="B26" s="146" t="s">
        <v>973</v>
      </c>
      <c r="C26" s="146" t="s">
        <v>974</v>
      </c>
      <c r="D26" s="161" t="s">
        <v>975</v>
      </c>
      <c r="E26" s="145" t="s">
        <v>976</v>
      </c>
      <c r="F26" s="161" t="s">
        <v>977</v>
      </c>
      <c r="G26" s="145">
        <v>6</v>
      </c>
      <c r="H26" s="163">
        <v>730</v>
      </c>
      <c r="I26" s="163">
        <v>0</v>
      </c>
      <c r="J26" s="163">
        <v>6</v>
      </c>
      <c r="K26" s="163">
        <v>0</v>
      </c>
      <c r="L26" s="163">
        <v>0</v>
      </c>
      <c r="M26" s="163">
        <v>0</v>
      </c>
      <c r="N26" s="148" t="s">
        <v>122</v>
      </c>
      <c r="O26" s="192" t="s">
        <v>25</v>
      </c>
      <c r="P26" s="145" t="s">
        <v>124</v>
      </c>
      <c r="Q26" s="149">
        <v>41842</v>
      </c>
      <c r="R26" s="161" t="s">
        <v>978</v>
      </c>
    </row>
  </sheetData>
  <autoFilter ref="A1:R20"/>
  <sortState ref="A2:R23">
    <sortCondition ref="C2:C23"/>
    <sortCondition ref="F2:F23"/>
  </sortState>
  <phoneticPr fontId="28" type="noConversion"/>
  <pageMargins left="0.33000001311302185" right="0.2199999988079071" top="0.98430556058883667" bottom="0.98430556058883667" header="0.49000000953674316" footer="0.5"/>
  <pageSetup paperSize="9" scale="92" orientation="landscape" horizontalDpi="300" verticalDpi="300" r:id="rId1"/>
  <headerFooter alignWithMargins="0">
    <oddHeader xml:space="preserve">&amp;L&amp;"돋움,Bold"전국극장현황&amp;C&amp;"돋움,Bold"인천&amp;R&amp;"돋움,Bold"2006. 12. 31 기준
&amp;"돋움,Regular"
</oddHeader>
    <oddFooter>&amp;C&amp;"돋움,Regular"&amp;P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SheetLayoutView="75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D2" sqref="D2:D15"/>
    </sheetView>
  </sheetViews>
  <sheetFormatPr defaultRowHeight="21.75" customHeight="1" x14ac:dyDescent="0.15"/>
  <cols>
    <col min="1" max="1" width="6.77734375" style="5" customWidth="1"/>
    <col min="2" max="2" width="12.21875" style="303" customWidth="1"/>
    <col min="3" max="3" width="8.77734375" style="303" customWidth="1"/>
    <col min="4" max="4" width="24.77734375" style="5" bestFit="1" customWidth="1"/>
    <col min="5" max="5" width="14.44140625" style="5" customWidth="1"/>
    <col min="6" max="6" width="15.77734375" style="5" customWidth="1"/>
    <col min="7" max="7" width="10.21875" style="5" customWidth="1"/>
    <col min="8" max="8" width="10.6640625" style="6" customWidth="1"/>
    <col min="9" max="9" width="13.77734375" style="6" customWidth="1"/>
    <col min="10" max="10" width="11.44140625" style="6" customWidth="1"/>
    <col min="11" max="12" width="12.88671875" style="6" customWidth="1"/>
    <col min="13" max="13" width="13.88671875" style="6" customWidth="1"/>
    <col min="14" max="14" width="14.44140625" style="2" customWidth="1"/>
    <col min="15" max="15" width="18.109375" style="2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" customFormat="1" ht="24.75" customHeight="1" thickBot="1" x14ac:dyDescent="0.2">
      <c r="A1" s="4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510</v>
      </c>
      <c r="K1" s="53" t="s">
        <v>393</v>
      </c>
      <c r="L1" s="53" t="s">
        <v>524</v>
      </c>
      <c r="M1" s="53" t="s">
        <v>394</v>
      </c>
      <c r="N1" s="47" t="s">
        <v>379</v>
      </c>
      <c r="O1" s="46" t="s">
        <v>58</v>
      </c>
      <c r="P1" s="46" t="s">
        <v>150</v>
      </c>
      <c r="Q1" s="46" t="s">
        <v>258</v>
      </c>
      <c r="R1" s="46" t="s">
        <v>151</v>
      </c>
    </row>
    <row r="2" spans="1:18" s="17" customFormat="1" ht="20.25" customHeight="1" thickTop="1" x14ac:dyDescent="0.15">
      <c r="A2" s="42">
        <v>1</v>
      </c>
      <c r="B2" s="170" t="s">
        <v>179</v>
      </c>
      <c r="C2" s="170" t="s">
        <v>180</v>
      </c>
      <c r="D2" s="271" t="s">
        <v>979</v>
      </c>
      <c r="E2" s="159" t="s">
        <v>980</v>
      </c>
      <c r="F2" s="143" t="s">
        <v>981</v>
      </c>
      <c r="G2" s="42">
        <v>9</v>
      </c>
      <c r="H2" s="50">
        <v>1144</v>
      </c>
      <c r="I2" s="50">
        <v>0</v>
      </c>
      <c r="J2" s="50">
        <v>9</v>
      </c>
      <c r="K2" s="50">
        <v>2</v>
      </c>
      <c r="L2" s="50">
        <v>0</v>
      </c>
      <c r="M2" s="50">
        <v>0</v>
      </c>
      <c r="N2" s="268" t="s">
        <v>982</v>
      </c>
      <c r="O2" s="159" t="s">
        <v>435</v>
      </c>
      <c r="P2" s="44" t="s">
        <v>298</v>
      </c>
      <c r="Q2" s="45">
        <v>40923</v>
      </c>
      <c r="R2" s="44"/>
    </row>
    <row r="3" spans="1:18" s="23" customFormat="1" ht="20.25" customHeight="1" x14ac:dyDescent="0.15">
      <c r="A3" s="27">
        <v>2</v>
      </c>
      <c r="B3" s="267" t="s">
        <v>179</v>
      </c>
      <c r="C3" s="267" t="s">
        <v>180</v>
      </c>
      <c r="D3" s="29" t="s">
        <v>983</v>
      </c>
      <c r="E3" s="28" t="s">
        <v>984</v>
      </c>
      <c r="F3" s="29" t="s">
        <v>985</v>
      </c>
      <c r="G3" s="27">
        <v>9</v>
      </c>
      <c r="H3" s="32">
        <v>1552</v>
      </c>
      <c r="I3" s="32">
        <f>G3-J3</f>
        <v>0</v>
      </c>
      <c r="J3" s="32">
        <v>9</v>
      </c>
      <c r="K3" s="32">
        <v>4</v>
      </c>
      <c r="L3" s="32">
        <v>0</v>
      </c>
      <c r="M3" s="32">
        <v>0</v>
      </c>
      <c r="N3" s="40" t="s">
        <v>986</v>
      </c>
      <c r="O3" s="83" t="s">
        <v>25</v>
      </c>
      <c r="P3" s="27" t="s">
        <v>124</v>
      </c>
      <c r="Q3" s="36">
        <v>38729</v>
      </c>
      <c r="R3" s="29"/>
    </row>
    <row r="4" spans="1:18" s="23" customFormat="1" ht="20.25" customHeight="1" x14ac:dyDescent="0.15">
      <c r="A4" s="27">
        <v>3</v>
      </c>
      <c r="B4" s="274" t="s">
        <v>987</v>
      </c>
      <c r="C4" s="269" t="s">
        <v>988</v>
      </c>
      <c r="D4" s="38" t="s">
        <v>989</v>
      </c>
      <c r="E4" s="83" t="s">
        <v>984</v>
      </c>
      <c r="F4" s="269" t="s">
        <v>990</v>
      </c>
      <c r="G4" s="27">
        <v>7</v>
      </c>
      <c r="H4" s="33">
        <v>1397</v>
      </c>
      <c r="I4" s="33">
        <v>0</v>
      </c>
      <c r="J4" s="33">
        <v>7</v>
      </c>
      <c r="K4" s="33">
        <v>4</v>
      </c>
      <c r="L4" s="50">
        <v>0</v>
      </c>
      <c r="M4" s="50">
        <v>1</v>
      </c>
      <c r="N4" s="109" t="s">
        <v>991</v>
      </c>
      <c r="O4" s="34" t="s">
        <v>434</v>
      </c>
      <c r="P4" s="30" t="s">
        <v>27</v>
      </c>
      <c r="Q4" s="36">
        <v>40963</v>
      </c>
      <c r="R4" s="29"/>
    </row>
    <row r="5" spans="1:18" s="17" customFormat="1" ht="20.25" customHeight="1" x14ac:dyDescent="0.15">
      <c r="A5" s="27">
        <v>4</v>
      </c>
      <c r="B5" s="170" t="s">
        <v>179</v>
      </c>
      <c r="C5" s="31" t="s">
        <v>180</v>
      </c>
      <c r="D5" s="64" t="s">
        <v>992</v>
      </c>
      <c r="E5" s="27" t="s">
        <v>142</v>
      </c>
      <c r="F5" s="30" t="s">
        <v>993</v>
      </c>
      <c r="G5" s="27">
        <v>10</v>
      </c>
      <c r="H5" s="33">
        <v>1609</v>
      </c>
      <c r="I5" s="33">
        <f>G5-J5</f>
        <v>0</v>
      </c>
      <c r="J5" s="33">
        <v>10</v>
      </c>
      <c r="K5" s="33">
        <v>4</v>
      </c>
      <c r="L5" s="50">
        <v>0</v>
      </c>
      <c r="M5" s="50">
        <v>0</v>
      </c>
      <c r="N5" s="40" t="s">
        <v>122</v>
      </c>
      <c r="O5" s="34" t="s">
        <v>435</v>
      </c>
      <c r="P5" s="30" t="s">
        <v>298</v>
      </c>
      <c r="Q5" s="36">
        <v>38596</v>
      </c>
      <c r="R5" s="30"/>
    </row>
    <row r="6" spans="1:18" s="17" customFormat="1" ht="21.75" customHeight="1" x14ac:dyDescent="0.15">
      <c r="A6" s="27">
        <v>5</v>
      </c>
      <c r="B6" s="170" t="s">
        <v>179</v>
      </c>
      <c r="C6" s="170" t="s">
        <v>181</v>
      </c>
      <c r="D6" s="170" t="s">
        <v>994</v>
      </c>
      <c r="E6" s="42" t="s">
        <v>140</v>
      </c>
      <c r="F6" s="170" t="s">
        <v>995</v>
      </c>
      <c r="G6" s="42">
        <v>6</v>
      </c>
      <c r="H6" s="50">
        <v>1024</v>
      </c>
      <c r="I6" s="33">
        <f>G6-J6</f>
        <v>0</v>
      </c>
      <c r="J6" s="50">
        <v>6</v>
      </c>
      <c r="K6" s="50">
        <v>3</v>
      </c>
      <c r="L6" s="50">
        <v>0</v>
      </c>
      <c r="M6" s="50">
        <v>0</v>
      </c>
      <c r="N6" s="268" t="s">
        <v>996</v>
      </c>
      <c r="O6" s="283" t="s">
        <v>434</v>
      </c>
      <c r="P6" s="30" t="s">
        <v>27</v>
      </c>
      <c r="Q6" s="350" t="s">
        <v>997</v>
      </c>
      <c r="R6" s="44"/>
    </row>
    <row r="7" spans="1:18" s="17" customFormat="1" ht="21.75" customHeight="1" x14ac:dyDescent="0.15">
      <c r="A7" s="27">
        <v>6</v>
      </c>
      <c r="B7" s="170" t="s">
        <v>179</v>
      </c>
      <c r="C7" s="170" t="s">
        <v>181</v>
      </c>
      <c r="D7" s="170" t="s">
        <v>301</v>
      </c>
      <c r="E7" s="42" t="s">
        <v>122</v>
      </c>
      <c r="F7" s="170" t="s">
        <v>637</v>
      </c>
      <c r="G7" s="42">
        <v>1</v>
      </c>
      <c r="H7" s="50">
        <v>105</v>
      </c>
      <c r="I7" s="33">
        <f>G7-J7</f>
        <v>0</v>
      </c>
      <c r="J7" s="50">
        <v>1</v>
      </c>
      <c r="K7" s="50">
        <v>1</v>
      </c>
      <c r="L7" s="50">
        <v>0</v>
      </c>
      <c r="M7" s="50">
        <v>0</v>
      </c>
      <c r="N7" s="260" t="s">
        <v>122</v>
      </c>
      <c r="O7" s="27" t="s">
        <v>363</v>
      </c>
      <c r="P7" s="39" t="s">
        <v>454</v>
      </c>
      <c r="Q7" s="45">
        <v>40234</v>
      </c>
      <c r="R7" s="314"/>
    </row>
    <row r="8" spans="1:18" s="17" customFormat="1" ht="21.75" customHeight="1" x14ac:dyDescent="0.15">
      <c r="A8" s="27">
        <v>7</v>
      </c>
      <c r="B8" s="267" t="s">
        <v>179</v>
      </c>
      <c r="C8" s="267" t="s">
        <v>181</v>
      </c>
      <c r="D8" s="29" t="s">
        <v>998</v>
      </c>
      <c r="E8" s="28" t="s">
        <v>140</v>
      </c>
      <c r="F8" s="29" t="s">
        <v>999</v>
      </c>
      <c r="G8" s="27">
        <v>9</v>
      </c>
      <c r="H8" s="33">
        <v>1646</v>
      </c>
      <c r="I8" s="33">
        <v>6</v>
      </c>
      <c r="J8" s="33">
        <v>9</v>
      </c>
      <c r="K8" s="33">
        <v>2</v>
      </c>
      <c r="L8" s="33">
        <v>0</v>
      </c>
      <c r="M8" s="33">
        <v>0</v>
      </c>
      <c r="N8" s="40" t="s">
        <v>1000</v>
      </c>
      <c r="O8" s="34" t="s">
        <v>435</v>
      </c>
      <c r="P8" s="30" t="s">
        <v>298</v>
      </c>
      <c r="Q8" s="36">
        <v>38743</v>
      </c>
      <c r="R8" s="181" t="s">
        <v>1001</v>
      </c>
    </row>
    <row r="9" spans="1:18" s="17" customFormat="1" ht="21.75" customHeight="1" x14ac:dyDescent="0.15">
      <c r="A9" s="27">
        <v>8</v>
      </c>
      <c r="B9" s="170" t="s">
        <v>179</v>
      </c>
      <c r="C9" s="170" t="s">
        <v>181</v>
      </c>
      <c r="D9" s="170" t="s">
        <v>253</v>
      </c>
      <c r="E9" s="42" t="s">
        <v>122</v>
      </c>
      <c r="F9" s="170" t="s">
        <v>636</v>
      </c>
      <c r="G9" s="42">
        <v>1</v>
      </c>
      <c r="H9" s="50">
        <v>850</v>
      </c>
      <c r="I9" s="50">
        <v>1</v>
      </c>
      <c r="J9" s="50">
        <v>1</v>
      </c>
      <c r="K9" s="50">
        <v>0</v>
      </c>
      <c r="L9" s="50">
        <v>0</v>
      </c>
      <c r="M9" s="50">
        <v>0</v>
      </c>
      <c r="N9" s="260" t="s">
        <v>122</v>
      </c>
      <c r="O9" s="42" t="s">
        <v>96</v>
      </c>
      <c r="P9" s="44" t="s">
        <v>12</v>
      </c>
      <c r="Q9" s="42" t="s">
        <v>137</v>
      </c>
      <c r="R9" s="44"/>
    </row>
    <row r="10" spans="1:18" s="17" customFormat="1" ht="21.75" customHeight="1" x14ac:dyDescent="0.15">
      <c r="A10" s="27">
        <v>9</v>
      </c>
      <c r="B10" s="31" t="s">
        <v>1009</v>
      </c>
      <c r="C10" s="31" t="s">
        <v>1010</v>
      </c>
      <c r="D10" s="31" t="s">
        <v>1011</v>
      </c>
      <c r="E10" s="34" t="s">
        <v>1012</v>
      </c>
      <c r="F10" s="31" t="s">
        <v>1013</v>
      </c>
      <c r="G10" s="27">
        <v>9</v>
      </c>
      <c r="H10" s="33">
        <v>1101</v>
      </c>
      <c r="I10" s="33">
        <v>0</v>
      </c>
      <c r="J10" s="33">
        <v>9</v>
      </c>
      <c r="K10" s="33">
        <v>2</v>
      </c>
      <c r="L10" s="33">
        <v>0</v>
      </c>
      <c r="M10" s="33">
        <v>0</v>
      </c>
      <c r="N10" s="40" t="s">
        <v>1014</v>
      </c>
      <c r="O10" s="34" t="s">
        <v>434</v>
      </c>
      <c r="P10" s="30" t="s">
        <v>27</v>
      </c>
      <c r="Q10" s="36">
        <v>41627</v>
      </c>
      <c r="R10" s="30"/>
    </row>
    <row r="11" spans="1:18" s="281" customFormat="1" ht="21" customHeight="1" x14ac:dyDescent="0.15">
      <c r="A11" s="27">
        <v>10</v>
      </c>
      <c r="B11" s="267" t="s">
        <v>179</v>
      </c>
      <c r="C11" s="267" t="s">
        <v>182</v>
      </c>
      <c r="D11" s="38" t="s">
        <v>1002</v>
      </c>
      <c r="E11" s="27" t="s">
        <v>142</v>
      </c>
      <c r="F11" s="29" t="s">
        <v>1003</v>
      </c>
      <c r="G11" s="27">
        <v>7</v>
      </c>
      <c r="H11" s="33">
        <v>1185</v>
      </c>
      <c r="I11" s="33">
        <f>G11-J11</f>
        <v>0</v>
      </c>
      <c r="J11" s="33">
        <v>7</v>
      </c>
      <c r="K11" s="33">
        <v>2</v>
      </c>
      <c r="L11" s="33">
        <v>0</v>
      </c>
      <c r="M11" s="33">
        <v>0</v>
      </c>
      <c r="N11" s="40" t="s">
        <v>122</v>
      </c>
      <c r="O11" s="34" t="s">
        <v>435</v>
      </c>
      <c r="P11" s="30" t="s">
        <v>298</v>
      </c>
      <c r="Q11" s="36">
        <v>39051</v>
      </c>
      <c r="R11" s="29"/>
    </row>
    <row r="12" spans="1:18" s="23" customFormat="1" ht="21" customHeight="1" x14ac:dyDescent="0.15">
      <c r="A12" s="27">
        <v>11</v>
      </c>
      <c r="B12" s="31" t="s">
        <v>1009</v>
      </c>
      <c r="C12" s="31" t="s">
        <v>1015</v>
      </c>
      <c r="D12" s="30" t="s">
        <v>1016</v>
      </c>
      <c r="E12" s="27" t="s">
        <v>984</v>
      </c>
      <c r="F12" s="39" t="s">
        <v>1017</v>
      </c>
      <c r="G12" s="27">
        <v>10</v>
      </c>
      <c r="H12" s="32">
        <v>1565</v>
      </c>
      <c r="I12" s="32">
        <v>0</v>
      </c>
      <c r="J12" s="32">
        <v>10</v>
      </c>
      <c r="K12" s="32">
        <v>0</v>
      </c>
      <c r="L12" s="32">
        <v>0</v>
      </c>
      <c r="M12" s="32">
        <v>0</v>
      </c>
      <c r="N12" s="109" t="s">
        <v>982</v>
      </c>
      <c r="O12" s="83" t="s">
        <v>25</v>
      </c>
      <c r="P12" s="27" t="s">
        <v>124</v>
      </c>
      <c r="Q12" s="36">
        <v>41529</v>
      </c>
      <c r="R12" s="30"/>
    </row>
    <row r="13" spans="1:18" s="23" customFormat="1" ht="21.75" customHeight="1" x14ac:dyDescent="0.15">
      <c r="A13" s="27">
        <v>12</v>
      </c>
      <c r="B13" s="31" t="s">
        <v>179</v>
      </c>
      <c r="C13" s="31" t="s">
        <v>188</v>
      </c>
      <c r="D13" s="30" t="s">
        <v>21</v>
      </c>
      <c r="E13" s="27" t="s">
        <v>140</v>
      </c>
      <c r="F13" s="39" t="s">
        <v>1004</v>
      </c>
      <c r="G13" s="27">
        <v>9</v>
      </c>
      <c r="H13" s="32">
        <v>1845</v>
      </c>
      <c r="I13" s="32">
        <v>2</v>
      </c>
      <c r="J13" s="32">
        <v>9</v>
      </c>
      <c r="K13" s="32">
        <v>5</v>
      </c>
      <c r="L13" s="32">
        <v>1</v>
      </c>
      <c r="M13" s="32">
        <v>1</v>
      </c>
      <c r="N13" s="109" t="s">
        <v>1005</v>
      </c>
      <c r="O13" s="83" t="s">
        <v>25</v>
      </c>
      <c r="P13" s="27" t="s">
        <v>124</v>
      </c>
      <c r="Q13" s="36">
        <v>39954</v>
      </c>
      <c r="R13" s="30"/>
    </row>
    <row r="14" spans="1:18" s="108" customFormat="1" ht="21.75" customHeight="1" x14ac:dyDescent="0.15">
      <c r="A14" s="27">
        <v>13</v>
      </c>
      <c r="B14" s="31" t="s">
        <v>179</v>
      </c>
      <c r="C14" s="31" t="s">
        <v>188</v>
      </c>
      <c r="D14" s="64" t="s">
        <v>1006</v>
      </c>
      <c r="E14" s="27" t="s">
        <v>142</v>
      </c>
      <c r="F14" s="31" t="s">
        <v>1007</v>
      </c>
      <c r="G14" s="27">
        <v>10</v>
      </c>
      <c r="H14" s="33">
        <v>1646</v>
      </c>
      <c r="I14" s="33">
        <f>G14-J14</f>
        <v>0</v>
      </c>
      <c r="J14" s="33">
        <v>10</v>
      </c>
      <c r="K14" s="33">
        <v>4</v>
      </c>
      <c r="L14" s="33">
        <v>0</v>
      </c>
      <c r="M14" s="33">
        <v>0</v>
      </c>
      <c r="N14" s="40" t="s">
        <v>122</v>
      </c>
      <c r="O14" s="34" t="s">
        <v>435</v>
      </c>
      <c r="P14" s="30" t="s">
        <v>298</v>
      </c>
      <c r="Q14" s="36">
        <v>40330</v>
      </c>
      <c r="R14" s="30" t="s">
        <v>1008</v>
      </c>
    </row>
    <row r="15" spans="1:18" s="160" customFormat="1" ht="21.75" customHeight="1" x14ac:dyDescent="0.15">
      <c r="A15" s="27">
        <v>14</v>
      </c>
      <c r="B15" s="269" t="s">
        <v>1009</v>
      </c>
      <c r="C15" s="269" t="s">
        <v>1018</v>
      </c>
      <c r="D15" s="38" t="s">
        <v>1019</v>
      </c>
      <c r="E15" s="83" t="s">
        <v>1020</v>
      </c>
      <c r="F15" s="269" t="s">
        <v>1021</v>
      </c>
      <c r="G15" s="27">
        <v>10</v>
      </c>
      <c r="H15" s="33">
        <v>1610</v>
      </c>
      <c r="I15" s="33">
        <v>0</v>
      </c>
      <c r="J15" s="33">
        <v>10</v>
      </c>
      <c r="K15" s="33">
        <v>0</v>
      </c>
      <c r="L15" s="33">
        <v>0</v>
      </c>
      <c r="M15" s="204">
        <v>0</v>
      </c>
      <c r="N15" s="66" t="s">
        <v>982</v>
      </c>
      <c r="O15" s="83" t="s">
        <v>25</v>
      </c>
      <c r="P15" s="27" t="s">
        <v>124</v>
      </c>
      <c r="Q15" s="29" t="s">
        <v>1022</v>
      </c>
      <c r="R15" s="30" t="s">
        <v>1023</v>
      </c>
    </row>
    <row r="16" spans="1:18" s="306" customFormat="1" ht="21.75" customHeight="1" x14ac:dyDescent="0.15">
      <c r="B16" s="307"/>
      <c r="C16" s="307"/>
      <c r="G16" s="315">
        <f t="shared" ref="G16:M16" si="0">SUM(G2:G15)</f>
        <v>107</v>
      </c>
      <c r="H16" s="315">
        <f t="shared" si="0"/>
        <v>18279</v>
      </c>
      <c r="I16" s="315">
        <f t="shared" si="0"/>
        <v>9</v>
      </c>
      <c r="J16" s="315">
        <f t="shared" si="0"/>
        <v>107</v>
      </c>
      <c r="K16" s="315">
        <f t="shared" si="0"/>
        <v>33</v>
      </c>
      <c r="L16" s="315">
        <f t="shared" si="0"/>
        <v>1</v>
      </c>
      <c r="M16" s="315">
        <f t="shared" si="0"/>
        <v>2</v>
      </c>
      <c r="N16" s="309"/>
      <c r="O16" s="309"/>
    </row>
  </sheetData>
  <autoFilter ref="A1:R15"/>
  <sortState ref="A2:R16">
    <sortCondition ref="C2:C16"/>
    <sortCondition ref="F2:F16"/>
  </sortState>
  <phoneticPr fontId="28" type="noConversion"/>
  <pageMargins left="0.33000001311302185" right="0.19680555164813995" top="0.87999999523162842" bottom="0.98430556058883667" header="0.5" footer="0.5"/>
  <pageSetup paperSize="9" scale="94" orientation="landscape" horizontalDpi="300" verticalDpi="300"/>
  <headerFooter alignWithMargins="0">
    <oddHeader xml:space="preserve">&amp;L&amp;"돋움,Bold"전국극장현황&amp;C&amp;"돋움,Bold"광주&amp;R&amp;"돋움,Bold"2006. 12. 31 기준&amp;"돋움,Regular"
</oddHeader>
    <oddFooter>&amp;C&amp;"돋움,Regular"&amp;P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zoomScaleSheetLayoutView="75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D2" sqref="D2:D11"/>
    </sheetView>
  </sheetViews>
  <sheetFormatPr defaultRowHeight="25.5" customHeight="1" x14ac:dyDescent="0.15"/>
  <cols>
    <col min="1" max="1" width="5.77734375" style="5" customWidth="1"/>
    <col min="2" max="3" width="8.77734375" style="303" customWidth="1"/>
    <col min="4" max="4" width="22.109375" style="5" customWidth="1"/>
    <col min="5" max="5" width="14.33203125" style="5" customWidth="1"/>
    <col min="6" max="6" width="15.77734375" style="5" customWidth="1"/>
    <col min="7" max="7" width="11" style="5" customWidth="1"/>
    <col min="8" max="9" width="12.44140625" style="6" customWidth="1"/>
    <col min="10" max="10" width="10.21875" style="6" customWidth="1"/>
    <col min="11" max="13" width="12.44140625" style="6" customWidth="1"/>
    <col min="14" max="14" width="14.5546875" style="2" customWidth="1"/>
    <col min="15" max="15" width="12.77734375" style="2" customWidth="1"/>
    <col min="16" max="16" width="15.77734375" style="2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" customFormat="1" ht="22.5" customHeight="1" thickBot="1" x14ac:dyDescent="0.2">
      <c r="A1" s="4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512</v>
      </c>
      <c r="K1" s="53" t="s">
        <v>393</v>
      </c>
      <c r="L1" s="53" t="s">
        <v>524</v>
      </c>
      <c r="M1" s="53" t="s">
        <v>394</v>
      </c>
      <c r="N1" s="47" t="s">
        <v>379</v>
      </c>
      <c r="O1" s="46" t="s">
        <v>59</v>
      </c>
      <c r="P1" s="46" t="s">
        <v>150</v>
      </c>
      <c r="Q1" s="46" t="s">
        <v>258</v>
      </c>
      <c r="R1" s="46" t="s">
        <v>151</v>
      </c>
    </row>
    <row r="2" spans="1:18" s="17" customFormat="1" ht="21.75" customHeight="1" thickTop="1" x14ac:dyDescent="0.15">
      <c r="A2" s="150">
        <v>1</v>
      </c>
      <c r="B2" s="318" t="s">
        <v>167</v>
      </c>
      <c r="C2" s="318" t="s">
        <v>181</v>
      </c>
      <c r="D2" s="151" t="s">
        <v>386</v>
      </c>
      <c r="E2" s="150" t="s">
        <v>122</v>
      </c>
      <c r="F2" s="151" t="s">
        <v>638</v>
      </c>
      <c r="G2" s="150">
        <v>6</v>
      </c>
      <c r="H2" s="152">
        <v>1356</v>
      </c>
      <c r="I2" s="153">
        <v>0</v>
      </c>
      <c r="J2" s="153">
        <v>6</v>
      </c>
      <c r="K2" s="153">
        <v>0</v>
      </c>
      <c r="L2" s="153">
        <v>0</v>
      </c>
      <c r="M2" s="153">
        <v>0</v>
      </c>
      <c r="N2" s="154" t="s">
        <v>122</v>
      </c>
      <c r="O2" s="351" t="s">
        <v>88</v>
      </c>
      <c r="P2" s="150" t="s">
        <v>5</v>
      </c>
      <c r="Q2" s="156">
        <v>38608</v>
      </c>
      <c r="R2" s="158" t="s">
        <v>497</v>
      </c>
    </row>
    <row r="3" spans="1:18" s="281" customFormat="1" ht="21" customHeight="1" x14ac:dyDescent="0.15">
      <c r="A3" s="27">
        <v>2</v>
      </c>
      <c r="B3" s="64" t="s">
        <v>1024</v>
      </c>
      <c r="C3" s="64" t="s">
        <v>1025</v>
      </c>
      <c r="D3" s="39" t="s">
        <v>1026</v>
      </c>
      <c r="E3" s="34" t="s">
        <v>1027</v>
      </c>
      <c r="F3" s="39" t="s">
        <v>1028</v>
      </c>
      <c r="G3" s="27">
        <v>7</v>
      </c>
      <c r="H3" s="32">
        <v>1464</v>
      </c>
      <c r="I3" s="32">
        <f>G3-J3</f>
        <v>0</v>
      </c>
      <c r="J3" s="32">
        <v>7</v>
      </c>
      <c r="K3" s="32">
        <v>4</v>
      </c>
      <c r="L3" s="32">
        <v>0</v>
      </c>
      <c r="M3" s="32">
        <v>1</v>
      </c>
      <c r="N3" s="40" t="s">
        <v>1029</v>
      </c>
      <c r="O3" s="83" t="s">
        <v>25</v>
      </c>
      <c r="P3" s="27" t="s">
        <v>124</v>
      </c>
      <c r="Q3" s="36">
        <v>40899</v>
      </c>
      <c r="R3" s="30"/>
    </row>
    <row r="4" spans="1:18" s="17" customFormat="1" ht="21.75" customHeight="1" x14ac:dyDescent="0.15">
      <c r="A4" s="27">
        <v>3</v>
      </c>
      <c r="B4" s="170" t="s">
        <v>167</v>
      </c>
      <c r="C4" s="170" t="s">
        <v>181</v>
      </c>
      <c r="D4" s="170" t="s">
        <v>370</v>
      </c>
      <c r="E4" s="42" t="s">
        <v>122</v>
      </c>
      <c r="F4" s="170" t="s">
        <v>639</v>
      </c>
      <c r="G4" s="42">
        <v>1</v>
      </c>
      <c r="H4" s="43">
        <v>150</v>
      </c>
      <c r="I4" s="32">
        <v>1</v>
      </c>
      <c r="J4" s="43">
        <v>1</v>
      </c>
      <c r="K4" s="43">
        <v>0</v>
      </c>
      <c r="L4" s="43">
        <v>0</v>
      </c>
      <c r="M4" s="43">
        <v>0</v>
      </c>
      <c r="N4" s="260" t="s">
        <v>122</v>
      </c>
      <c r="O4" s="27" t="s">
        <v>378</v>
      </c>
      <c r="P4" s="66" t="s">
        <v>131</v>
      </c>
      <c r="Q4" s="45">
        <v>38808</v>
      </c>
      <c r="R4" s="49"/>
    </row>
    <row r="5" spans="1:18" s="17" customFormat="1" ht="21.75" customHeight="1" x14ac:dyDescent="0.15">
      <c r="A5" s="27">
        <v>4</v>
      </c>
      <c r="B5" s="31" t="s">
        <v>1040</v>
      </c>
      <c r="C5" s="31" t="s">
        <v>1041</v>
      </c>
      <c r="D5" s="30" t="s">
        <v>1042</v>
      </c>
      <c r="E5" s="27" t="s">
        <v>690</v>
      </c>
      <c r="F5" s="30" t="s">
        <v>1043</v>
      </c>
      <c r="G5" s="27">
        <v>7</v>
      </c>
      <c r="H5" s="32">
        <v>1163</v>
      </c>
      <c r="I5" s="32">
        <v>0</v>
      </c>
      <c r="J5" s="32">
        <v>7</v>
      </c>
      <c r="K5" s="32">
        <v>3</v>
      </c>
      <c r="L5" s="43">
        <v>0</v>
      </c>
      <c r="M5" s="32">
        <v>0</v>
      </c>
      <c r="N5" s="109" t="s">
        <v>699</v>
      </c>
      <c r="O5" s="169" t="s">
        <v>25</v>
      </c>
      <c r="P5" s="27" t="s">
        <v>124</v>
      </c>
      <c r="Q5" s="36">
        <v>41340</v>
      </c>
      <c r="R5" s="30" t="s">
        <v>1044</v>
      </c>
    </row>
    <row r="6" spans="1:18" s="17" customFormat="1" ht="21.75" customHeight="1" x14ac:dyDescent="0.15">
      <c r="A6" s="27">
        <v>5</v>
      </c>
      <c r="B6" s="31" t="s">
        <v>167</v>
      </c>
      <c r="C6" s="31" t="s">
        <v>188</v>
      </c>
      <c r="D6" s="31" t="s">
        <v>350</v>
      </c>
      <c r="E6" s="34" t="s">
        <v>1027</v>
      </c>
      <c r="F6" s="31" t="s">
        <v>1030</v>
      </c>
      <c r="G6" s="27">
        <v>8</v>
      </c>
      <c r="H6" s="33">
        <v>1144</v>
      </c>
      <c r="I6" s="33">
        <f>G6-J6</f>
        <v>0</v>
      </c>
      <c r="J6" s="33">
        <v>8</v>
      </c>
      <c r="K6" s="33">
        <v>4</v>
      </c>
      <c r="L6" s="33">
        <v>0</v>
      </c>
      <c r="M6" s="33">
        <v>0</v>
      </c>
      <c r="N6" s="40" t="s">
        <v>122</v>
      </c>
      <c r="O6" s="167" t="s">
        <v>434</v>
      </c>
      <c r="P6" s="30" t="s">
        <v>27</v>
      </c>
      <c r="Q6" s="27" t="s">
        <v>110</v>
      </c>
      <c r="R6" s="30"/>
    </row>
    <row r="7" spans="1:18" s="171" customFormat="1" ht="25.5" customHeight="1" x14ac:dyDescent="0.15">
      <c r="A7" s="27">
        <v>6</v>
      </c>
      <c r="B7" s="170" t="s">
        <v>167</v>
      </c>
      <c r="C7" s="170" t="s">
        <v>188</v>
      </c>
      <c r="D7" s="271" t="s">
        <v>1031</v>
      </c>
      <c r="E7" s="42" t="s">
        <v>140</v>
      </c>
      <c r="F7" s="296" t="s">
        <v>1032</v>
      </c>
      <c r="G7" s="42">
        <v>8</v>
      </c>
      <c r="H7" s="43">
        <v>1392</v>
      </c>
      <c r="I7" s="50">
        <f>G7-J7</f>
        <v>0</v>
      </c>
      <c r="J7" s="43">
        <v>8</v>
      </c>
      <c r="K7" s="43">
        <v>4</v>
      </c>
      <c r="L7" s="43">
        <v>0</v>
      </c>
      <c r="M7" s="43">
        <v>0</v>
      </c>
      <c r="N7" s="260" t="s">
        <v>1033</v>
      </c>
      <c r="O7" s="159" t="s">
        <v>435</v>
      </c>
      <c r="P7" s="44" t="s">
        <v>298</v>
      </c>
      <c r="Q7" s="45">
        <v>38306</v>
      </c>
      <c r="R7" s="44"/>
    </row>
    <row r="8" spans="1:18" s="171" customFormat="1" ht="25.5" customHeight="1" x14ac:dyDescent="0.15">
      <c r="A8" s="27">
        <v>7</v>
      </c>
      <c r="B8" s="31" t="s">
        <v>1040</v>
      </c>
      <c r="C8" s="31" t="s">
        <v>959</v>
      </c>
      <c r="D8" s="31" t="s">
        <v>1045</v>
      </c>
      <c r="E8" s="34" t="s">
        <v>778</v>
      </c>
      <c r="F8" s="31" t="s">
        <v>1046</v>
      </c>
      <c r="G8" s="27">
        <v>10</v>
      </c>
      <c r="H8" s="33">
        <v>1669</v>
      </c>
      <c r="I8" s="33">
        <v>0</v>
      </c>
      <c r="J8" s="33">
        <v>10</v>
      </c>
      <c r="K8" s="33">
        <v>3</v>
      </c>
      <c r="L8" s="33">
        <v>0</v>
      </c>
      <c r="M8" s="33">
        <v>0</v>
      </c>
      <c r="N8" s="40" t="s">
        <v>699</v>
      </c>
      <c r="O8" s="34" t="s">
        <v>434</v>
      </c>
      <c r="P8" s="30" t="s">
        <v>27</v>
      </c>
      <c r="Q8" s="36">
        <v>41790</v>
      </c>
      <c r="R8" s="30" t="s">
        <v>1047</v>
      </c>
    </row>
    <row r="9" spans="1:18" s="17" customFormat="1" ht="25.5" customHeight="1" x14ac:dyDescent="0.15">
      <c r="A9" s="27">
        <v>8</v>
      </c>
      <c r="B9" s="170" t="s">
        <v>1034</v>
      </c>
      <c r="C9" s="170" t="s">
        <v>1035</v>
      </c>
      <c r="D9" s="44" t="s">
        <v>1036</v>
      </c>
      <c r="E9" s="42" t="s">
        <v>858</v>
      </c>
      <c r="F9" s="44" t="s">
        <v>1037</v>
      </c>
      <c r="G9" s="42">
        <v>5</v>
      </c>
      <c r="H9" s="43">
        <v>951</v>
      </c>
      <c r="I9" s="43">
        <v>0</v>
      </c>
      <c r="J9" s="43">
        <v>5</v>
      </c>
      <c r="K9" s="43">
        <v>2</v>
      </c>
      <c r="L9" s="43">
        <v>0</v>
      </c>
      <c r="M9" s="43">
        <v>0</v>
      </c>
      <c r="N9" s="268" t="s">
        <v>699</v>
      </c>
      <c r="O9" s="166" t="s">
        <v>25</v>
      </c>
      <c r="P9" s="42" t="s">
        <v>124</v>
      </c>
      <c r="Q9" s="45">
        <v>42079</v>
      </c>
      <c r="R9" s="44"/>
    </row>
    <row r="10" spans="1:18" s="23" customFormat="1" ht="25.5" customHeight="1" x14ac:dyDescent="0.15">
      <c r="A10" s="27">
        <v>9</v>
      </c>
      <c r="B10" s="31" t="s">
        <v>1040</v>
      </c>
      <c r="C10" s="31" t="s">
        <v>1035</v>
      </c>
      <c r="D10" s="30" t="s">
        <v>1048</v>
      </c>
      <c r="E10" s="27" t="s">
        <v>858</v>
      </c>
      <c r="F10" s="30" t="s">
        <v>1049</v>
      </c>
      <c r="G10" s="27">
        <v>5</v>
      </c>
      <c r="H10" s="32">
        <v>968</v>
      </c>
      <c r="I10" s="32">
        <v>0</v>
      </c>
      <c r="J10" s="32">
        <v>5</v>
      </c>
      <c r="K10" s="32">
        <v>0</v>
      </c>
      <c r="L10" s="32">
        <v>0</v>
      </c>
      <c r="M10" s="32">
        <v>0</v>
      </c>
      <c r="N10" s="109" t="s">
        <v>699</v>
      </c>
      <c r="O10" s="83" t="s">
        <v>25</v>
      </c>
      <c r="P10" s="27" t="s">
        <v>124</v>
      </c>
      <c r="Q10" s="36">
        <v>41948</v>
      </c>
      <c r="R10" s="30" t="s">
        <v>1050</v>
      </c>
    </row>
    <row r="11" spans="1:18" s="17" customFormat="1" ht="25.5" customHeight="1" x14ac:dyDescent="0.15">
      <c r="A11" s="27">
        <v>10</v>
      </c>
      <c r="B11" s="31" t="s">
        <v>167</v>
      </c>
      <c r="C11" s="31" t="s">
        <v>195</v>
      </c>
      <c r="D11" s="30" t="s">
        <v>325</v>
      </c>
      <c r="E11" s="27" t="s">
        <v>140</v>
      </c>
      <c r="F11" s="30" t="s">
        <v>1038</v>
      </c>
      <c r="G11" s="27">
        <v>9</v>
      </c>
      <c r="H11" s="32">
        <v>1880</v>
      </c>
      <c r="I11" s="32">
        <v>1</v>
      </c>
      <c r="J11" s="32">
        <v>9</v>
      </c>
      <c r="K11" s="32">
        <v>6</v>
      </c>
      <c r="L11" s="32">
        <v>1</v>
      </c>
      <c r="M11" s="32">
        <v>1</v>
      </c>
      <c r="N11" s="109" t="s">
        <v>1039</v>
      </c>
      <c r="O11" s="83" t="s">
        <v>25</v>
      </c>
      <c r="P11" s="27" t="s">
        <v>124</v>
      </c>
      <c r="Q11" s="36">
        <v>37121</v>
      </c>
      <c r="R11" s="30"/>
    </row>
    <row r="12" spans="1:18" s="306" customFormat="1" ht="25.5" customHeight="1" x14ac:dyDescent="0.15">
      <c r="B12" s="307"/>
      <c r="C12" s="307"/>
      <c r="G12" s="317">
        <f t="shared" ref="G12:M12" si="0">SUM(G2:G11)</f>
        <v>66</v>
      </c>
      <c r="H12" s="317">
        <f t="shared" si="0"/>
        <v>12137</v>
      </c>
      <c r="I12" s="317">
        <f t="shared" si="0"/>
        <v>2</v>
      </c>
      <c r="J12" s="317">
        <f t="shared" si="0"/>
        <v>66</v>
      </c>
      <c r="K12" s="317">
        <f t="shared" si="0"/>
        <v>26</v>
      </c>
      <c r="L12" s="317">
        <f t="shared" si="0"/>
        <v>1</v>
      </c>
      <c r="M12" s="317">
        <f t="shared" si="0"/>
        <v>2</v>
      </c>
      <c r="N12" s="309"/>
      <c r="O12" s="309"/>
      <c r="P12" s="309"/>
    </row>
  </sheetData>
  <autoFilter ref="A1:IV11"/>
  <sortState ref="A2:R12">
    <sortCondition ref="C2:C12"/>
    <sortCondition ref="F2:F12"/>
  </sortState>
  <phoneticPr fontId="28" type="noConversion"/>
  <pageMargins left="0.25999999046325684" right="0.20999999344348907" top="0.89999997615814209" bottom="0.98430556058883667" header="0.5" footer="0.5"/>
  <pageSetup paperSize="9" scale="94" orientation="landscape" horizontalDpi="300" verticalDpi="300" r:id="rId1"/>
  <headerFooter alignWithMargins="0">
    <oddHeader>&amp;L&amp;"돋움,Bold"전국극장현황&amp;C&amp;"돋움,Bold"대전&amp;R&amp;"돋움,Bold"2006. 12. 31 기준</oddHeader>
    <oddFooter>&amp;C&amp;"돋움,Regular"&amp;P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zoomScaleSheetLayoutView="7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:D7"/>
    </sheetView>
  </sheetViews>
  <sheetFormatPr defaultRowHeight="25.5" customHeight="1" x14ac:dyDescent="0.15"/>
  <cols>
    <col min="1" max="1" width="5.77734375" style="5" customWidth="1"/>
    <col min="2" max="3" width="8.77734375" style="303" customWidth="1"/>
    <col min="4" max="4" width="18.44140625" style="5" bestFit="1" customWidth="1"/>
    <col min="5" max="5" width="16" style="5" customWidth="1"/>
    <col min="6" max="6" width="15.77734375" style="5" customWidth="1"/>
    <col min="7" max="7" width="9.77734375" style="5" customWidth="1"/>
    <col min="8" max="8" width="9.5546875" style="26" customWidth="1"/>
    <col min="9" max="9" width="12.44140625" style="26" customWidth="1"/>
    <col min="10" max="10" width="10.77734375" style="26" customWidth="1"/>
    <col min="11" max="12" width="13.21875" style="26" customWidth="1"/>
    <col min="13" max="13" width="13.44140625" style="26" customWidth="1"/>
    <col min="14" max="14" width="14.77734375" style="2" customWidth="1"/>
    <col min="15" max="15" width="12.77734375" style="5" customWidth="1"/>
    <col min="16" max="16" width="15.77734375" style="5" customWidth="1"/>
    <col min="17" max="17" width="11.44140625" style="5" customWidth="1"/>
    <col min="18" max="18" width="15.77734375" style="5" customWidth="1"/>
    <col min="19" max="16384" width="8.88671875" style="5"/>
  </cols>
  <sheetData>
    <row r="1" spans="1:18" s="1" customFormat="1" ht="25.5" customHeight="1" thickBot="1" x14ac:dyDescent="0.2">
      <c r="A1" s="4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511</v>
      </c>
      <c r="K1" s="53" t="s">
        <v>393</v>
      </c>
      <c r="L1" s="53" t="s">
        <v>524</v>
      </c>
      <c r="M1" s="53" t="s">
        <v>394</v>
      </c>
      <c r="N1" s="47" t="s">
        <v>379</v>
      </c>
      <c r="O1" s="46" t="s">
        <v>60</v>
      </c>
      <c r="P1" s="46" t="s">
        <v>150</v>
      </c>
      <c r="Q1" s="46" t="s">
        <v>258</v>
      </c>
      <c r="R1" s="46" t="s">
        <v>151</v>
      </c>
    </row>
    <row r="2" spans="1:18" s="171" customFormat="1" ht="25.5" customHeight="1" thickTop="1" x14ac:dyDescent="0.15">
      <c r="A2" s="42">
        <v>1</v>
      </c>
      <c r="B2" s="170" t="s">
        <v>234</v>
      </c>
      <c r="C2" s="170" t="s">
        <v>221</v>
      </c>
      <c r="D2" s="170" t="s">
        <v>41</v>
      </c>
      <c r="E2" s="42" t="s">
        <v>140</v>
      </c>
      <c r="F2" s="170" t="s">
        <v>1051</v>
      </c>
      <c r="G2" s="42">
        <v>9</v>
      </c>
      <c r="H2" s="50">
        <v>1480</v>
      </c>
      <c r="I2" s="50">
        <f>G2-J2</f>
        <v>0</v>
      </c>
      <c r="J2" s="50">
        <v>9</v>
      </c>
      <c r="K2" s="50">
        <v>4</v>
      </c>
      <c r="L2" s="205">
        <v>0</v>
      </c>
      <c r="M2" s="50">
        <v>1</v>
      </c>
      <c r="N2" s="260" t="s">
        <v>1052</v>
      </c>
      <c r="O2" s="197" t="s">
        <v>434</v>
      </c>
      <c r="P2" s="44" t="s">
        <v>27</v>
      </c>
      <c r="Q2" s="45">
        <v>37127</v>
      </c>
      <c r="R2" s="44"/>
    </row>
    <row r="3" spans="1:18" s="23" customFormat="1" ht="25.5" customHeight="1" x14ac:dyDescent="0.15">
      <c r="A3" s="27">
        <v>2</v>
      </c>
      <c r="B3" s="31" t="s">
        <v>1053</v>
      </c>
      <c r="C3" s="31" t="s">
        <v>1577</v>
      </c>
      <c r="D3" s="30" t="s">
        <v>1054</v>
      </c>
      <c r="E3" s="34" t="s">
        <v>778</v>
      </c>
      <c r="F3" s="30" t="s">
        <v>1055</v>
      </c>
      <c r="G3" s="27">
        <v>11</v>
      </c>
      <c r="H3" s="32">
        <v>2341</v>
      </c>
      <c r="I3" s="32">
        <v>0</v>
      </c>
      <c r="J3" s="32">
        <v>11</v>
      </c>
      <c r="K3" s="32">
        <v>5</v>
      </c>
      <c r="L3" s="32">
        <v>1</v>
      </c>
      <c r="M3" s="32">
        <v>1</v>
      </c>
      <c r="N3" s="40" t="s">
        <v>1056</v>
      </c>
      <c r="O3" s="83" t="s">
        <v>25</v>
      </c>
      <c r="P3" s="27" t="s">
        <v>124</v>
      </c>
      <c r="Q3" s="36">
        <v>41395</v>
      </c>
      <c r="R3" s="71"/>
    </row>
    <row r="4" spans="1:18" s="23" customFormat="1" ht="25.5" customHeight="1" x14ac:dyDescent="0.15">
      <c r="A4" s="27">
        <v>3</v>
      </c>
      <c r="B4" s="31" t="s">
        <v>234</v>
      </c>
      <c r="C4" s="31" t="s">
        <v>181</v>
      </c>
      <c r="D4" s="31" t="s">
        <v>273</v>
      </c>
      <c r="E4" s="27" t="s">
        <v>122</v>
      </c>
      <c r="F4" s="31" t="s">
        <v>640</v>
      </c>
      <c r="G4" s="27">
        <v>2</v>
      </c>
      <c r="H4" s="32">
        <v>207</v>
      </c>
      <c r="I4" s="32">
        <v>0</v>
      </c>
      <c r="J4" s="32">
        <v>2</v>
      </c>
      <c r="K4" s="32">
        <v>0</v>
      </c>
      <c r="L4" s="32">
        <v>0</v>
      </c>
      <c r="M4" s="32">
        <v>0</v>
      </c>
      <c r="N4" s="109" t="s">
        <v>416</v>
      </c>
      <c r="O4" s="34" t="s">
        <v>361</v>
      </c>
      <c r="P4" s="189" t="s">
        <v>11</v>
      </c>
      <c r="Q4" s="28" t="s">
        <v>4</v>
      </c>
      <c r="R4" s="39" t="s">
        <v>616</v>
      </c>
    </row>
    <row r="5" spans="1:18" s="23" customFormat="1" ht="25.5" customHeight="1" x14ac:dyDescent="0.15">
      <c r="A5" s="27">
        <v>4</v>
      </c>
      <c r="B5" s="31" t="s">
        <v>1578</v>
      </c>
      <c r="C5" s="31" t="s">
        <v>1579</v>
      </c>
      <c r="D5" s="30" t="s">
        <v>1580</v>
      </c>
      <c r="E5" s="34" t="s">
        <v>1531</v>
      </c>
      <c r="F5" s="30" t="s">
        <v>1581</v>
      </c>
      <c r="G5" s="27">
        <v>1</v>
      </c>
      <c r="H5" s="32">
        <v>109</v>
      </c>
      <c r="I5" s="32">
        <v>0</v>
      </c>
      <c r="J5" s="32">
        <v>1</v>
      </c>
      <c r="K5" s="32">
        <v>1</v>
      </c>
      <c r="L5" s="32">
        <v>0</v>
      </c>
      <c r="M5" s="32">
        <v>0</v>
      </c>
      <c r="N5" s="40" t="s">
        <v>1531</v>
      </c>
      <c r="O5" s="83" t="s">
        <v>1582</v>
      </c>
      <c r="P5" s="340" t="s">
        <v>1583</v>
      </c>
      <c r="Q5" s="36">
        <v>42285</v>
      </c>
      <c r="R5" s="71"/>
    </row>
    <row r="6" spans="1:18" s="17" customFormat="1" ht="25.5" customHeight="1" x14ac:dyDescent="0.15">
      <c r="A6" s="27">
        <v>5</v>
      </c>
      <c r="B6" s="31" t="s">
        <v>234</v>
      </c>
      <c r="C6" s="31" t="s">
        <v>195</v>
      </c>
      <c r="D6" s="31" t="s">
        <v>42</v>
      </c>
      <c r="E6" s="27" t="s">
        <v>140</v>
      </c>
      <c r="F6" s="31" t="s">
        <v>1057</v>
      </c>
      <c r="G6" s="27">
        <v>8</v>
      </c>
      <c r="H6" s="32">
        <v>1066</v>
      </c>
      <c r="I6" s="33">
        <f>G6-J6</f>
        <v>0</v>
      </c>
      <c r="J6" s="32">
        <v>8</v>
      </c>
      <c r="K6" s="32">
        <v>3</v>
      </c>
      <c r="L6" s="32">
        <v>0</v>
      </c>
      <c r="M6" s="32">
        <v>0</v>
      </c>
      <c r="N6" s="40" t="s">
        <v>122</v>
      </c>
      <c r="O6" s="34" t="s">
        <v>435</v>
      </c>
      <c r="P6" s="30" t="s">
        <v>298</v>
      </c>
      <c r="Q6" s="36">
        <v>38344</v>
      </c>
      <c r="R6" s="30"/>
    </row>
    <row r="7" spans="1:18" s="17" customFormat="1" ht="25.5" customHeight="1" x14ac:dyDescent="0.15">
      <c r="A7" s="27">
        <v>6</v>
      </c>
      <c r="B7" s="31" t="s">
        <v>1058</v>
      </c>
      <c r="C7" s="31" t="s">
        <v>1059</v>
      </c>
      <c r="D7" s="31" t="s">
        <v>1060</v>
      </c>
      <c r="E7" s="27" t="s">
        <v>1061</v>
      </c>
      <c r="F7" s="31" t="s">
        <v>1062</v>
      </c>
      <c r="G7" s="27">
        <v>7</v>
      </c>
      <c r="H7" s="33">
        <v>1039</v>
      </c>
      <c r="I7" s="33">
        <v>0</v>
      </c>
      <c r="J7" s="33">
        <v>7</v>
      </c>
      <c r="K7" s="33">
        <v>2</v>
      </c>
      <c r="L7" s="173">
        <v>0</v>
      </c>
      <c r="M7" s="33">
        <v>0</v>
      </c>
      <c r="N7" s="40" t="s">
        <v>1063</v>
      </c>
      <c r="O7" s="66" t="s">
        <v>434</v>
      </c>
      <c r="P7" s="30" t="s">
        <v>27</v>
      </c>
      <c r="Q7" s="36">
        <v>41718</v>
      </c>
      <c r="R7" s="30" t="s">
        <v>1064</v>
      </c>
    </row>
    <row r="8" spans="1:18" s="306" customFormat="1" ht="25.5" customHeight="1" x14ac:dyDescent="0.15">
      <c r="B8" s="307"/>
      <c r="C8" s="307"/>
      <c r="G8" s="317">
        <f t="shared" ref="G8:M8" si="0">SUM(G2:G7)</f>
        <v>38</v>
      </c>
      <c r="H8" s="317">
        <f t="shared" si="0"/>
        <v>6242</v>
      </c>
      <c r="I8" s="317">
        <f t="shared" si="0"/>
        <v>0</v>
      </c>
      <c r="J8" s="317">
        <f t="shared" si="0"/>
        <v>38</v>
      </c>
      <c r="K8" s="317">
        <f t="shared" si="0"/>
        <v>15</v>
      </c>
      <c r="L8" s="317">
        <f t="shared" si="0"/>
        <v>1</v>
      </c>
      <c r="M8" s="317">
        <f t="shared" si="0"/>
        <v>2</v>
      </c>
      <c r="N8" s="309"/>
    </row>
    <row r="9" spans="1:18" ht="25.5" customHeight="1" x14ac:dyDescent="0.15">
      <c r="G9" s="81"/>
      <c r="H9" s="90"/>
      <c r="I9" s="90"/>
      <c r="J9" s="90"/>
      <c r="K9" s="90"/>
      <c r="L9" s="90"/>
      <c r="M9" s="90"/>
    </row>
  </sheetData>
  <sortState ref="A2:R8">
    <sortCondition ref="C2:C8"/>
    <sortCondition ref="F2:F8"/>
  </sortState>
  <phoneticPr fontId="28" type="noConversion"/>
  <pageMargins left="0.37999999523162842" right="0.34999999403953552" top="0.88999998569488525" bottom="0.98430556058883667" header="0.5" footer="0.5"/>
  <pageSetup paperSize="9" orientation="landscape" horizontalDpi="300" verticalDpi="300"/>
  <headerFooter alignWithMargins="0">
    <oddHeader>&amp;L&amp;"돋움,Bold"전국극장현황&amp;C&amp;"돋움,Bold"울산&amp;R&amp;"돋움,Bold"2006. 12. 31 기준</oddHeader>
    <oddFooter>&amp;C&amp;"돋움,Regular"&amp;P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7" sqref="E7"/>
    </sheetView>
  </sheetViews>
  <sheetFormatPr defaultRowHeight="24.75" customHeight="1" x14ac:dyDescent="0.15"/>
  <cols>
    <col min="1" max="1" width="6.88671875" customWidth="1"/>
    <col min="4" max="4" width="12.33203125" bestFit="1" customWidth="1"/>
    <col min="5" max="5" width="15.88671875" bestFit="1" customWidth="1"/>
    <col min="6" max="6" width="26.5546875" customWidth="1"/>
    <col min="9" max="9" width="13.109375" bestFit="1" customWidth="1"/>
    <col min="10" max="10" width="15.77734375" customWidth="1"/>
    <col min="11" max="11" width="11.77734375" bestFit="1" customWidth="1"/>
    <col min="12" max="12" width="14.88671875" customWidth="1"/>
    <col min="13" max="13" width="13.77734375" customWidth="1"/>
    <col min="14" max="14" width="17.6640625" customWidth="1"/>
    <col min="15" max="15" width="14.5546875" customWidth="1"/>
    <col min="16" max="16" width="12.5546875" bestFit="1" customWidth="1"/>
    <col min="17" max="17" width="11.44140625" bestFit="1" customWidth="1"/>
    <col min="18" max="18" width="17.44140625" bestFit="1" customWidth="1"/>
  </cols>
  <sheetData>
    <row r="1" spans="1:18" s="1" customFormat="1" ht="24.75" customHeight="1" thickBot="1" x14ac:dyDescent="0.2">
      <c r="A1" s="46" t="s">
        <v>149</v>
      </c>
      <c r="B1" s="291" t="s">
        <v>200</v>
      </c>
      <c r="C1" s="291" t="s">
        <v>201</v>
      </c>
      <c r="D1" s="46" t="s">
        <v>157</v>
      </c>
      <c r="E1" s="46" t="s">
        <v>112</v>
      </c>
      <c r="F1" s="46" t="s">
        <v>249</v>
      </c>
      <c r="G1" s="47" t="s">
        <v>281</v>
      </c>
      <c r="H1" s="47" t="s">
        <v>282</v>
      </c>
      <c r="I1" s="53" t="s">
        <v>810</v>
      </c>
      <c r="J1" s="53" t="s">
        <v>511</v>
      </c>
      <c r="K1" s="53" t="s">
        <v>393</v>
      </c>
      <c r="L1" s="53" t="s">
        <v>524</v>
      </c>
      <c r="M1" s="53" t="s">
        <v>394</v>
      </c>
      <c r="N1" s="47" t="s">
        <v>379</v>
      </c>
      <c r="O1" s="46" t="s">
        <v>60</v>
      </c>
      <c r="P1" s="46" t="s">
        <v>150</v>
      </c>
      <c r="Q1" s="46" t="s">
        <v>258</v>
      </c>
      <c r="R1" s="46" t="s">
        <v>151</v>
      </c>
    </row>
    <row r="2" spans="1:18" s="23" customFormat="1" ht="21" customHeight="1" thickTop="1" x14ac:dyDescent="0.15">
      <c r="A2" s="150">
        <v>1</v>
      </c>
      <c r="B2" s="318" t="s">
        <v>1065</v>
      </c>
      <c r="C2" s="318" t="s">
        <v>1066</v>
      </c>
      <c r="D2" s="151" t="s">
        <v>1067</v>
      </c>
      <c r="E2" s="293" t="s">
        <v>906</v>
      </c>
      <c r="F2" s="151" t="s">
        <v>1068</v>
      </c>
      <c r="G2" s="150">
        <v>7</v>
      </c>
      <c r="H2" s="153">
        <v>1094</v>
      </c>
      <c r="I2" s="153">
        <v>0</v>
      </c>
      <c r="J2" s="153">
        <v>7</v>
      </c>
      <c r="K2" s="153">
        <v>2</v>
      </c>
      <c r="L2" s="153">
        <v>0</v>
      </c>
      <c r="M2" s="153">
        <v>0</v>
      </c>
      <c r="N2" s="154" t="s">
        <v>1069</v>
      </c>
      <c r="O2" s="177" t="s">
        <v>25</v>
      </c>
      <c r="P2" s="150" t="s">
        <v>124</v>
      </c>
      <c r="Q2" s="156">
        <v>42338</v>
      </c>
      <c r="R2" s="319"/>
    </row>
    <row r="3" spans="1:18" s="171" customFormat="1" ht="21" customHeight="1" x14ac:dyDescent="0.15">
      <c r="A3" s="27">
        <v>2</v>
      </c>
      <c r="B3" s="170" t="s">
        <v>1372</v>
      </c>
      <c r="C3" s="271" t="s">
        <v>1346</v>
      </c>
      <c r="D3" s="271" t="s">
        <v>1347</v>
      </c>
      <c r="E3" s="159" t="s">
        <v>1293</v>
      </c>
      <c r="F3" s="271" t="s">
        <v>1348</v>
      </c>
      <c r="G3" s="42">
        <v>5</v>
      </c>
      <c r="H3" s="43">
        <v>749</v>
      </c>
      <c r="I3" s="33">
        <f>G3-J3</f>
        <v>0</v>
      </c>
      <c r="J3" s="43">
        <v>5</v>
      </c>
      <c r="K3" s="43">
        <v>2</v>
      </c>
      <c r="L3" s="43">
        <v>0</v>
      </c>
      <c r="M3" s="43">
        <v>0</v>
      </c>
      <c r="N3" s="268" t="s">
        <v>1295</v>
      </c>
      <c r="O3" s="34" t="s">
        <v>435</v>
      </c>
      <c r="P3" s="30" t="s">
        <v>298</v>
      </c>
      <c r="Q3" s="45">
        <v>40611</v>
      </c>
      <c r="R3" s="271" t="s">
        <v>1349</v>
      </c>
    </row>
    <row r="4" spans="1:18" s="317" customFormat="1" ht="24.75" customHeight="1" x14ac:dyDescent="0.15">
      <c r="G4" s="317">
        <f t="shared" ref="G4:M4" si="0">SUM(G2:G3)</f>
        <v>12</v>
      </c>
      <c r="H4" s="317">
        <f t="shared" si="0"/>
        <v>1843</v>
      </c>
      <c r="I4" s="317">
        <f t="shared" si="0"/>
        <v>0</v>
      </c>
      <c r="J4" s="317">
        <f t="shared" si="0"/>
        <v>12</v>
      </c>
      <c r="K4" s="317">
        <f t="shared" si="0"/>
        <v>4</v>
      </c>
      <c r="L4" s="317">
        <f t="shared" si="0"/>
        <v>0</v>
      </c>
      <c r="M4" s="317">
        <f t="shared" si="0"/>
        <v>0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이름이 지정된 범위</vt:lpstr>
      </vt:variant>
      <vt:variant>
        <vt:i4>5</vt:i4>
      </vt:variant>
    </vt:vector>
  </HeadingPairs>
  <TitlesOfParts>
    <vt:vector size="23" baseType="lpstr">
      <vt:lpstr>총계</vt:lpstr>
      <vt:lpstr>서울</vt:lpstr>
      <vt:lpstr>부산</vt:lpstr>
      <vt:lpstr>대구</vt:lpstr>
      <vt:lpstr>인천</vt:lpstr>
      <vt:lpstr>광주</vt:lpstr>
      <vt:lpstr>대전</vt:lpstr>
      <vt:lpstr>울산</vt:lpstr>
      <vt:lpstr>세종</vt:lpstr>
      <vt:lpstr>경기</vt:lpstr>
      <vt:lpstr>강원</vt:lpstr>
      <vt:lpstr>충북</vt:lpstr>
      <vt:lpstr>충남</vt:lpstr>
      <vt:lpstr>전북</vt:lpstr>
      <vt:lpstr>전남</vt:lpstr>
      <vt:lpstr>경북</vt:lpstr>
      <vt:lpstr>경남</vt:lpstr>
      <vt:lpstr>제주</vt:lpstr>
      <vt:lpstr>강원!Print_Area</vt:lpstr>
      <vt:lpstr>대전!Print_Area</vt:lpstr>
      <vt:lpstr>전북!Print_Area</vt:lpstr>
      <vt:lpstr>충남!Print_Area</vt:lpstr>
      <vt:lpstr>충북!Print_Area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송영철</cp:lastModifiedBy>
  <cp:revision>2</cp:revision>
  <cp:lastPrinted>2010-07-27T09:13:48Z</cp:lastPrinted>
  <dcterms:created xsi:type="dcterms:W3CDTF">2005-09-01T06:04:20Z</dcterms:created>
  <dcterms:modified xsi:type="dcterms:W3CDTF">2016-01-12T00:32:36Z</dcterms:modified>
</cp:coreProperties>
</file>