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Selection_Modified\Statistics\2017 Stats\"/>
    </mc:Choice>
  </mc:AlternateContent>
  <bookViews>
    <workbookView xWindow="0" yWindow="0" windowWidth="28800" windowHeight="11835"/>
  </bookViews>
  <sheets>
    <sheet name="FOP" sheetId="1" r:id="rId1"/>
  </sheets>
  <definedNames>
    <definedName name="_xlnm.Print_Area" localSheetId="0">FOP!$A$1:$J$138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3" i="1"/>
  <c r="F110" i="1" l="1"/>
  <c r="F109" i="1"/>
  <c r="F118" i="1"/>
  <c r="F117" i="1"/>
  <c r="D57" i="1"/>
  <c r="B57" i="1"/>
  <c r="E56" i="1"/>
  <c r="C56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J36" i="1"/>
  <c r="J35" i="1"/>
  <c r="G29" i="1"/>
  <c r="G28" i="1"/>
  <c r="G22" i="1"/>
  <c r="G21" i="1"/>
  <c r="G4" i="1"/>
  <c r="F120" i="1"/>
  <c r="F119" i="1"/>
  <c r="F112" i="1"/>
  <c r="F111" i="1"/>
  <c r="H57" i="1"/>
  <c r="I56" i="1" s="1"/>
  <c r="F57" i="1"/>
  <c r="G54" i="1" s="1"/>
  <c r="J38" i="1"/>
  <c r="J37" i="1"/>
  <c r="G31" i="1"/>
  <c r="G30" i="1"/>
  <c r="G24" i="1"/>
  <c r="G23" i="1"/>
  <c r="G6" i="1"/>
  <c r="I52" i="1" l="1"/>
  <c r="I49" i="1"/>
  <c r="I53" i="1"/>
  <c r="I50" i="1"/>
  <c r="I54" i="1"/>
  <c r="I51" i="1"/>
  <c r="G51" i="1"/>
  <c r="G55" i="1"/>
  <c r="G53" i="1"/>
  <c r="G56" i="1"/>
  <c r="G49" i="1"/>
  <c r="G50" i="1"/>
  <c r="G52" i="1"/>
</calcChain>
</file>

<file path=xl/sharedStrings.xml><?xml version="1.0" encoding="utf-8"?>
<sst xmlns="http://schemas.openxmlformats.org/spreadsheetml/2006/main" count="146" uniqueCount="111">
  <si>
    <t>Male</t>
  </si>
  <si>
    <t>Female</t>
  </si>
  <si>
    <t>Total</t>
  </si>
  <si>
    <t>2016 Applicants</t>
  </si>
  <si>
    <t>2016 Recipients</t>
  </si>
  <si>
    <t>Ages</t>
  </si>
  <si>
    <t>17-20</t>
  </si>
  <si>
    <t>21-30</t>
  </si>
  <si>
    <t>31-40</t>
  </si>
  <si>
    <t>41-50</t>
  </si>
  <si>
    <t>51+</t>
  </si>
  <si>
    <t>TOTAL</t>
  </si>
  <si>
    <t xml:space="preserve">Expected Family Contribution </t>
  </si>
  <si>
    <t>$0-2000</t>
  </si>
  <si>
    <t>$2001-4000</t>
  </si>
  <si>
    <t>$4001-6000</t>
  </si>
  <si>
    <t>$6001-8000</t>
  </si>
  <si>
    <t>Rejected FAFSA</t>
  </si>
  <si>
    <t>Avg OR EFC</t>
  </si>
  <si>
    <t>Avg CA EFC</t>
  </si>
  <si>
    <t>2016 Interviewees</t>
  </si>
  <si>
    <t xml:space="preserve"> Ethnicity </t>
  </si>
  <si>
    <t>American Indian or Alaska Native</t>
  </si>
  <si>
    <t>Asian</t>
  </si>
  <si>
    <t>Black or African-American</t>
  </si>
  <si>
    <t>Hispanic of any race</t>
  </si>
  <si>
    <t>Multi-Racial</t>
  </si>
  <si>
    <t>Native Hawaiian or Pacific Islander</t>
  </si>
  <si>
    <t>White</t>
  </si>
  <si>
    <t>Choose Not to Say</t>
  </si>
  <si>
    <t>2016 Geographic Regions</t>
  </si>
  <si>
    <t>Applicants</t>
  </si>
  <si>
    <t>%</t>
  </si>
  <si>
    <t>Recipients</t>
  </si>
  <si>
    <t>Central</t>
  </si>
  <si>
    <t>Eastern</t>
  </si>
  <si>
    <t>Metro</t>
  </si>
  <si>
    <t>North Coast</t>
  </si>
  <si>
    <t>Willamette</t>
  </si>
  <si>
    <t>Southern</t>
  </si>
  <si>
    <t>Non-OR/Sisk, CA</t>
  </si>
  <si>
    <t>Siskiyou County</t>
  </si>
  <si>
    <t xml:space="preserve"> Ford Opportunity Scholars by County</t>
  </si>
  <si>
    <t>County</t>
  </si>
  <si>
    <t>2016 #</t>
  </si>
  <si>
    <t>Baker</t>
  </si>
  <si>
    <t xml:space="preserve">Lake </t>
  </si>
  <si>
    <t>Benton</t>
  </si>
  <si>
    <t>Lane</t>
  </si>
  <si>
    <t>Clackamas</t>
  </si>
  <si>
    <t>Lincoln</t>
  </si>
  <si>
    <t>Clatsop</t>
  </si>
  <si>
    <t>Linn</t>
  </si>
  <si>
    <t>Columbia</t>
  </si>
  <si>
    <t>Malheur</t>
  </si>
  <si>
    <t>Coos</t>
  </si>
  <si>
    <t>Marion</t>
  </si>
  <si>
    <t>Crook</t>
  </si>
  <si>
    <t>Marrow</t>
  </si>
  <si>
    <t>Curry</t>
  </si>
  <si>
    <t>Multnomah</t>
  </si>
  <si>
    <t>Deschutes</t>
  </si>
  <si>
    <t>Polk</t>
  </si>
  <si>
    <t>Douglas</t>
  </si>
  <si>
    <t>Sherman</t>
  </si>
  <si>
    <t>Gilliam</t>
  </si>
  <si>
    <t>Umatilla</t>
  </si>
  <si>
    <t>Grant</t>
  </si>
  <si>
    <t>Union</t>
  </si>
  <si>
    <t>Harney</t>
  </si>
  <si>
    <t>Wallowa</t>
  </si>
  <si>
    <t>Hood River</t>
  </si>
  <si>
    <t>Wasco</t>
  </si>
  <si>
    <t>Jackson</t>
  </si>
  <si>
    <t>Washington</t>
  </si>
  <si>
    <t>Jefferson</t>
  </si>
  <si>
    <t>Wheeler</t>
  </si>
  <si>
    <t>Josephine</t>
  </si>
  <si>
    <t>Yamhill</t>
  </si>
  <si>
    <t>Klamath</t>
  </si>
  <si>
    <t>Siskiyou</t>
  </si>
  <si>
    <t>Year in College</t>
  </si>
  <si>
    <t>1st</t>
  </si>
  <si>
    <t>2nd</t>
  </si>
  <si>
    <t>3rd</t>
  </si>
  <si>
    <t>4th/ other</t>
  </si>
  <si>
    <t>Indicated College Segment</t>
  </si>
  <si>
    <t>2-yr Clgs</t>
  </si>
  <si>
    <t>4-yr public Clgs</t>
  </si>
  <si>
    <t>4-yr private Clgs</t>
  </si>
  <si>
    <t>For-Profit</t>
  </si>
  <si>
    <t>Most Popular Majors</t>
  </si>
  <si>
    <t>(in descending order)</t>
  </si>
  <si>
    <t>(1) Nursing</t>
  </si>
  <si>
    <t>(2) Social Work</t>
  </si>
  <si>
    <t>(2) Social Science</t>
  </si>
  <si>
    <t>(3) Social Work</t>
  </si>
  <si>
    <t>(4) Communications</t>
  </si>
  <si>
    <t>(5) Education- Teaching</t>
  </si>
  <si>
    <t>2017 Applicants</t>
  </si>
  <si>
    <t>2017 Recipients</t>
  </si>
  <si>
    <t>2017 Interviewees</t>
  </si>
  <si>
    <t>2017 Geographic Regions</t>
  </si>
  <si>
    <t>2017 #</t>
  </si>
  <si>
    <t>Genders*</t>
  </si>
  <si>
    <t>Transgender</t>
  </si>
  <si>
    <t>Non-Binary</t>
  </si>
  <si>
    <t>n/a</t>
  </si>
  <si>
    <t>*In 2017, OSAC added additional gender categories</t>
  </si>
  <si>
    <t>(3) Psychology</t>
  </si>
  <si>
    <t>(4)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</si>
</sst>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2" x14ac:knownFonts="1">
    <font>
      <sz val="10"/>
      <name val="Arial"/>
    </font>
    <font>
      <b/>
      <sz val="12"/>
      <name val="Calibri Light"/>
      <family val="1"/>
      <scheme val="major"/>
    </font>
    <font>
      <sz val="10"/>
      <name val="Calibri Light"/>
      <family val="1"/>
      <scheme val="major"/>
    </font>
    <font>
      <b/>
      <sz val="11"/>
      <name val="Calibri Light"/>
      <family val="1"/>
      <scheme val="major"/>
    </font>
    <font>
      <b/>
      <sz val="10"/>
      <name val="Calibri Light"/>
      <family val="1"/>
      <scheme val="major"/>
    </font>
    <font>
      <sz val="12"/>
      <name val="Calibri Light"/>
      <family val="1"/>
      <scheme val="major"/>
    </font>
    <font>
      <b/>
      <sz val="9"/>
      <name val="Calibri Light"/>
      <family val="1"/>
      <scheme val="major"/>
    </font>
    <font>
      <b/>
      <i/>
      <sz val="10"/>
      <name val="Calibri Light"/>
      <family val="1"/>
      <scheme val="major"/>
    </font>
    <font>
      <b/>
      <sz val="8"/>
      <name val="Calibri Light"/>
      <family val="1"/>
      <scheme val="major"/>
    </font>
    <font>
      <sz val="9"/>
      <name val="Calibri Light"/>
      <family val="1"/>
      <scheme val="major"/>
    </font>
    <font>
      <sz val="10.5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i/>
      <sz val="12"/>
      <name val="Calibri Light"/>
      <family val="1"/>
      <scheme val="major"/>
    </font>
    <font>
      <sz val="10"/>
      <color indexed="8"/>
      <name val="Arial"/>
      <family val="2"/>
    </font>
    <font>
      <sz val="9.5"/>
      <color indexed="8"/>
      <name val="Calibri Light"/>
      <family val="1"/>
      <scheme val="major"/>
    </font>
    <font>
      <sz val="9"/>
      <color indexed="8"/>
      <name val="Calibri Light"/>
      <family val="1"/>
      <scheme val="major"/>
    </font>
    <font>
      <sz val="9.5"/>
      <name val="Calibri Light"/>
      <family val="1"/>
      <scheme val="major"/>
    </font>
    <font>
      <b/>
      <sz val="12"/>
      <color indexed="8"/>
      <name val="Calibri Light"/>
      <family val="1"/>
      <scheme val="major"/>
    </font>
    <font>
      <sz val="10"/>
      <name val="Arial"/>
      <family val="2"/>
    </font>
    <font>
      <b/>
      <i/>
      <sz val="10"/>
      <name val="Calibri Light"/>
      <family val="2"/>
      <scheme val="major"/>
    </font>
    <font>
      <sz val="11"/>
      <color indexed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8"/>
      </patternFill>
    </fill>
    <fill>
      <patternFill patternType="solid">
        <fgColor theme="9" tint="0.39997558519241921"/>
        <bgColor indexed="8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4" fillId="0" borderId="0"/>
    <xf numFmtId="0" fontId="21" fillId="0" borderId="0"/>
  </cellStyleXfs>
  <cellXfs count="130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0" borderId="0" xfId="0" applyFont="1"/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/>
    <xf numFmtId="0" fontId="1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6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Alignment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8" fillId="3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/>
    <xf numFmtId="0" fontId="10" fillId="0" borderId="1" xfId="0" applyFont="1" applyBorder="1"/>
    <xf numFmtId="0" fontId="10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2" fillId="6" borderId="0" xfId="0" applyFont="1" applyFill="1"/>
    <xf numFmtId="0" fontId="2" fillId="0" borderId="0" xfId="0" applyFont="1" applyFill="1" applyBorder="1"/>
    <xf numFmtId="0" fontId="2" fillId="0" borderId="0" xfId="0" applyFont="1" applyFill="1"/>
    <xf numFmtId="0" fontId="5" fillId="2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 wrapText="1"/>
    </xf>
    <xf numFmtId="0" fontId="16" fillId="7" borderId="0" xfId="1" applyFont="1" applyFill="1" applyBorder="1" applyAlignment="1">
      <alignment horizontal="left" wrapText="1"/>
    </xf>
    <xf numFmtId="0" fontId="17" fillId="2" borderId="0" xfId="0" applyFont="1" applyFill="1" applyBorder="1" applyAlignment="1">
      <alignment horizontal="center"/>
    </xf>
    <xf numFmtId="0" fontId="18" fillId="7" borderId="0" xfId="1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left"/>
    </xf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0" borderId="0" xfId="0" applyFont="1"/>
    <xf numFmtId="0" fontId="5" fillId="2" borderId="0" xfId="0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0" fontId="7" fillId="12" borderId="1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center"/>
    </xf>
    <xf numFmtId="164" fontId="5" fillId="12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9" fontId="5" fillId="4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9" fontId="1" fillId="3" borderId="1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 wrapText="1"/>
    </xf>
    <xf numFmtId="9" fontId="8" fillId="9" borderId="1" xfId="0" applyNumberFormat="1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 wrapText="1"/>
    </xf>
    <xf numFmtId="9" fontId="5" fillId="9" borderId="1" xfId="0" applyNumberFormat="1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9" fontId="1" fillId="10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9" fillId="0" borderId="0" xfId="0" applyFont="1"/>
    <xf numFmtId="0" fontId="1" fillId="2" borderId="0" xfId="0" applyFont="1" applyFill="1" applyBorder="1" applyAlignment="1">
      <alignment wrapText="1"/>
    </xf>
    <xf numFmtId="0" fontId="17" fillId="3" borderId="3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0" fillId="15" borderId="5" xfId="0" applyFont="1" applyFill="1" applyBorder="1" applyAlignment="1">
      <alignment horizontal="left" vertical="center" wrapText="1"/>
    </xf>
    <xf numFmtId="0" fontId="15" fillId="13" borderId="3" xfId="1" applyFont="1" applyFill="1" applyBorder="1" applyAlignment="1">
      <alignment horizontal="center" wrapText="1"/>
    </xf>
    <xf numFmtId="0" fontId="15" fillId="13" borderId="4" xfId="1" applyFont="1" applyFill="1" applyBorder="1" applyAlignment="1">
      <alignment horizontal="center" wrapText="1"/>
    </xf>
    <xf numFmtId="0" fontId="15" fillId="14" borderId="3" xfId="1" applyFont="1" applyFill="1" applyBorder="1" applyAlignment="1">
      <alignment horizontal="center" wrapText="1"/>
    </xf>
    <xf numFmtId="0" fontId="15" fillId="14" borderId="4" xfId="1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9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</cellXfs>
  <cellStyles count="3">
    <cellStyle name="Normal" xfId="0" builtinId="0"/>
    <cellStyle name="Normal 3" xfId="2"/>
    <cellStyle name="Normal_F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2016 Recipients by Gender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384-42E2-8DD6-A76F1E6ADF4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384-42E2-8DD6-A76F1E6ADF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FOP!$B$2:$C$2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FOP!$B$4:$C$4</c:f>
              <c:numCache>
                <c:formatCode>General</c:formatCode>
                <c:ptCount val="2"/>
                <c:pt idx="0">
                  <c:v>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84-42E2-8DD6-A76F1E6A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6">
        <a:lumMod val="20000"/>
        <a:lumOff val="8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</a:rPr>
              <a:t>2017 Recipients by Region</a:t>
            </a:r>
            <a:endParaRPr lang="en-US" i="0"/>
          </a:p>
        </c:rich>
      </c:tx>
      <c:layout>
        <c:manualLayout>
          <c:xMode val="edge"/>
          <c:yMode val="edge"/>
          <c:x val="0.127178775948461"/>
          <c:y val="4.2496679946879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88940586972083"/>
          <c:y val="0.23588961738348443"/>
          <c:w val="0.44464984490575044"/>
          <c:h val="0.62357269086384126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318-4DC4-A13C-2097E9716C9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318-4DC4-A13C-2097E9716C9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4318-4DC4-A13C-2097E9716C9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4318-4DC4-A13C-2097E9716C93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4318-4DC4-A13C-2097E9716C93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4318-4DC4-A13C-2097E9716C93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4318-4DC4-A13C-2097E9716C93}"/>
              </c:ext>
            </c:extLst>
          </c:dPt>
          <c:dLbls>
            <c:dLbl>
              <c:idx val="1"/>
              <c:layout>
                <c:manualLayout>
                  <c:x val="1.0051358445059232E-2"/>
                  <c:y val="1.946230824732565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318-4DC4-A13C-2097E9716C93}"/>
                </c:ext>
              </c:extLst>
            </c:dLbl>
            <c:dLbl>
              <c:idx val="3"/>
              <c:layout>
                <c:manualLayout>
                  <c:x val="1.9102242901455499E-2"/>
                  <c:y val="-2.325522058746640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318-4DC4-A13C-2097E9716C9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18-4DC4-A13C-2097E9716C9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18-4DC4-A13C-2097E9716C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FOP!$A$49:$A$56</c:f>
              <c:strCache>
                <c:ptCount val="8"/>
                <c:pt idx="0">
                  <c:v>Central</c:v>
                </c:pt>
                <c:pt idx="1">
                  <c:v>Eastern</c:v>
                </c:pt>
                <c:pt idx="2">
                  <c:v>Metro</c:v>
                </c:pt>
                <c:pt idx="3">
                  <c:v>North Coast</c:v>
                </c:pt>
                <c:pt idx="4">
                  <c:v>Willamette</c:v>
                </c:pt>
                <c:pt idx="5">
                  <c:v>Southern</c:v>
                </c:pt>
                <c:pt idx="6">
                  <c:v>Non-OR/Sisk, CA</c:v>
                </c:pt>
                <c:pt idx="7">
                  <c:v>Siskiyou County</c:v>
                </c:pt>
              </c:strCache>
            </c:strRef>
          </c:cat>
          <c:val>
            <c:numRef>
              <c:f>FOP!$H$49:$H$56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18-4DC4-A13C-2097E971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1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095500110678941"/>
          <c:y val="0.24270121613284396"/>
          <c:w val="0.30093254909401385"/>
          <c:h val="0.63650950005751272"/>
        </c:manualLayout>
      </c:layout>
      <c:overlay val="0"/>
      <c:txPr>
        <a:bodyPr/>
        <a:lstStyle/>
        <a:p>
          <a:pPr rtl="0"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6">
        <a:lumMod val="60000"/>
        <a:lumOff val="4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2017 Recipients by Gender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E1D-4845-91B5-3738F2021D8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E1D-4845-91B5-3738F2021D82}"/>
              </c:ext>
            </c:extLst>
          </c:dPt>
          <c:dLbls>
            <c:dLbl>
              <c:idx val="0"/>
              <c:layout>
                <c:manualLayout>
                  <c:x val="-3.3335153915009179E-2"/>
                  <c:y val="0.1065677456984544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E1D-4845-91B5-3738F2021D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FOP!$B$2:$C$2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FOP!$B$6:$C$6</c:f>
              <c:numCache>
                <c:formatCode>General</c:formatCode>
                <c:ptCount val="2"/>
                <c:pt idx="0">
                  <c:v>4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1D-4845-91B5-3738F202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6">
        <a:lumMod val="60000"/>
        <a:lumOff val="4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</a:rPr>
              <a:t>2016 </a:t>
            </a:r>
            <a:r>
              <a:rPr lang="en-US" sz="1800" b="1" i="1" u="none" strike="noStrike" baseline="0">
                <a:solidFill>
                  <a:srgbClr val="000000"/>
                </a:solidFill>
                <a:latin typeface="Calibri"/>
              </a:rPr>
              <a:t>Applicants</a:t>
            </a:r>
            <a:r>
              <a:rPr lang="en-US" sz="1800" b="0" i="1" u="none" strike="noStrike" baseline="0">
                <a:solidFill>
                  <a:srgbClr val="000000"/>
                </a:solidFill>
                <a:latin typeface="Calibri"/>
              </a:rPr>
              <a:t> </a:t>
            </a:r>
            <a:r>
              <a:rPr lang="en-US" sz="1800" b="1" i="1" u="none" strike="noStrike" baseline="0">
                <a:solidFill>
                  <a:srgbClr val="000000"/>
                </a:solidFill>
                <a:latin typeface="Calibri"/>
              </a:rPr>
              <a:t>by Region</a:t>
            </a:r>
            <a:endParaRPr lang="en-US"/>
          </a:p>
        </c:rich>
      </c:tx>
      <c:layout>
        <c:manualLayout>
          <c:xMode val="edge"/>
          <c:yMode val="edge"/>
          <c:x val="0.17273582605453006"/>
          <c:y val="2.7777950681066053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DAE-4D50-8AE7-77C73FAD3EB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DAE-4D50-8AE7-77C73FAD3EB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3DAE-4D50-8AE7-77C73FAD3EB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3DAE-4D50-8AE7-77C73FAD3EB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3DAE-4D50-8AE7-77C73FAD3EB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3DAE-4D50-8AE7-77C73FAD3EB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3DAE-4D50-8AE7-77C73FAD3EB8}"/>
              </c:ext>
            </c:extLst>
          </c:dPt>
          <c:dLbls>
            <c:dLbl>
              <c:idx val="1"/>
              <c:layout>
                <c:manualLayout>
                  <c:x val="1.7227313798889893E-2"/>
                  <c:y val="2.959592501530194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DAE-4D50-8AE7-77C73FAD3EB8}"/>
                </c:ext>
              </c:extLst>
            </c:dLbl>
            <c:dLbl>
              <c:idx val="3"/>
              <c:layout>
                <c:manualLayout>
                  <c:x val="-3.5633865438951279E-2"/>
                  <c:y val="-1.263452740344215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DAE-4D50-8AE7-77C73FAD3EB8}"/>
                </c:ext>
              </c:extLst>
            </c:dLbl>
            <c:dLbl>
              <c:idx val="6"/>
              <c:layout>
                <c:manualLayout>
                  <c:x val="2.5485134030377352E-3"/>
                  <c:y val="-4.86097538202981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.3%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DAE-4D50-8AE7-77C73FAD3E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FOP!$A$49:$A$56</c:f>
              <c:strCache>
                <c:ptCount val="8"/>
                <c:pt idx="0">
                  <c:v>Central</c:v>
                </c:pt>
                <c:pt idx="1">
                  <c:v>Eastern</c:v>
                </c:pt>
                <c:pt idx="2">
                  <c:v>Metro</c:v>
                </c:pt>
                <c:pt idx="3">
                  <c:v>North Coast</c:v>
                </c:pt>
                <c:pt idx="4">
                  <c:v>Willamette</c:v>
                </c:pt>
                <c:pt idx="5">
                  <c:v>Southern</c:v>
                </c:pt>
                <c:pt idx="6">
                  <c:v>Non-OR/Sisk, CA</c:v>
                </c:pt>
                <c:pt idx="7">
                  <c:v>Siskiyou County</c:v>
                </c:pt>
              </c:strCache>
            </c:strRef>
          </c:cat>
          <c:val>
            <c:numRef>
              <c:f>FOP!$B$49:$B$56</c:f>
              <c:numCache>
                <c:formatCode>General</c:formatCode>
                <c:ptCount val="8"/>
                <c:pt idx="0">
                  <c:v>15</c:v>
                </c:pt>
                <c:pt idx="1">
                  <c:v>12</c:v>
                </c:pt>
                <c:pt idx="2">
                  <c:v>77</c:v>
                </c:pt>
                <c:pt idx="3">
                  <c:v>8</c:v>
                </c:pt>
                <c:pt idx="4">
                  <c:v>100</c:v>
                </c:pt>
                <c:pt idx="5">
                  <c:v>61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AE-4D50-8AE7-77C73FAD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3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152202286189635"/>
          <c:y val="0.27115163964188271"/>
          <c:w val="0.27297706639129127"/>
          <c:h val="0.6314778044048841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zero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</a:rPr>
              <a:t>2016 Recipients by Region</a:t>
            </a:r>
            <a:endParaRPr lang="en-US" b="1" i="0"/>
          </a:p>
        </c:rich>
      </c:tx>
      <c:layout>
        <c:manualLayout>
          <c:xMode val="edge"/>
          <c:yMode val="edge"/>
          <c:x val="0.17273582605453006"/>
          <c:y val="2.7777950681066053E-2"/>
        </c:manualLayout>
      </c:layout>
      <c:overlay val="0"/>
    </c:title>
    <c:autoTitleDeleted val="0"/>
    <c:plotArea>
      <c:layout/>
      <c:pieChart>
        <c:varyColors val="1"/>
        <c:ser>
          <c:idx val="1"/>
          <c:order val="1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20-4197-8085-30F130F9499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20-4197-8085-30F130F9499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20-4197-8085-30F130F9499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FOP!$A$49:$A$56</c:f>
              <c:strCache>
                <c:ptCount val="8"/>
                <c:pt idx="0">
                  <c:v>Central</c:v>
                </c:pt>
                <c:pt idx="1">
                  <c:v>Eastern</c:v>
                </c:pt>
                <c:pt idx="2">
                  <c:v>Metro</c:v>
                </c:pt>
                <c:pt idx="3">
                  <c:v>North Coast</c:v>
                </c:pt>
                <c:pt idx="4">
                  <c:v>Willamette</c:v>
                </c:pt>
                <c:pt idx="5">
                  <c:v>Southern</c:v>
                </c:pt>
                <c:pt idx="6">
                  <c:v>Non-OR/Sisk, CA</c:v>
                </c:pt>
                <c:pt idx="7">
                  <c:v>Siskiyou County</c:v>
                </c:pt>
              </c:strCache>
            </c:strRef>
          </c:cat>
          <c:val>
            <c:numRef>
              <c:f>FOP!$D$49:$D$56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10</c:v>
                </c:pt>
                <c:pt idx="3">
                  <c:v>0</c:v>
                </c:pt>
                <c:pt idx="4">
                  <c:v>11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20-4197-8085-30F130F94992}"/>
            </c:ext>
          </c:extLst>
        </c:ser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E620-4197-8085-30F130F9499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E620-4197-8085-30F130F9499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6-E620-4197-8085-30F130F9499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E620-4197-8085-30F130F9499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8-E620-4197-8085-30F130F9499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9-E620-4197-8085-30F130F94992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A-E620-4197-8085-30F130F94992}"/>
              </c:ext>
            </c:extLst>
          </c:dPt>
          <c:dLbls>
            <c:dLbl>
              <c:idx val="1"/>
              <c:layout>
                <c:manualLayout>
                  <c:x val="1.7227313798889893E-2"/>
                  <c:y val="2.959592501530194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20-4197-8085-30F130F94992}"/>
                </c:ext>
              </c:extLst>
            </c:dLbl>
            <c:dLbl>
              <c:idx val="3"/>
              <c:layout>
                <c:manualLayout>
                  <c:x val="-3.5633865438951279E-2"/>
                  <c:y val="-1.263452740344215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20-4197-8085-30F130F94992}"/>
                </c:ext>
              </c:extLst>
            </c:dLbl>
            <c:dLbl>
              <c:idx val="6"/>
              <c:layout>
                <c:manualLayout>
                  <c:x val="2.5485134030377352E-3"/>
                  <c:y val="-4.86097538202981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.3%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20-4197-8085-30F130F949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FOP!$A$49:$A$56</c:f>
              <c:strCache>
                <c:ptCount val="8"/>
                <c:pt idx="0">
                  <c:v>Central</c:v>
                </c:pt>
                <c:pt idx="1">
                  <c:v>Eastern</c:v>
                </c:pt>
                <c:pt idx="2">
                  <c:v>Metro</c:v>
                </c:pt>
                <c:pt idx="3">
                  <c:v>North Coast</c:v>
                </c:pt>
                <c:pt idx="4">
                  <c:v>Willamette</c:v>
                </c:pt>
                <c:pt idx="5">
                  <c:v>Southern</c:v>
                </c:pt>
                <c:pt idx="6">
                  <c:v>Non-OR/Sisk, CA</c:v>
                </c:pt>
                <c:pt idx="7">
                  <c:v>Siskiyou County</c:v>
                </c:pt>
              </c:strCache>
            </c:strRef>
          </c:cat>
          <c:val>
            <c:numRef>
              <c:f>FOP!$B$49:$B$56</c:f>
              <c:numCache>
                <c:formatCode>General</c:formatCode>
                <c:ptCount val="8"/>
                <c:pt idx="0">
                  <c:v>15</c:v>
                </c:pt>
                <c:pt idx="1">
                  <c:v>12</c:v>
                </c:pt>
                <c:pt idx="2">
                  <c:v>77</c:v>
                </c:pt>
                <c:pt idx="3">
                  <c:v>8</c:v>
                </c:pt>
                <c:pt idx="4">
                  <c:v>100</c:v>
                </c:pt>
                <c:pt idx="5">
                  <c:v>61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20-4197-8085-30F130F94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3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152202286189635"/>
          <c:y val="0.27115163964188271"/>
          <c:w val="0.27297706639129127"/>
          <c:h val="0.6314778044048841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zero"/>
    <c:showDLblsOverMax val="0"/>
  </c:chart>
  <c:spPr>
    <a:solidFill>
      <a:schemeClr val="accent6">
        <a:lumMod val="20000"/>
        <a:lumOff val="8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</a:rPr>
              <a:t>2017 </a:t>
            </a:r>
            <a:r>
              <a:rPr lang="en-US" sz="1800" b="1" i="1" u="none" strike="noStrike" baseline="0">
                <a:solidFill>
                  <a:srgbClr val="000000"/>
                </a:solidFill>
                <a:latin typeface="Calibri"/>
              </a:rPr>
              <a:t>Applicants</a:t>
            </a: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</a:rPr>
              <a:t> </a:t>
            </a:r>
            <a:r>
              <a:rPr lang="en-US" sz="1800" b="1" i="1" u="none" strike="noStrike" baseline="0">
                <a:solidFill>
                  <a:srgbClr val="000000"/>
                </a:solidFill>
                <a:latin typeface="Calibri"/>
              </a:rPr>
              <a:t>by Region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93605919741961"/>
          <c:y val="0.30494672229716308"/>
          <c:w val="0.43930746608481169"/>
          <c:h val="0.58107601091696204"/>
        </c:manualLayout>
      </c:layout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C2C-428F-81D5-32C6308F3BC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C2C-428F-81D5-32C6308F3BC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4C2C-428F-81D5-32C6308F3BC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4C2C-428F-81D5-32C6308F3BC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4C2C-428F-81D5-32C6308F3BCB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4C2C-428F-81D5-32C6308F3BCB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4C2C-428F-81D5-32C6308F3BCB}"/>
              </c:ext>
            </c:extLst>
          </c:dPt>
          <c:dLbls>
            <c:dLbl>
              <c:idx val="1"/>
              <c:layout>
                <c:manualLayout>
                  <c:x val="1.0051358445059232E-2"/>
                  <c:y val="1.946230824732565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C2C-428F-81D5-32C6308F3BCB}"/>
                </c:ext>
              </c:extLst>
            </c:dLbl>
            <c:dLbl>
              <c:idx val="3"/>
              <c:layout>
                <c:manualLayout>
                  <c:x val="-2.3614244165425267E-2"/>
                  <c:y val="-1.794313559410651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C2C-428F-81D5-32C6308F3BCB}"/>
                </c:ext>
              </c:extLst>
            </c:dLbl>
            <c:dLbl>
              <c:idx val="6"/>
              <c:layout>
                <c:manualLayout>
                  <c:x val="2.9175001773426969E-3"/>
                  <c:y val="-5.49236126360698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4C2C-428F-81D5-32C6308F3BC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2C-428F-81D5-32C6308F3B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FOP!$A$49:$A$56</c:f>
              <c:strCache>
                <c:ptCount val="8"/>
                <c:pt idx="0">
                  <c:v>Central</c:v>
                </c:pt>
                <c:pt idx="1">
                  <c:v>Eastern</c:v>
                </c:pt>
                <c:pt idx="2">
                  <c:v>Metro</c:v>
                </c:pt>
                <c:pt idx="3">
                  <c:v>North Coast</c:v>
                </c:pt>
                <c:pt idx="4">
                  <c:v>Willamette</c:v>
                </c:pt>
                <c:pt idx="5">
                  <c:v>Southern</c:v>
                </c:pt>
                <c:pt idx="6">
                  <c:v>Non-OR/Sisk, CA</c:v>
                </c:pt>
                <c:pt idx="7">
                  <c:v>Siskiyou County</c:v>
                </c:pt>
              </c:strCache>
            </c:strRef>
          </c:cat>
          <c:val>
            <c:numRef>
              <c:f>FOP!$F$49:$F$56</c:f>
              <c:numCache>
                <c:formatCode>General</c:formatCode>
                <c:ptCount val="8"/>
                <c:pt idx="0">
                  <c:v>12</c:v>
                </c:pt>
                <c:pt idx="1">
                  <c:v>9</c:v>
                </c:pt>
                <c:pt idx="2">
                  <c:v>85</c:v>
                </c:pt>
                <c:pt idx="3">
                  <c:v>3</c:v>
                </c:pt>
                <c:pt idx="4">
                  <c:v>66</c:v>
                </c:pt>
                <c:pt idx="5">
                  <c:v>43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2C-428F-81D5-32C6308F3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1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095500110678941"/>
          <c:y val="0.24270121613284396"/>
          <c:w val="0.30093254909401385"/>
          <c:h val="0.6365095000575127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>
        <a:lumMod val="40000"/>
        <a:lumOff val="6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College Segments 2016</a:t>
            </a:r>
          </a:p>
        </c:rich>
      </c:tx>
      <c:layout>
        <c:manualLayout>
          <c:xMode val="edge"/>
          <c:yMode val="edge"/>
          <c:x val="0.11932704064165893"/>
          <c:y val="3.6036036036036036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E2E-4D41-9291-C65F741F662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E2E-4D41-9291-C65F741F662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E2E-4D41-9291-C65F741F66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FOP!$B$115:$D$116</c:f>
              <c:strCache>
                <c:ptCount val="3"/>
                <c:pt idx="0">
                  <c:v>2-yr Clgs</c:v>
                </c:pt>
                <c:pt idx="1">
                  <c:v>4-yr public Clgs</c:v>
                </c:pt>
                <c:pt idx="2">
                  <c:v>4-yr private Clgs</c:v>
                </c:pt>
              </c:strCache>
            </c:strRef>
          </c:cat>
          <c:val>
            <c:numRef>
              <c:f>FOP!$B$118:$D$118</c:f>
              <c:numCache>
                <c:formatCode>General</c:formatCode>
                <c:ptCount val="3"/>
                <c:pt idx="0">
                  <c:v>16</c:v>
                </c:pt>
                <c:pt idx="1">
                  <c:v>22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E-4D41-9291-C65F741F662A}"/>
            </c:ext>
          </c:extLst>
        </c:ser>
        <c:ser>
          <c:idx val="1"/>
          <c:order val="1"/>
          <c:tx>
            <c:strRef>
              <c:f>FOP!$A$114</c:f>
              <c:strCache>
                <c:ptCount val="1"/>
                <c:pt idx="0">
                  <c:v>Indicated College Segment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0E2E-4D41-9291-C65F741F662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0E2E-4D41-9291-C65F741F662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6-0E2E-4D41-9291-C65F741F66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FOP!$B$115:$D$116</c:f>
              <c:strCache>
                <c:ptCount val="3"/>
                <c:pt idx="0">
                  <c:v>2-yr Clgs</c:v>
                </c:pt>
                <c:pt idx="1">
                  <c:v>4-yr public Clgs</c:v>
                </c:pt>
                <c:pt idx="2">
                  <c:v>4-yr private Clgs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0E2E-4D41-9291-C65F741F6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6">
        <a:lumMod val="20000"/>
        <a:lumOff val="8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College Segments 2017</a:t>
            </a:r>
          </a:p>
        </c:rich>
      </c:tx>
      <c:layout>
        <c:manualLayout>
          <c:xMode val="edge"/>
          <c:yMode val="edge"/>
          <c:x val="0.16227461817969133"/>
          <c:y val="3.571428571428571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54C-42B1-BAB5-47A59F0701B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54C-42B1-BAB5-47A59F0701B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454C-42B1-BAB5-47A59F0701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FOP!$B$115:$D$116</c:f>
              <c:strCache>
                <c:ptCount val="3"/>
                <c:pt idx="0">
                  <c:v>2-yr Clgs</c:v>
                </c:pt>
                <c:pt idx="1">
                  <c:v>4-yr public Clgs</c:v>
                </c:pt>
                <c:pt idx="2">
                  <c:v>4-yr private Clgs</c:v>
                </c:pt>
              </c:strCache>
            </c:strRef>
          </c:cat>
          <c:val>
            <c:numRef>
              <c:f>FOP!$B$120:$D$120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4C-42B1-BAB5-47A59F070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6">
        <a:lumMod val="60000"/>
        <a:lumOff val="4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2017 Recipients by Ethnicity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2A0-47F4-A4A3-48EB0C73A3B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2A0-47F4-A4A3-48EB0C73A3B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52A0-47F4-A4A3-48EB0C73A3B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52A0-47F4-A4A3-48EB0C73A3B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52A0-47F4-A4A3-48EB0C73A3B7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52A0-47F4-A4A3-48EB0C73A3B7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52A0-47F4-A4A3-48EB0C73A3B7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52A0-47F4-A4A3-48EB0C73A3B7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A0-47F4-A4A3-48EB0C73A3B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A0-47F4-A4A3-48EB0C73A3B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FOP!$B$34:$I$34</c:f>
              <c:strCache>
                <c:ptCount val="8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African-American</c:v>
                </c:pt>
                <c:pt idx="3">
                  <c:v>Hispanic of any race</c:v>
                </c:pt>
                <c:pt idx="4">
                  <c:v>Multi-Racial</c:v>
                </c:pt>
                <c:pt idx="5">
                  <c:v>Native Hawaiian or Pacific Islander</c:v>
                </c:pt>
                <c:pt idx="6">
                  <c:v>White</c:v>
                </c:pt>
                <c:pt idx="7">
                  <c:v>Choose Not to Say</c:v>
                </c:pt>
              </c:strCache>
            </c:strRef>
          </c:cat>
          <c:val>
            <c:numRef>
              <c:f>FOP!$B$38:$I$38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A0-47F4-A4A3-48EB0C73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64000028222278671"/>
          <c:y val="0.19244796741544432"/>
          <c:w val="0.33491011204244631"/>
          <c:h val="0.754040326898936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2016 Recipients by Ethnicity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0C5-44C7-8D65-BEE9C45856A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0C5-44C7-8D65-BEE9C45856A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90C5-44C7-8D65-BEE9C45856A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90C5-44C7-8D65-BEE9C45856A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90C5-44C7-8D65-BEE9C45856A7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90C5-44C7-8D65-BEE9C45856A7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90C5-44C7-8D65-BEE9C45856A7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90C5-44C7-8D65-BEE9C45856A7}"/>
              </c:ext>
            </c:extLst>
          </c:dPt>
          <c:dLbls>
            <c:dLbl>
              <c:idx val="0"/>
              <c:layout>
                <c:manualLayout>
                  <c:x val="-3.7542869641294836E-2"/>
                  <c:y val="-2.1092155147273257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0C5-44C7-8D65-BEE9C45856A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C5-44C7-8D65-BEE9C45856A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C5-44C7-8D65-BEE9C45856A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C5-44C7-8D65-BEE9C45856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FOP!$B$34:$I$34</c:f>
              <c:strCache>
                <c:ptCount val="8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African-American</c:v>
                </c:pt>
                <c:pt idx="3">
                  <c:v>Hispanic of any race</c:v>
                </c:pt>
                <c:pt idx="4">
                  <c:v>Multi-Racial</c:v>
                </c:pt>
                <c:pt idx="5">
                  <c:v>Native Hawaiian or Pacific Islander</c:v>
                </c:pt>
                <c:pt idx="6">
                  <c:v>White</c:v>
                </c:pt>
                <c:pt idx="7">
                  <c:v>Choose Not to Say</c:v>
                </c:pt>
              </c:strCache>
            </c:strRef>
          </c:cat>
          <c:val>
            <c:numRef>
              <c:f>FOP!$B$36:$I$36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30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C5-44C7-8D65-BEE9C4585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64000028222278671"/>
          <c:y val="0.19244796741544432"/>
          <c:w val="0.33491011204244631"/>
          <c:h val="0.754040326898936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161925</xdr:rowOff>
    </xdr:from>
    <xdr:to>
      <xdr:col>3</xdr:col>
      <xdr:colOff>714375</xdr:colOff>
      <xdr:row>17</xdr:row>
      <xdr:rowOff>47625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7</xdr:row>
      <xdr:rowOff>114300</xdr:rowOff>
    </xdr:from>
    <xdr:to>
      <xdr:col>9</xdr:col>
      <xdr:colOff>447675</xdr:colOff>
      <xdr:row>17</xdr:row>
      <xdr:rowOff>19050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180975</xdr:rowOff>
    </xdr:from>
    <xdr:to>
      <xdr:col>4</xdr:col>
      <xdr:colOff>114300</xdr:colOff>
      <xdr:row>70</xdr:row>
      <xdr:rowOff>190500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71</xdr:row>
      <xdr:rowOff>76200</xdr:rowOff>
    </xdr:from>
    <xdr:to>
      <xdr:col>4</xdr:col>
      <xdr:colOff>123825</xdr:colOff>
      <xdr:row>83</xdr:row>
      <xdr:rowOff>76200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200024</xdr:colOff>
      <xdr:row>58</xdr:row>
      <xdr:rowOff>161925</xdr:rowOff>
    </xdr:from>
    <xdr:to>
      <xdr:col>9</xdr:col>
      <xdr:colOff>533399</xdr:colOff>
      <xdr:row>70</xdr:row>
      <xdr:rowOff>152400</xdr:rowOff>
    </xdr:to>
    <xdr:graphicFrame macro="">
      <xdr:nvGraphicFramePr>
        <xdr:cNvPr id="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121</xdr:row>
      <xdr:rowOff>57150</xdr:rowOff>
    </xdr:from>
    <xdr:to>
      <xdr:col>3</xdr:col>
      <xdr:colOff>428625</xdr:colOff>
      <xdr:row>129</xdr:row>
      <xdr:rowOff>9525</xdr:rowOff>
    </xdr:to>
    <xdr:graphicFrame macro="">
      <xdr:nvGraphicFramePr>
        <xdr:cNvPr id="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657225</xdr:colOff>
      <xdr:row>121</xdr:row>
      <xdr:rowOff>85724</xdr:rowOff>
    </xdr:from>
    <xdr:to>
      <xdr:col>9</xdr:col>
      <xdr:colOff>9525</xdr:colOff>
      <xdr:row>129</xdr:row>
      <xdr:rowOff>28574</xdr:rowOff>
    </xdr:to>
    <xdr:graphicFrame macro="">
      <xdr:nvGraphicFramePr>
        <xdr:cNvPr id="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45</xdr:row>
      <xdr:rowOff>666750</xdr:rowOff>
    </xdr:from>
    <xdr:to>
      <xdr:col>9</xdr:col>
      <xdr:colOff>28574</xdr:colOff>
      <xdr:row>45</xdr:row>
      <xdr:rowOff>3400425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38</xdr:row>
      <xdr:rowOff>257175</xdr:rowOff>
    </xdr:from>
    <xdr:to>
      <xdr:col>9</xdr:col>
      <xdr:colOff>0</xdr:colOff>
      <xdr:row>45</xdr:row>
      <xdr:rowOff>590550</xdr:rowOff>
    </xdr:to>
    <xdr:graphicFrame macro="">
      <xdr:nvGraphicFramePr>
        <xdr:cNvPr id="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180975</xdr:colOff>
      <xdr:row>71</xdr:row>
      <xdr:rowOff>66675</xdr:rowOff>
    </xdr:from>
    <xdr:to>
      <xdr:col>9</xdr:col>
      <xdr:colOff>542925</xdr:colOff>
      <xdr:row>83</xdr:row>
      <xdr:rowOff>57150</xdr:rowOff>
    </xdr:to>
    <xdr:graphicFrame macro="">
      <xdr:nvGraphicFramePr>
        <xdr:cNvPr id="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3"/>
  </sheetPr>
  <dimension ref="A1:X196"/>
  <sheetViews>
    <sheetView tabSelected="1" zoomScaleNormal="100" workbookViewId="0">
      <selection activeCell="B121" sqref="B121"/>
    </sheetView>
  </sheetViews>
  <sheetFormatPr defaultRowHeight="12.75" x14ac:dyDescent="0.2"/>
  <cols>
    <col min="1" max="1" width="20.28515625" style="6" customWidth="1"/>
    <col min="2" max="2" width="9.140625" style="6" customWidth="1"/>
    <col min="3" max="3" width="11" style="6" customWidth="1"/>
    <col min="4" max="4" width="11.140625" style="6" customWidth="1"/>
    <col min="5" max="5" width="8.42578125" style="6" customWidth="1"/>
    <col min="6" max="6" width="10.28515625" style="6" customWidth="1"/>
    <col min="7" max="7" width="10.5703125" style="6" bestFit="1" customWidth="1"/>
    <col min="8" max="8" width="8.7109375" style="6" customWidth="1"/>
    <col min="9" max="9" width="8.7109375" style="6" bestFit="1" customWidth="1"/>
    <col min="10" max="12" width="9.140625" style="6"/>
    <col min="13" max="13" width="18.140625" style="6" customWidth="1"/>
    <col min="14" max="14" width="35.28515625" style="6" customWidth="1"/>
    <col min="15" max="15" width="49.5703125" style="6" customWidth="1"/>
    <col min="16" max="16" width="9.140625" style="6"/>
    <col min="17" max="17" width="25.85546875" customWidth="1"/>
    <col min="18" max="18" width="27" customWidth="1"/>
    <col min="19" max="19" width="30.42578125" customWidth="1"/>
    <col min="20" max="20" width="26.5703125" customWidth="1"/>
    <col min="25" max="16384" width="9.140625" style="6"/>
  </cols>
  <sheetData>
    <row r="1" spans="1:24" s="2" customFormat="1" ht="15.75" customHeight="1" x14ac:dyDescent="0.25">
      <c r="A1" s="114" t="s">
        <v>104</v>
      </c>
      <c r="B1" s="115"/>
      <c r="C1" s="115"/>
      <c r="D1" s="115"/>
      <c r="E1" s="115"/>
      <c r="F1" s="115"/>
      <c r="G1" s="115"/>
      <c r="H1" s="1"/>
      <c r="M1"/>
      <c r="N1"/>
      <c r="O1"/>
      <c r="P1"/>
      <c r="Q1"/>
      <c r="R1"/>
      <c r="S1"/>
      <c r="T1"/>
      <c r="U1"/>
      <c r="V1"/>
      <c r="W1"/>
      <c r="X1"/>
    </row>
    <row r="2" spans="1:24" ht="47.25" x14ac:dyDescent="0.25">
      <c r="A2" s="3"/>
      <c r="B2" s="4" t="s">
        <v>0</v>
      </c>
      <c r="C2" s="4" t="s">
        <v>1</v>
      </c>
      <c r="D2" s="5" t="s">
        <v>105</v>
      </c>
      <c r="E2" s="4" t="s">
        <v>106</v>
      </c>
      <c r="F2" s="4" t="s">
        <v>29</v>
      </c>
      <c r="G2" s="4" t="s">
        <v>2</v>
      </c>
      <c r="H2" s="109"/>
      <c r="I2" s="109"/>
      <c r="J2" s="109"/>
      <c r="M2"/>
      <c r="N2"/>
      <c r="O2"/>
      <c r="P2" s="108"/>
    </row>
    <row r="3" spans="1:24" ht="27" customHeight="1" x14ac:dyDescent="0.25">
      <c r="A3" s="8" t="s">
        <v>3</v>
      </c>
      <c r="B3" s="64">
        <v>33</v>
      </c>
      <c r="C3" s="64">
        <v>240</v>
      </c>
      <c r="D3" s="64" t="s">
        <v>107</v>
      </c>
      <c r="E3" s="64" t="s">
        <v>107</v>
      </c>
      <c r="F3" s="64">
        <v>1</v>
      </c>
      <c r="G3" s="64">
        <f>SUM(B3:C3)</f>
        <v>273</v>
      </c>
      <c r="H3" s="109"/>
      <c r="I3" s="109"/>
      <c r="J3" s="109"/>
      <c r="M3"/>
      <c r="N3"/>
      <c r="O3"/>
    </row>
    <row r="4" spans="1:24" ht="27" customHeight="1" x14ac:dyDescent="0.25">
      <c r="A4" s="7" t="s">
        <v>4</v>
      </c>
      <c r="B4" s="65">
        <v>3</v>
      </c>
      <c r="C4" s="65">
        <v>37</v>
      </c>
      <c r="D4" s="65">
        <v>0</v>
      </c>
      <c r="E4" s="65">
        <v>0</v>
      </c>
      <c r="F4" s="65">
        <v>0</v>
      </c>
      <c r="G4" s="65">
        <f>SUM(B4:D4)</f>
        <v>40</v>
      </c>
      <c r="H4" s="109"/>
      <c r="I4" s="109"/>
      <c r="J4" s="109"/>
      <c r="M4"/>
      <c r="N4"/>
      <c r="O4"/>
    </row>
    <row r="5" spans="1:24" ht="27" customHeight="1" x14ac:dyDescent="0.25">
      <c r="A5" s="66" t="s">
        <v>99</v>
      </c>
      <c r="B5" s="67">
        <v>39</v>
      </c>
      <c r="C5" s="67">
        <v>178</v>
      </c>
      <c r="D5" s="67">
        <v>0</v>
      </c>
      <c r="E5" s="67">
        <v>1</v>
      </c>
      <c r="F5" s="67">
        <v>1</v>
      </c>
      <c r="G5" s="67">
        <f>SUM(B5:F5)</f>
        <v>219</v>
      </c>
      <c r="H5" s="109"/>
      <c r="I5" s="109"/>
      <c r="J5" s="109"/>
      <c r="M5"/>
      <c r="N5"/>
      <c r="O5"/>
    </row>
    <row r="6" spans="1:24" ht="27" customHeight="1" x14ac:dyDescent="0.25">
      <c r="A6" s="68" t="s">
        <v>100</v>
      </c>
      <c r="B6" s="69">
        <v>4</v>
      </c>
      <c r="C6" s="69">
        <v>20</v>
      </c>
      <c r="D6" s="69">
        <v>0</v>
      </c>
      <c r="E6" s="69">
        <v>0</v>
      </c>
      <c r="F6" s="69">
        <v>0</v>
      </c>
      <c r="G6" s="69">
        <f>SUM(B6:D6)</f>
        <v>24</v>
      </c>
      <c r="H6" s="109"/>
      <c r="I6" s="109"/>
      <c r="J6" s="109"/>
      <c r="M6"/>
      <c r="N6"/>
      <c r="O6"/>
    </row>
    <row r="7" spans="1:24" ht="27" customHeight="1" x14ac:dyDescent="0.25">
      <c r="A7" s="116" t="s">
        <v>108</v>
      </c>
      <c r="B7" s="116"/>
      <c r="C7" s="116"/>
      <c r="D7" s="116"/>
      <c r="E7" s="116"/>
      <c r="F7" s="116"/>
      <c r="G7" s="116"/>
      <c r="H7" s="109"/>
      <c r="I7" s="109"/>
      <c r="J7" s="109"/>
      <c r="M7"/>
      <c r="N7"/>
      <c r="O7"/>
    </row>
    <row r="8" spans="1:24" s="11" customFormat="1" ht="34.5" customHeight="1" x14ac:dyDescent="0.2">
      <c r="A8" s="9"/>
      <c r="B8" s="10"/>
      <c r="C8" s="10"/>
      <c r="D8" s="10"/>
      <c r="E8" s="10"/>
      <c r="M8"/>
      <c r="N8"/>
      <c r="O8"/>
      <c r="Q8"/>
      <c r="R8"/>
      <c r="S8"/>
      <c r="T8"/>
      <c r="U8"/>
      <c r="V8"/>
      <c r="W8"/>
      <c r="X8"/>
    </row>
    <row r="9" spans="1:24" ht="15.75" x14ac:dyDescent="0.2">
      <c r="A9" s="12"/>
      <c r="B9" s="13"/>
      <c r="C9" s="13"/>
      <c r="D9" s="13"/>
      <c r="E9" s="13"/>
      <c r="F9" s="11"/>
      <c r="G9" s="11"/>
      <c r="H9" s="11"/>
      <c r="I9" s="11"/>
      <c r="J9" s="11"/>
      <c r="M9"/>
      <c r="N9"/>
      <c r="O9"/>
      <c r="P9"/>
    </row>
    <row r="10" spans="1:24" ht="15.75" x14ac:dyDescent="0.2">
      <c r="A10" s="12"/>
      <c r="B10" s="13"/>
      <c r="C10" s="13"/>
      <c r="D10" s="13"/>
      <c r="E10" s="13"/>
      <c r="F10" s="11"/>
      <c r="G10" s="11"/>
      <c r="H10" s="11"/>
      <c r="I10" s="11"/>
      <c r="J10" s="11"/>
      <c r="M10"/>
      <c r="N10"/>
      <c r="O10"/>
      <c r="P10"/>
    </row>
    <row r="11" spans="1:24" ht="15.75" x14ac:dyDescent="0.2">
      <c r="A11" s="12"/>
      <c r="B11" s="13"/>
      <c r="C11" s="13"/>
      <c r="D11" s="13"/>
      <c r="E11" s="13"/>
      <c r="F11" s="11"/>
      <c r="G11" s="11"/>
      <c r="H11" s="11"/>
      <c r="I11" s="11"/>
      <c r="J11" s="11"/>
    </row>
    <row r="12" spans="1:24" ht="15.75" x14ac:dyDescent="0.2">
      <c r="A12" s="12"/>
      <c r="B12" s="13"/>
      <c r="C12" s="13"/>
      <c r="D12" s="13"/>
      <c r="E12" s="13"/>
      <c r="F12" s="11"/>
      <c r="G12" s="11"/>
      <c r="H12" s="11"/>
      <c r="I12" s="11"/>
      <c r="J12" s="11"/>
    </row>
    <row r="13" spans="1:24" ht="15.75" x14ac:dyDescent="0.2">
      <c r="A13" s="12"/>
      <c r="B13" s="13"/>
      <c r="C13" s="13"/>
      <c r="D13" s="13"/>
      <c r="E13" s="13"/>
      <c r="F13" s="11"/>
      <c r="G13" s="11"/>
      <c r="H13" s="11"/>
      <c r="I13" s="11"/>
      <c r="J13" s="11"/>
    </row>
    <row r="14" spans="1:24" ht="15.75" x14ac:dyDescent="0.2">
      <c r="A14" s="12"/>
      <c r="B14" s="13"/>
      <c r="C14" s="13"/>
      <c r="D14" s="13"/>
      <c r="E14" s="13"/>
      <c r="F14" s="11"/>
      <c r="G14" s="11"/>
      <c r="H14" s="11"/>
      <c r="I14" s="11"/>
      <c r="J14" s="11"/>
    </row>
    <row r="15" spans="1:24" ht="15.75" x14ac:dyDescent="0.2">
      <c r="A15" s="12"/>
      <c r="B15" s="13"/>
      <c r="C15" s="13"/>
      <c r="D15" s="13"/>
      <c r="E15" s="13"/>
      <c r="F15" s="11"/>
      <c r="G15" s="11"/>
      <c r="H15" s="11"/>
      <c r="I15" s="11"/>
      <c r="J15" s="11"/>
      <c r="M15"/>
      <c r="N15"/>
      <c r="O15"/>
      <c r="P15"/>
    </row>
    <row r="16" spans="1:24" ht="15.75" x14ac:dyDescent="0.2">
      <c r="A16" s="12"/>
      <c r="B16" s="13"/>
      <c r="C16" s="13"/>
      <c r="D16" s="13"/>
      <c r="E16" s="13"/>
      <c r="F16" s="11"/>
      <c r="G16" s="11"/>
      <c r="H16" s="11"/>
      <c r="I16" s="11"/>
      <c r="J16" s="11"/>
      <c r="M16"/>
      <c r="N16"/>
      <c r="O16"/>
      <c r="P16"/>
    </row>
    <row r="17" spans="1:24" ht="15.75" x14ac:dyDescent="0.2">
      <c r="A17" s="12"/>
      <c r="B17" s="13"/>
      <c r="C17" s="13"/>
      <c r="D17" s="13"/>
      <c r="E17" s="13"/>
      <c r="F17" s="11"/>
      <c r="G17" s="11"/>
      <c r="H17" s="11"/>
      <c r="I17" s="11"/>
      <c r="J17" s="11"/>
      <c r="M17"/>
      <c r="N17"/>
      <c r="O17"/>
      <c r="P17"/>
    </row>
    <row r="18" spans="1:24" ht="16.5" customHeight="1" x14ac:dyDescent="0.2">
      <c r="A18" s="12"/>
      <c r="B18" s="13"/>
      <c r="C18" s="13"/>
      <c r="D18" s="13"/>
      <c r="E18" s="13"/>
      <c r="F18" s="11"/>
      <c r="G18" s="11"/>
      <c r="H18" s="11"/>
      <c r="I18" s="11"/>
      <c r="J18" s="11"/>
      <c r="M18"/>
      <c r="N18"/>
      <c r="O18"/>
      <c r="P18"/>
    </row>
    <row r="19" spans="1:24" ht="15.75" x14ac:dyDescent="0.25">
      <c r="A19" s="115" t="s">
        <v>5</v>
      </c>
      <c r="B19" s="115"/>
      <c r="C19" s="115"/>
      <c r="D19" s="115"/>
      <c r="E19" s="115"/>
      <c r="F19" s="115"/>
      <c r="G19" s="115"/>
      <c r="H19" s="14"/>
      <c r="I19" s="11"/>
      <c r="J19" s="11"/>
      <c r="M19"/>
      <c r="N19"/>
      <c r="O19"/>
      <c r="P19"/>
    </row>
    <row r="20" spans="1:24" ht="15.75" x14ac:dyDescent="0.2">
      <c r="A20" s="3"/>
      <c r="B20" s="3" t="s">
        <v>6</v>
      </c>
      <c r="C20" s="3" t="s">
        <v>7</v>
      </c>
      <c r="D20" s="3" t="s">
        <v>8</v>
      </c>
      <c r="E20" s="3" t="s">
        <v>9</v>
      </c>
      <c r="F20" s="3" t="s">
        <v>10</v>
      </c>
      <c r="G20" s="3" t="s">
        <v>11</v>
      </c>
      <c r="I20" s="11"/>
      <c r="J20" s="11"/>
      <c r="M20"/>
      <c r="N20"/>
      <c r="O20"/>
      <c r="P20"/>
    </row>
    <row r="21" spans="1:24" s="15" customFormat="1" ht="27" customHeight="1" x14ac:dyDescent="0.2">
      <c r="A21" s="70" t="s">
        <v>3</v>
      </c>
      <c r="B21" s="71">
        <v>40</v>
      </c>
      <c r="C21" s="71">
        <v>78</v>
      </c>
      <c r="D21" s="71">
        <v>97</v>
      </c>
      <c r="E21" s="71">
        <v>46</v>
      </c>
      <c r="F21" s="71">
        <v>13</v>
      </c>
      <c r="G21" s="71">
        <f>SUM(B21:F21)</f>
        <v>274</v>
      </c>
      <c r="I21" s="16"/>
      <c r="J21" s="16"/>
      <c r="M21"/>
      <c r="N21"/>
      <c r="O21"/>
      <c r="P21"/>
      <c r="Q21"/>
      <c r="R21"/>
      <c r="S21"/>
      <c r="T21"/>
      <c r="U21"/>
      <c r="V21"/>
      <c r="W21"/>
      <c r="X21"/>
    </row>
    <row r="22" spans="1:24" s="15" customFormat="1" ht="27" customHeight="1" x14ac:dyDescent="0.2">
      <c r="A22" s="7" t="s">
        <v>4</v>
      </c>
      <c r="B22" s="65">
        <v>1</v>
      </c>
      <c r="C22" s="65">
        <v>10</v>
      </c>
      <c r="D22" s="65">
        <v>19</v>
      </c>
      <c r="E22" s="65">
        <v>9</v>
      </c>
      <c r="F22" s="65">
        <v>1</v>
      </c>
      <c r="G22" s="65">
        <f>SUM(B22:F22)</f>
        <v>40</v>
      </c>
      <c r="I22" s="16"/>
      <c r="J22" s="16"/>
      <c r="M22"/>
      <c r="N22"/>
      <c r="O22"/>
      <c r="P22"/>
      <c r="Q22"/>
      <c r="R22"/>
      <c r="S22"/>
      <c r="T22"/>
      <c r="U22"/>
      <c r="V22"/>
      <c r="W22"/>
      <c r="X22"/>
    </row>
    <row r="23" spans="1:24" s="15" customFormat="1" ht="27" customHeight="1" x14ac:dyDescent="0.2">
      <c r="A23" s="66" t="s">
        <v>99</v>
      </c>
      <c r="B23" s="67">
        <v>57</v>
      </c>
      <c r="C23" s="67">
        <v>53</v>
      </c>
      <c r="D23" s="67">
        <v>68</v>
      </c>
      <c r="E23" s="67">
        <v>35</v>
      </c>
      <c r="F23" s="67">
        <v>6</v>
      </c>
      <c r="G23" s="67">
        <f>SUM(B23:F23)</f>
        <v>219</v>
      </c>
      <c r="I23" s="16"/>
      <c r="J23" s="16"/>
      <c r="M23"/>
      <c r="N23"/>
      <c r="O23"/>
      <c r="P23"/>
      <c r="Q23"/>
      <c r="R23"/>
      <c r="S23"/>
      <c r="T23"/>
      <c r="U23"/>
      <c r="V23"/>
      <c r="W23"/>
      <c r="X23"/>
    </row>
    <row r="24" spans="1:24" s="15" customFormat="1" ht="27" customHeight="1" x14ac:dyDescent="0.2">
      <c r="A24" s="68" t="s">
        <v>100</v>
      </c>
      <c r="B24" s="69">
        <v>1</v>
      </c>
      <c r="C24" s="69">
        <v>8</v>
      </c>
      <c r="D24" s="69">
        <v>11</v>
      </c>
      <c r="E24" s="69">
        <v>3</v>
      </c>
      <c r="F24" s="69">
        <v>1</v>
      </c>
      <c r="G24" s="69">
        <f>SUM(B24:F24)</f>
        <v>24</v>
      </c>
      <c r="I24" s="16"/>
      <c r="J24" s="16"/>
      <c r="M24"/>
      <c r="N24"/>
      <c r="O24"/>
      <c r="P24"/>
      <c r="Q24"/>
      <c r="R24"/>
      <c r="S24"/>
      <c r="T24"/>
      <c r="U24"/>
      <c r="V24"/>
      <c r="W24"/>
      <c r="X24"/>
    </row>
    <row r="25" spans="1:24" s="17" customFormat="1" ht="26.25" customHeight="1" x14ac:dyDescent="0.2">
      <c r="A25" s="9"/>
      <c r="B25" s="10"/>
      <c r="C25" s="10"/>
      <c r="D25" s="10"/>
      <c r="E25" s="10"/>
      <c r="F25" s="10"/>
      <c r="G25" s="10"/>
      <c r="I25" s="16"/>
      <c r="J25" s="16"/>
      <c r="M25"/>
      <c r="N25"/>
      <c r="O25"/>
      <c r="P25"/>
      <c r="Q25"/>
      <c r="R25"/>
      <c r="S25"/>
      <c r="T25"/>
      <c r="U25"/>
      <c r="V25"/>
      <c r="W25"/>
      <c r="X25"/>
    </row>
    <row r="26" spans="1:24" s="18" customFormat="1" ht="15.75" x14ac:dyDescent="0.25">
      <c r="A26" s="129" t="s">
        <v>12</v>
      </c>
      <c r="B26" s="129"/>
      <c r="C26" s="129"/>
      <c r="D26" s="129"/>
      <c r="E26" s="129"/>
      <c r="F26" s="129"/>
      <c r="G26" s="129"/>
      <c r="H26" s="129"/>
      <c r="I26" s="129"/>
      <c r="M26"/>
      <c r="N26"/>
      <c r="O26"/>
      <c r="P26"/>
      <c r="Q26"/>
      <c r="R26"/>
      <c r="S26"/>
      <c r="T26"/>
      <c r="U26"/>
      <c r="V26"/>
      <c r="W26"/>
      <c r="X26"/>
    </row>
    <row r="27" spans="1:24" s="18" customFormat="1" ht="26.25" x14ac:dyDescent="0.25">
      <c r="A27" s="4"/>
      <c r="B27" s="19" t="s">
        <v>13</v>
      </c>
      <c r="C27" s="19" t="s">
        <v>14</v>
      </c>
      <c r="D27" s="19" t="s">
        <v>15</v>
      </c>
      <c r="E27" s="19" t="s">
        <v>16</v>
      </c>
      <c r="F27" s="19" t="s">
        <v>17</v>
      </c>
      <c r="G27" s="19" t="s">
        <v>2</v>
      </c>
      <c r="H27" s="20" t="s">
        <v>18</v>
      </c>
      <c r="I27" s="20" t="s">
        <v>19</v>
      </c>
      <c r="M27"/>
      <c r="N27"/>
      <c r="O27"/>
      <c r="P27"/>
      <c r="Q27"/>
      <c r="R27"/>
      <c r="S27"/>
      <c r="T27"/>
      <c r="U27"/>
      <c r="V27"/>
      <c r="W27"/>
      <c r="X27"/>
    </row>
    <row r="28" spans="1:24" s="18" customFormat="1" ht="27" customHeight="1" x14ac:dyDescent="0.25">
      <c r="A28" s="72" t="s">
        <v>20</v>
      </c>
      <c r="B28" s="73">
        <v>65</v>
      </c>
      <c r="C28" s="73">
        <v>0</v>
      </c>
      <c r="D28" s="73">
        <v>0</v>
      </c>
      <c r="E28" s="73">
        <v>0</v>
      </c>
      <c r="F28" s="73">
        <v>0</v>
      </c>
      <c r="G28" s="73">
        <f>SUM(B28:F28)</f>
        <v>65</v>
      </c>
      <c r="H28" s="74">
        <v>32</v>
      </c>
      <c r="I28" s="74">
        <v>0</v>
      </c>
      <c r="M28"/>
      <c r="N28"/>
      <c r="O28"/>
      <c r="P28"/>
      <c r="Q28"/>
      <c r="R28"/>
      <c r="S28"/>
      <c r="T28"/>
      <c r="U28"/>
      <c r="V28"/>
      <c r="W28"/>
      <c r="X28"/>
    </row>
    <row r="29" spans="1:24" s="18" customFormat="1" ht="27" customHeight="1" x14ac:dyDescent="0.25">
      <c r="A29" s="7" t="s">
        <v>4</v>
      </c>
      <c r="B29" s="80">
        <v>40</v>
      </c>
      <c r="C29" s="80">
        <v>0</v>
      </c>
      <c r="D29" s="80">
        <v>0</v>
      </c>
      <c r="E29" s="80">
        <v>0</v>
      </c>
      <c r="F29" s="80">
        <v>0</v>
      </c>
      <c r="G29" s="80">
        <f>SUM(B29:F29)</f>
        <v>40</v>
      </c>
      <c r="H29" s="81">
        <v>24</v>
      </c>
      <c r="I29" s="81">
        <v>0</v>
      </c>
      <c r="M29"/>
      <c r="N29"/>
      <c r="O29"/>
      <c r="P29"/>
      <c r="Q29"/>
      <c r="R29"/>
      <c r="S29"/>
      <c r="T29"/>
      <c r="U29"/>
      <c r="V29"/>
      <c r="W29"/>
      <c r="X29"/>
    </row>
    <row r="30" spans="1:24" s="18" customFormat="1" ht="27" customHeight="1" x14ac:dyDescent="0.25">
      <c r="A30" s="75" t="s">
        <v>101</v>
      </c>
      <c r="B30" s="76">
        <v>39</v>
      </c>
      <c r="C30" s="76">
        <v>0</v>
      </c>
      <c r="D30" s="76">
        <v>0</v>
      </c>
      <c r="E30" s="76">
        <v>0</v>
      </c>
      <c r="F30" s="76">
        <v>0</v>
      </c>
      <c r="G30" s="76">
        <f>SUM(B30:F30)</f>
        <v>39</v>
      </c>
      <c r="H30" s="77">
        <v>7</v>
      </c>
      <c r="I30" s="77">
        <v>0</v>
      </c>
      <c r="M30"/>
      <c r="N30"/>
      <c r="O30"/>
      <c r="P30"/>
      <c r="Q30"/>
      <c r="R30"/>
      <c r="S30"/>
      <c r="T30"/>
      <c r="U30"/>
      <c r="V30"/>
      <c r="W30"/>
      <c r="X30"/>
    </row>
    <row r="31" spans="1:24" s="18" customFormat="1" ht="27" customHeight="1" x14ac:dyDescent="0.25">
      <c r="A31" s="68" t="s">
        <v>100</v>
      </c>
      <c r="B31" s="78">
        <v>24</v>
      </c>
      <c r="C31" s="78">
        <v>0</v>
      </c>
      <c r="D31" s="78">
        <v>0</v>
      </c>
      <c r="E31" s="78">
        <v>0</v>
      </c>
      <c r="F31" s="78">
        <v>0</v>
      </c>
      <c r="G31" s="78">
        <f>SUM(B31:F31)</f>
        <v>24</v>
      </c>
      <c r="H31" s="79">
        <v>11</v>
      </c>
      <c r="I31" s="79">
        <v>0</v>
      </c>
      <c r="M31"/>
      <c r="N31"/>
      <c r="O31"/>
      <c r="P31"/>
      <c r="Q31"/>
      <c r="R31"/>
      <c r="S31"/>
      <c r="T31"/>
      <c r="U31"/>
      <c r="V31"/>
      <c r="W31"/>
      <c r="X31"/>
    </row>
    <row r="32" spans="1:24" s="18" customFormat="1" ht="27" customHeight="1" x14ac:dyDescent="0.25">
      <c r="A32" s="21"/>
      <c r="B32" s="22"/>
      <c r="C32" s="22"/>
      <c r="D32" s="22"/>
      <c r="E32" s="22"/>
      <c r="F32" s="22"/>
      <c r="G32" s="22"/>
      <c r="H32" s="23"/>
      <c r="I32" s="23"/>
      <c r="M32"/>
      <c r="N32"/>
      <c r="O32"/>
      <c r="P32"/>
      <c r="Q32"/>
      <c r="R32"/>
      <c r="S32"/>
      <c r="T32"/>
      <c r="U32"/>
      <c r="V32"/>
      <c r="W32"/>
      <c r="X32"/>
    </row>
    <row r="33" spans="1:24" s="24" customFormat="1" ht="15.75" x14ac:dyDescent="0.25">
      <c r="A33" s="115" t="s">
        <v>21</v>
      </c>
      <c r="B33" s="115"/>
      <c r="C33" s="115"/>
      <c r="D33" s="115"/>
      <c r="E33" s="115"/>
      <c r="F33" s="115"/>
      <c r="G33" s="115"/>
      <c r="H33" s="115"/>
      <c r="I33" s="115"/>
      <c r="J33" s="115"/>
      <c r="M33"/>
      <c r="N33"/>
      <c r="O33"/>
      <c r="P33"/>
      <c r="Q33"/>
      <c r="R33"/>
      <c r="S33"/>
      <c r="T33"/>
      <c r="U33"/>
      <c r="V33"/>
      <c r="W33"/>
      <c r="X33"/>
    </row>
    <row r="34" spans="1:24" s="24" customFormat="1" ht="48" x14ac:dyDescent="0.2">
      <c r="A34" s="3"/>
      <c r="B34" s="25" t="s">
        <v>22</v>
      </c>
      <c r="C34" s="26" t="s">
        <v>23</v>
      </c>
      <c r="D34" s="25" t="s">
        <v>24</v>
      </c>
      <c r="E34" s="25" t="s">
        <v>25</v>
      </c>
      <c r="F34" s="25" t="s">
        <v>26</v>
      </c>
      <c r="G34" s="25" t="s">
        <v>27</v>
      </c>
      <c r="H34" s="26" t="s">
        <v>28</v>
      </c>
      <c r="I34" s="25" t="s">
        <v>29</v>
      </c>
      <c r="J34" s="27" t="s">
        <v>2</v>
      </c>
      <c r="M34"/>
      <c r="N34"/>
      <c r="O34"/>
      <c r="P34"/>
      <c r="Q34"/>
      <c r="R34"/>
      <c r="S34"/>
      <c r="T34"/>
      <c r="U34"/>
      <c r="V34"/>
      <c r="W34"/>
      <c r="X34"/>
    </row>
    <row r="35" spans="1:24" ht="27" customHeight="1" x14ac:dyDescent="0.2">
      <c r="A35" s="8" t="s">
        <v>3</v>
      </c>
      <c r="B35" s="82">
        <v>8</v>
      </c>
      <c r="C35" s="82">
        <v>9</v>
      </c>
      <c r="D35" s="82">
        <v>6</v>
      </c>
      <c r="E35" s="82">
        <v>43</v>
      </c>
      <c r="F35" s="82">
        <v>16</v>
      </c>
      <c r="G35" s="82">
        <v>2</v>
      </c>
      <c r="H35" s="82">
        <v>181</v>
      </c>
      <c r="I35" s="82">
        <v>9</v>
      </c>
      <c r="J35" s="82">
        <f>SUM(B35:I35)</f>
        <v>274</v>
      </c>
      <c r="M35"/>
      <c r="N35"/>
      <c r="O35"/>
      <c r="P35"/>
    </row>
    <row r="36" spans="1:24" ht="27" customHeight="1" x14ac:dyDescent="0.2">
      <c r="A36" s="7" t="s">
        <v>4</v>
      </c>
      <c r="B36" s="83">
        <v>1</v>
      </c>
      <c r="C36" s="83">
        <v>0</v>
      </c>
      <c r="D36" s="83">
        <v>1</v>
      </c>
      <c r="E36" s="83">
        <v>4</v>
      </c>
      <c r="F36" s="83">
        <v>3</v>
      </c>
      <c r="G36" s="83">
        <v>0</v>
      </c>
      <c r="H36" s="83">
        <v>30</v>
      </c>
      <c r="I36" s="83">
        <v>1</v>
      </c>
      <c r="J36" s="83">
        <f>SUM(B36:I36)</f>
        <v>40</v>
      </c>
      <c r="M36"/>
      <c r="N36"/>
      <c r="O36"/>
      <c r="P36"/>
    </row>
    <row r="37" spans="1:24" ht="27" customHeight="1" x14ac:dyDescent="0.2">
      <c r="A37" s="66" t="s">
        <v>99</v>
      </c>
      <c r="B37" s="84">
        <v>3</v>
      </c>
      <c r="C37" s="84">
        <v>7</v>
      </c>
      <c r="D37" s="84">
        <v>9</v>
      </c>
      <c r="E37" s="84">
        <v>36</v>
      </c>
      <c r="F37" s="84">
        <v>15</v>
      </c>
      <c r="G37" s="84">
        <v>1</v>
      </c>
      <c r="H37" s="84">
        <v>136</v>
      </c>
      <c r="I37" s="84">
        <v>12</v>
      </c>
      <c r="J37" s="84">
        <f>SUM(B37:I37)</f>
        <v>219</v>
      </c>
      <c r="M37"/>
      <c r="N37"/>
      <c r="O37"/>
      <c r="P37"/>
    </row>
    <row r="38" spans="1:24" s="15" customFormat="1" ht="27" customHeight="1" x14ac:dyDescent="0.2">
      <c r="A38" s="68" t="s">
        <v>100</v>
      </c>
      <c r="B38" s="85">
        <v>2</v>
      </c>
      <c r="C38" s="85">
        <v>0</v>
      </c>
      <c r="D38" s="85">
        <v>0</v>
      </c>
      <c r="E38" s="85">
        <v>1</v>
      </c>
      <c r="F38" s="85">
        <v>2</v>
      </c>
      <c r="G38" s="85">
        <v>0</v>
      </c>
      <c r="H38" s="85">
        <v>15</v>
      </c>
      <c r="I38" s="85">
        <v>4</v>
      </c>
      <c r="J38" s="85">
        <f>SUM(B38:I38)</f>
        <v>24</v>
      </c>
      <c r="M38"/>
      <c r="N38"/>
      <c r="O38"/>
      <c r="P38"/>
      <c r="Q38"/>
      <c r="R38"/>
      <c r="S38"/>
      <c r="T38"/>
      <c r="U38"/>
      <c r="V38"/>
      <c r="W38"/>
      <c r="X38"/>
    </row>
    <row r="39" spans="1:24" s="15" customFormat="1" ht="27" customHeight="1" x14ac:dyDescent="0.2">
      <c r="A39" s="9"/>
      <c r="B39" s="28"/>
      <c r="C39" s="28"/>
      <c r="D39" s="28"/>
      <c r="E39" s="28"/>
      <c r="F39" s="28"/>
      <c r="G39" s="28"/>
      <c r="H39" s="28"/>
      <c r="I39" s="28"/>
      <c r="M39"/>
      <c r="N39"/>
      <c r="O39"/>
      <c r="P39"/>
      <c r="Q39"/>
      <c r="R39"/>
      <c r="S39"/>
      <c r="T39"/>
      <c r="U39"/>
      <c r="V39"/>
      <c r="W39"/>
      <c r="X39"/>
    </row>
    <row r="40" spans="1:24" s="15" customFormat="1" ht="27" customHeight="1" x14ac:dyDescent="0.2">
      <c r="A40" s="9"/>
      <c r="B40" s="28"/>
      <c r="C40" s="28"/>
      <c r="D40" s="28"/>
      <c r="E40" s="28"/>
      <c r="F40" s="28"/>
      <c r="G40" s="28"/>
      <c r="H40" s="28"/>
      <c r="I40" s="28"/>
      <c r="M40"/>
      <c r="N40"/>
      <c r="O40"/>
      <c r="P40"/>
      <c r="Q40"/>
      <c r="R40"/>
      <c r="S40"/>
      <c r="T40"/>
      <c r="U40"/>
      <c r="V40"/>
      <c r="W40"/>
      <c r="X40"/>
    </row>
    <row r="41" spans="1:24" s="15" customFormat="1" ht="27" customHeight="1" x14ac:dyDescent="0.2">
      <c r="A41" s="9"/>
      <c r="B41" s="28"/>
      <c r="C41" s="28"/>
      <c r="D41" s="28"/>
      <c r="E41" s="28"/>
      <c r="F41" s="28"/>
      <c r="G41" s="28"/>
      <c r="H41" s="28"/>
      <c r="I41" s="28"/>
      <c r="J41" s="18"/>
      <c r="M41"/>
      <c r="N41"/>
      <c r="O41"/>
      <c r="P41"/>
      <c r="Q41"/>
      <c r="R41"/>
      <c r="S41"/>
      <c r="T41"/>
      <c r="U41"/>
      <c r="V41"/>
      <c r="W41"/>
      <c r="X41"/>
    </row>
    <row r="42" spans="1:24" s="15" customFormat="1" ht="27" customHeight="1" x14ac:dyDescent="0.2">
      <c r="A42" s="9"/>
      <c r="B42" s="28"/>
      <c r="C42" s="28"/>
      <c r="D42" s="28"/>
      <c r="E42" s="28"/>
      <c r="F42" s="28"/>
      <c r="G42" s="28"/>
      <c r="H42" s="28"/>
      <c r="I42" s="28"/>
      <c r="J42" s="6"/>
      <c r="M42"/>
      <c r="N42"/>
      <c r="O42"/>
      <c r="P42"/>
      <c r="Q42"/>
      <c r="R42"/>
      <c r="S42"/>
      <c r="T42"/>
      <c r="U42"/>
      <c r="V42"/>
      <c r="W42"/>
      <c r="X42"/>
    </row>
    <row r="43" spans="1:24" s="15" customFormat="1" ht="27" customHeight="1" x14ac:dyDescent="0.2">
      <c r="A43" s="9"/>
      <c r="B43" s="28"/>
      <c r="C43" s="28"/>
      <c r="D43" s="28"/>
      <c r="E43" s="28"/>
      <c r="F43" s="28"/>
      <c r="G43" s="28"/>
      <c r="H43" s="28"/>
      <c r="I43" s="28"/>
      <c r="J43" s="6"/>
      <c r="M43"/>
      <c r="N43"/>
      <c r="O43"/>
      <c r="P43"/>
      <c r="Q43"/>
      <c r="R43"/>
      <c r="S43"/>
      <c r="T43"/>
      <c r="U43"/>
      <c r="V43"/>
      <c r="W43"/>
      <c r="X43"/>
    </row>
    <row r="44" spans="1:24" s="15" customFormat="1" ht="27" customHeight="1" x14ac:dyDescent="0.2">
      <c r="A44" s="9"/>
      <c r="B44" s="28"/>
      <c r="C44" s="28"/>
      <c r="D44" s="28"/>
      <c r="E44" s="28"/>
      <c r="F44" s="28"/>
      <c r="G44" s="28"/>
      <c r="H44" s="28"/>
      <c r="I44" s="28"/>
      <c r="J44" s="6"/>
      <c r="M44"/>
      <c r="N44"/>
      <c r="O44"/>
      <c r="P44"/>
      <c r="Q44"/>
      <c r="R44"/>
      <c r="S44"/>
      <c r="T44"/>
      <c r="U44"/>
      <c r="V44"/>
      <c r="W44"/>
      <c r="X44"/>
    </row>
    <row r="45" spans="1:24" s="15" customFormat="1" ht="27" customHeight="1" x14ac:dyDescent="0.2">
      <c r="A45" s="9"/>
      <c r="B45" s="28"/>
      <c r="C45" s="28"/>
      <c r="D45" s="28"/>
      <c r="E45" s="28"/>
      <c r="F45" s="28"/>
      <c r="G45" s="28"/>
      <c r="H45" s="28"/>
      <c r="I45" s="28"/>
      <c r="J45" s="6"/>
      <c r="Q45"/>
      <c r="R45"/>
      <c r="S45"/>
      <c r="T45"/>
      <c r="U45"/>
      <c r="V45"/>
      <c r="W45"/>
      <c r="X45"/>
    </row>
    <row r="46" spans="1:24" s="18" customFormat="1" ht="284.25" customHeight="1" x14ac:dyDescent="0.2">
      <c r="A46" s="9"/>
      <c r="J46" s="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customHeight="1" x14ac:dyDescent="0.25">
      <c r="A47" s="29"/>
      <c r="B47" s="115" t="s">
        <v>30</v>
      </c>
      <c r="C47" s="115"/>
      <c r="D47" s="115"/>
      <c r="E47" s="115"/>
      <c r="F47" s="115" t="s">
        <v>102</v>
      </c>
      <c r="G47" s="115"/>
      <c r="H47" s="115"/>
      <c r="I47" s="115"/>
      <c r="M47"/>
      <c r="N47"/>
      <c r="O47"/>
      <c r="P47"/>
    </row>
    <row r="48" spans="1:24" ht="23.25" x14ac:dyDescent="0.25">
      <c r="A48" s="4"/>
      <c r="B48" s="31" t="s">
        <v>31</v>
      </c>
      <c r="C48" s="86" t="s">
        <v>32</v>
      </c>
      <c r="D48" s="30" t="s">
        <v>33</v>
      </c>
      <c r="E48" s="30" t="s">
        <v>32</v>
      </c>
      <c r="F48" s="91" t="s">
        <v>31</v>
      </c>
      <c r="G48" s="92" t="s">
        <v>32</v>
      </c>
      <c r="H48" s="95" t="s">
        <v>33</v>
      </c>
      <c r="I48" s="95" t="s">
        <v>32</v>
      </c>
      <c r="M48"/>
      <c r="N48"/>
      <c r="O48"/>
      <c r="P48"/>
    </row>
    <row r="49" spans="1:16" ht="15.75" x14ac:dyDescent="0.25">
      <c r="A49" s="32" t="s">
        <v>34</v>
      </c>
      <c r="B49" s="87">
        <v>15</v>
      </c>
      <c r="C49" s="88">
        <f>B49/B57</f>
        <v>5.4744525547445258E-2</v>
      </c>
      <c r="D49" s="89">
        <v>3</v>
      </c>
      <c r="E49" s="90">
        <f>D49/D57</f>
        <v>7.4999999999999997E-2</v>
      </c>
      <c r="F49" s="93">
        <v>12</v>
      </c>
      <c r="G49" s="94">
        <f>F49/F57</f>
        <v>5.4794520547945202E-2</v>
      </c>
      <c r="H49" s="96">
        <v>0</v>
      </c>
      <c r="I49" s="97">
        <f>H49/H57</f>
        <v>0</v>
      </c>
      <c r="M49"/>
      <c r="N49"/>
      <c r="O49"/>
      <c r="P49"/>
    </row>
    <row r="50" spans="1:16" ht="15.75" x14ac:dyDescent="0.25">
      <c r="A50" s="32" t="s">
        <v>35</v>
      </c>
      <c r="B50" s="87">
        <v>12</v>
      </c>
      <c r="C50" s="88">
        <f>B50/B57</f>
        <v>4.3795620437956206E-2</v>
      </c>
      <c r="D50" s="89">
        <v>2</v>
      </c>
      <c r="E50" s="90">
        <f>D50/D57</f>
        <v>0.05</v>
      </c>
      <c r="F50" s="93">
        <v>9</v>
      </c>
      <c r="G50" s="94">
        <f>F50/F57</f>
        <v>4.1095890410958902E-2</v>
      </c>
      <c r="H50" s="96">
        <v>1</v>
      </c>
      <c r="I50" s="97">
        <f>H50/H57</f>
        <v>4.1666666666666664E-2</v>
      </c>
      <c r="M50"/>
      <c r="N50"/>
      <c r="O50"/>
      <c r="P50"/>
    </row>
    <row r="51" spans="1:16" ht="15.75" x14ac:dyDescent="0.25">
      <c r="A51" s="32" t="s">
        <v>36</v>
      </c>
      <c r="B51" s="87">
        <v>77</v>
      </c>
      <c r="C51" s="88">
        <f>B51/B57</f>
        <v>0.28102189781021897</v>
      </c>
      <c r="D51" s="89">
        <v>10</v>
      </c>
      <c r="E51" s="90">
        <f>D51/D57</f>
        <v>0.25</v>
      </c>
      <c r="F51" s="93">
        <v>85</v>
      </c>
      <c r="G51" s="94">
        <f>F51/F57</f>
        <v>0.38812785388127852</v>
      </c>
      <c r="H51" s="96">
        <v>11</v>
      </c>
      <c r="I51" s="97">
        <f>H51/H57</f>
        <v>0.45833333333333331</v>
      </c>
      <c r="M51"/>
      <c r="N51"/>
      <c r="O51"/>
      <c r="P51"/>
    </row>
    <row r="52" spans="1:16" ht="15.75" x14ac:dyDescent="0.25">
      <c r="A52" s="32" t="s">
        <v>37</v>
      </c>
      <c r="B52" s="87">
        <v>8</v>
      </c>
      <c r="C52" s="88">
        <f>B52/B57</f>
        <v>2.9197080291970802E-2</v>
      </c>
      <c r="D52" s="89">
        <v>0</v>
      </c>
      <c r="E52" s="90">
        <f>D52/D57</f>
        <v>0</v>
      </c>
      <c r="F52" s="93">
        <v>3</v>
      </c>
      <c r="G52" s="94">
        <f>F52/F57</f>
        <v>1.3698630136986301E-2</v>
      </c>
      <c r="H52" s="96">
        <v>0</v>
      </c>
      <c r="I52" s="97">
        <f>H52/H57</f>
        <v>0</v>
      </c>
      <c r="M52"/>
      <c r="N52"/>
      <c r="O52"/>
      <c r="P52"/>
    </row>
    <row r="53" spans="1:16" ht="15.75" x14ac:dyDescent="0.25">
      <c r="A53" s="32" t="s">
        <v>38</v>
      </c>
      <c r="B53" s="87">
        <v>100</v>
      </c>
      <c r="C53" s="88">
        <f>B53/B57</f>
        <v>0.36496350364963503</v>
      </c>
      <c r="D53" s="89">
        <v>11</v>
      </c>
      <c r="E53" s="90">
        <f>D53/D57</f>
        <v>0.27500000000000002</v>
      </c>
      <c r="F53" s="93">
        <v>66</v>
      </c>
      <c r="G53" s="94">
        <f>F53/F57</f>
        <v>0.30136986301369861</v>
      </c>
      <c r="H53" s="96">
        <v>6</v>
      </c>
      <c r="I53" s="97">
        <f>H53/H57</f>
        <v>0.25</v>
      </c>
      <c r="M53"/>
      <c r="N53"/>
      <c r="O53"/>
      <c r="P53"/>
    </row>
    <row r="54" spans="1:16" ht="15.75" x14ac:dyDescent="0.25">
      <c r="A54" s="32" t="s">
        <v>39</v>
      </c>
      <c r="B54" s="87">
        <v>61</v>
      </c>
      <c r="C54" s="88">
        <f>B54/B57</f>
        <v>0.22262773722627738</v>
      </c>
      <c r="D54" s="89">
        <v>14</v>
      </c>
      <c r="E54" s="90">
        <f>D54/D57</f>
        <v>0.35</v>
      </c>
      <c r="F54" s="93">
        <v>43</v>
      </c>
      <c r="G54" s="94">
        <f>F54/F57</f>
        <v>0.19634703196347031</v>
      </c>
      <c r="H54" s="96">
        <v>6</v>
      </c>
      <c r="I54" s="97">
        <f>H54/H57</f>
        <v>0.25</v>
      </c>
      <c r="M54"/>
      <c r="N54"/>
      <c r="O54"/>
      <c r="P54"/>
    </row>
    <row r="55" spans="1:16" ht="15.75" x14ac:dyDescent="0.25">
      <c r="A55" s="32" t="s">
        <v>40</v>
      </c>
      <c r="B55" s="87">
        <v>0</v>
      </c>
      <c r="C55" s="88">
        <f>B55/B57</f>
        <v>0</v>
      </c>
      <c r="D55" s="89">
        <v>0</v>
      </c>
      <c r="E55" s="90">
        <v>0</v>
      </c>
      <c r="F55" s="93">
        <v>0</v>
      </c>
      <c r="G55" s="94">
        <f>F55/F57</f>
        <v>0</v>
      </c>
      <c r="H55" s="96">
        <v>0</v>
      </c>
      <c r="I55" s="97">
        <v>0</v>
      </c>
      <c r="M55"/>
      <c r="N55"/>
      <c r="O55"/>
      <c r="P55"/>
    </row>
    <row r="56" spans="1:16" ht="15.75" x14ac:dyDescent="0.25">
      <c r="A56" s="33" t="s">
        <v>41</v>
      </c>
      <c r="B56" s="87">
        <v>1</v>
      </c>
      <c r="C56" s="88">
        <f>B56/B57</f>
        <v>3.6496350364963502E-3</v>
      </c>
      <c r="D56" s="89">
        <v>0</v>
      </c>
      <c r="E56" s="90">
        <f>D56/D57</f>
        <v>0</v>
      </c>
      <c r="F56" s="93">
        <v>1</v>
      </c>
      <c r="G56" s="94">
        <f>F56/F57</f>
        <v>4.5662100456621002E-3</v>
      </c>
      <c r="H56" s="96">
        <v>0</v>
      </c>
      <c r="I56" s="97">
        <f>H56/H57</f>
        <v>0</v>
      </c>
      <c r="M56"/>
      <c r="N56"/>
      <c r="O56"/>
      <c r="P56"/>
    </row>
    <row r="57" spans="1:16" ht="15.75" x14ac:dyDescent="0.25">
      <c r="A57" s="32" t="s">
        <v>2</v>
      </c>
      <c r="B57" s="87">
        <f>SUM(B49:B56)</f>
        <v>274</v>
      </c>
      <c r="C57" s="87"/>
      <c r="D57" s="89">
        <f>SUM(D49:D56)</f>
        <v>40</v>
      </c>
      <c r="E57" s="89"/>
      <c r="F57" s="93">
        <f>SUM(F49:F56)</f>
        <v>219</v>
      </c>
      <c r="G57" s="93"/>
      <c r="H57" s="96">
        <f>SUM(H49:H56)</f>
        <v>24</v>
      </c>
      <c r="I57" s="96"/>
      <c r="M57"/>
      <c r="N57"/>
      <c r="O57"/>
      <c r="P57"/>
    </row>
    <row r="58" spans="1:16" ht="15.75" x14ac:dyDescent="0.25">
      <c r="A58" s="34"/>
      <c r="B58" s="35"/>
      <c r="C58" s="35"/>
      <c r="D58" s="36"/>
      <c r="E58" s="37"/>
      <c r="F58" s="38"/>
      <c r="G58" s="38"/>
      <c r="M58"/>
      <c r="N58"/>
      <c r="O58"/>
      <c r="P58"/>
    </row>
    <row r="59" spans="1:16" ht="15.75" x14ac:dyDescent="0.25">
      <c r="A59" s="34"/>
      <c r="B59" s="35"/>
      <c r="C59" s="35"/>
      <c r="D59" s="36"/>
      <c r="E59" s="37"/>
      <c r="F59" s="38"/>
      <c r="G59" s="38"/>
    </row>
    <row r="60" spans="1:16" ht="15.75" x14ac:dyDescent="0.25">
      <c r="A60" s="34"/>
      <c r="B60" s="35"/>
      <c r="C60" s="35"/>
      <c r="D60" s="36"/>
      <c r="E60" s="37"/>
      <c r="F60" s="38"/>
      <c r="G60" s="38"/>
    </row>
    <row r="61" spans="1:16" ht="15.75" x14ac:dyDescent="0.25">
      <c r="A61" s="34"/>
      <c r="B61" s="35"/>
      <c r="C61" s="35"/>
      <c r="D61" s="36"/>
      <c r="E61" s="37"/>
      <c r="F61" s="38"/>
      <c r="G61" s="38"/>
    </row>
    <row r="62" spans="1:16" ht="15.75" x14ac:dyDescent="0.25">
      <c r="A62" s="34"/>
      <c r="B62" s="35"/>
      <c r="C62" s="35"/>
      <c r="D62" s="36"/>
      <c r="E62" s="37"/>
      <c r="F62" s="38"/>
      <c r="G62" s="38"/>
    </row>
    <row r="63" spans="1:16" ht="15.75" x14ac:dyDescent="0.25">
      <c r="A63" s="34"/>
      <c r="B63" s="35"/>
      <c r="C63" s="35"/>
      <c r="D63" s="36"/>
      <c r="E63" s="37"/>
      <c r="F63" s="38"/>
      <c r="G63" s="38"/>
    </row>
    <row r="64" spans="1:16" ht="15.75" x14ac:dyDescent="0.25">
      <c r="A64" s="34"/>
      <c r="B64" s="35"/>
      <c r="C64" s="35"/>
      <c r="D64" s="36"/>
      <c r="E64" s="37"/>
      <c r="F64" s="38"/>
      <c r="G64" s="38"/>
    </row>
    <row r="65" spans="1:7" ht="15.75" x14ac:dyDescent="0.25">
      <c r="A65" s="34"/>
      <c r="B65" s="35"/>
      <c r="C65" s="35"/>
      <c r="D65" s="36"/>
      <c r="E65" s="37"/>
      <c r="F65" s="38"/>
      <c r="G65" s="38"/>
    </row>
    <row r="66" spans="1:7" ht="15.75" x14ac:dyDescent="0.25">
      <c r="A66" s="34"/>
      <c r="B66" s="35"/>
      <c r="C66" s="35"/>
      <c r="D66" s="36"/>
      <c r="E66" s="37"/>
      <c r="F66" s="38"/>
      <c r="G66" s="38"/>
    </row>
    <row r="67" spans="1:7" ht="15.75" x14ac:dyDescent="0.25">
      <c r="A67" s="34"/>
      <c r="B67" s="35"/>
      <c r="C67" s="35"/>
      <c r="D67" s="36"/>
      <c r="E67" s="37"/>
      <c r="F67" s="38"/>
      <c r="G67" s="38"/>
    </row>
    <row r="68" spans="1:7" ht="15.75" x14ac:dyDescent="0.25">
      <c r="A68" s="34"/>
      <c r="B68" s="35"/>
      <c r="C68" s="35"/>
      <c r="D68" s="36"/>
      <c r="E68" s="37"/>
      <c r="F68" s="38"/>
      <c r="G68" s="38"/>
    </row>
    <row r="69" spans="1:7" ht="15.75" x14ac:dyDescent="0.25">
      <c r="A69" s="34"/>
      <c r="B69" s="35"/>
      <c r="C69" s="35"/>
      <c r="D69" s="36"/>
      <c r="E69" s="37"/>
      <c r="F69" s="38"/>
      <c r="G69" s="38"/>
    </row>
    <row r="70" spans="1:7" ht="15.75" x14ac:dyDescent="0.25">
      <c r="A70" s="34"/>
      <c r="B70" s="35"/>
      <c r="C70" s="35"/>
      <c r="D70" s="36"/>
      <c r="E70" s="37"/>
      <c r="F70" s="38"/>
      <c r="G70" s="38"/>
    </row>
    <row r="71" spans="1:7" ht="15.75" x14ac:dyDescent="0.25">
      <c r="A71" s="34"/>
      <c r="B71" s="35"/>
      <c r="C71" s="35"/>
      <c r="D71" s="36"/>
      <c r="E71" s="37"/>
      <c r="F71" s="38"/>
      <c r="G71" s="38"/>
    </row>
    <row r="72" spans="1:7" ht="15.75" x14ac:dyDescent="0.25">
      <c r="A72" s="34"/>
      <c r="B72" s="35"/>
      <c r="C72" s="35"/>
      <c r="D72" s="36"/>
      <c r="E72" s="37"/>
      <c r="F72" s="38"/>
      <c r="G72" s="38"/>
    </row>
    <row r="73" spans="1:7" ht="15.75" x14ac:dyDescent="0.25">
      <c r="A73" s="34"/>
      <c r="B73" s="35"/>
      <c r="C73" s="35"/>
      <c r="D73" s="36"/>
      <c r="E73" s="37"/>
      <c r="F73" s="38"/>
      <c r="G73" s="38"/>
    </row>
    <row r="74" spans="1:7" ht="15.75" x14ac:dyDescent="0.25">
      <c r="A74" s="34"/>
      <c r="B74" s="35"/>
      <c r="C74" s="35"/>
      <c r="D74" s="36"/>
      <c r="E74" s="37"/>
      <c r="F74" s="38"/>
      <c r="G74" s="38"/>
    </row>
    <row r="75" spans="1:7" ht="15.75" x14ac:dyDescent="0.25">
      <c r="A75" s="34"/>
      <c r="B75" s="35"/>
      <c r="C75" s="35"/>
      <c r="D75" s="36"/>
      <c r="E75" s="37"/>
      <c r="F75" s="38"/>
      <c r="G75" s="38"/>
    </row>
    <row r="76" spans="1:7" ht="15.75" x14ac:dyDescent="0.25">
      <c r="A76" s="34"/>
      <c r="B76" s="35"/>
      <c r="C76" s="35"/>
      <c r="D76" s="36"/>
      <c r="E76" s="37"/>
      <c r="F76" s="38"/>
      <c r="G76" s="38"/>
    </row>
    <row r="77" spans="1:7" ht="15.75" x14ac:dyDescent="0.25">
      <c r="A77" s="34"/>
      <c r="B77" s="35"/>
      <c r="C77" s="35"/>
      <c r="D77" s="36"/>
      <c r="E77" s="37"/>
      <c r="F77" s="38"/>
      <c r="G77" s="38"/>
    </row>
    <row r="78" spans="1:7" ht="15.75" x14ac:dyDescent="0.25">
      <c r="A78" s="34"/>
      <c r="B78" s="35"/>
      <c r="C78" s="35"/>
      <c r="D78" s="36"/>
      <c r="E78" s="37"/>
      <c r="F78" s="38"/>
      <c r="G78" s="38"/>
    </row>
    <row r="79" spans="1:7" ht="15.75" x14ac:dyDescent="0.25">
      <c r="A79" s="34"/>
      <c r="B79" s="35"/>
      <c r="C79" s="35"/>
      <c r="D79" s="36"/>
      <c r="E79" s="37"/>
      <c r="F79" s="38"/>
      <c r="G79" s="38"/>
    </row>
    <row r="80" spans="1:7" ht="15.75" x14ac:dyDescent="0.25">
      <c r="A80" s="34"/>
      <c r="B80" s="35"/>
      <c r="C80" s="35"/>
      <c r="D80" s="36"/>
      <c r="E80" s="37"/>
      <c r="F80" s="38"/>
      <c r="G80" s="38"/>
    </row>
    <row r="81" spans="1:16" ht="15.75" x14ac:dyDescent="0.25">
      <c r="A81" s="34"/>
      <c r="B81" s="35"/>
      <c r="C81" s="35"/>
      <c r="D81" s="36"/>
      <c r="E81" s="37"/>
      <c r="F81" s="38"/>
      <c r="G81" s="38"/>
    </row>
    <row r="82" spans="1:16" ht="15.75" x14ac:dyDescent="0.25">
      <c r="A82" s="34"/>
      <c r="B82" s="35"/>
      <c r="C82" s="35"/>
      <c r="D82" s="36"/>
      <c r="E82" s="37"/>
      <c r="F82" s="38"/>
      <c r="G82" s="38"/>
    </row>
    <row r="83" spans="1:16" ht="15.75" x14ac:dyDescent="0.25">
      <c r="A83" s="34"/>
      <c r="B83" s="35"/>
      <c r="C83" s="35"/>
      <c r="D83" s="36"/>
      <c r="E83" s="37"/>
      <c r="F83" s="38"/>
      <c r="G83" s="38"/>
    </row>
    <row r="84" spans="1:16" ht="15.75" x14ac:dyDescent="0.25">
      <c r="A84" s="34"/>
      <c r="B84" s="35"/>
      <c r="C84" s="35"/>
      <c r="D84" s="36"/>
      <c r="E84" s="37"/>
      <c r="F84" s="38"/>
      <c r="G84" s="38"/>
    </row>
    <row r="85" spans="1:16" ht="18.75" customHeight="1" x14ac:dyDescent="0.25">
      <c r="A85" s="34"/>
      <c r="B85" s="35"/>
      <c r="C85" s="35"/>
      <c r="D85" s="36"/>
      <c r="E85" s="37"/>
      <c r="F85" s="38"/>
      <c r="G85" s="38"/>
      <c r="M85"/>
      <c r="N85"/>
      <c r="O85"/>
      <c r="P85"/>
    </row>
    <row r="86" spans="1:16" ht="15.75" x14ac:dyDescent="0.25">
      <c r="A86" s="121" t="s">
        <v>42</v>
      </c>
      <c r="B86" s="121"/>
      <c r="C86" s="121"/>
      <c r="D86" s="121"/>
      <c r="E86" s="121"/>
      <c r="F86" s="121"/>
      <c r="G86" s="1"/>
      <c r="H86" s="1"/>
      <c r="M86"/>
      <c r="N86"/>
      <c r="O86"/>
      <c r="P86"/>
    </row>
    <row r="87" spans="1:16" ht="15.75" x14ac:dyDescent="0.2">
      <c r="A87" s="39" t="s">
        <v>43</v>
      </c>
      <c r="B87" s="65" t="s">
        <v>44</v>
      </c>
      <c r="C87" s="69" t="s">
        <v>103</v>
      </c>
      <c r="D87" s="40" t="s">
        <v>43</v>
      </c>
      <c r="E87" s="83" t="s">
        <v>44</v>
      </c>
      <c r="F87" s="85" t="s">
        <v>103</v>
      </c>
      <c r="G87" s="41"/>
      <c r="H87" s="28"/>
      <c r="M87"/>
      <c r="N87"/>
      <c r="O87"/>
      <c r="P87"/>
    </row>
    <row r="88" spans="1:16" ht="14.25" x14ac:dyDescent="0.25">
      <c r="A88" s="42" t="s">
        <v>45</v>
      </c>
      <c r="B88" s="98">
        <v>0</v>
      </c>
      <c r="C88" s="102">
        <v>1</v>
      </c>
      <c r="D88" s="43" t="s">
        <v>46</v>
      </c>
      <c r="E88" s="99">
        <v>0</v>
      </c>
      <c r="F88" s="103">
        <v>0</v>
      </c>
      <c r="M88"/>
      <c r="N88"/>
      <c r="O88"/>
      <c r="P88"/>
    </row>
    <row r="89" spans="1:16" ht="14.25" x14ac:dyDescent="0.25">
      <c r="A89" s="44" t="s">
        <v>47</v>
      </c>
      <c r="B89" s="99">
        <v>0</v>
      </c>
      <c r="C89" s="103">
        <v>0</v>
      </c>
      <c r="D89" s="43" t="s">
        <v>48</v>
      </c>
      <c r="E89" s="99">
        <v>6</v>
      </c>
      <c r="F89" s="103">
        <v>4</v>
      </c>
      <c r="M89"/>
      <c r="N89"/>
      <c r="O89"/>
      <c r="P89"/>
    </row>
    <row r="90" spans="1:16" ht="15" x14ac:dyDescent="0.25">
      <c r="A90" s="45" t="s">
        <v>49</v>
      </c>
      <c r="B90" s="99">
        <v>4</v>
      </c>
      <c r="C90" s="103">
        <v>2</v>
      </c>
      <c r="D90" s="44" t="s">
        <v>50</v>
      </c>
      <c r="E90" s="101">
        <v>0</v>
      </c>
      <c r="F90" s="105">
        <v>0</v>
      </c>
      <c r="M90"/>
      <c r="N90"/>
      <c r="O90"/>
      <c r="P90"/>
    </row>
    <row r="91" spans="1:16" ht="15" x14ac:dyDescent="0.25">
      <c r="A91" s="45" t="s">
        <v>51</v>
      </c>
      <c r="B91" s="99">
        <v>0</v>
      </c>
      <c r="C91" s="103">
        <v>0</v>
      </c>
      <c r="D91" s="44" t="s">
        <v>52</v>
      </c>
      <c r="E91" s="101">
        <v>1</v>
      </c>
      <c r="F91" s="105">
        <v>0</v>
      </c>
      <c r="M91"/>
      <c r="N91"/>
      <c r="O91"/>
      <c r="P91"/>
    </row>
    <row r="92" spans="1:16" ht="15" x14ac:dyDescent="0.25">
      <c r="A92" s="45" t="s">
        <v>53</v>
      </c>
      <c r="B92" s="99">
        <v>0</v>
      </c>
      <c r="C92" s="103">
        <v>0</v>
      </c>
      <c r="D92" s="44" t="s">
        <v>54</v>
      </c>
      <c r="E92" s="101">
        <v>0</v>
      </c>
      <c r="F92" s="105">
        <v>0</v>
      </c>
      <c r="M92"/>
      <c r="N92"/>
      <c r="O92"/>
      <c r="P92"/>
    </row>
    <row r="93" spans="1:16" ht="14.25" x14ac:dyDescent="0.25">
      <c r="A93" s="45" t="s">
        <v>55</v>
      </c>
      <c r="B93" s="99">
        <v>0</v>
      </c>
      <c r="C93" s="103">
        <v>0</v>
      </c>
      <c r="D93" s="43" t="s">
        <v>56</v>
      </c>
      <c r="E93" s="99">
        <v>2</v>
      </c>
      <c r="F93" s="103">
        <v>1</v>
      </c>
      <c r="M93"/>
      <c r="N93"/>
      <c r="O93"/>
      <c r="P93"/>
    </row>
    <row r="94" spans="1:16" ht="15" x14ac:dyDescent="0.25">
      <c r="A94" s="45" t="s">
        <v>57</v>
      </c>
      <c r="B94" s="99">
        <v>0</v>
      </c>
      <c r="C94" s="103">
        <v>0</v>
      </c>
      <c r="D94" s="44" t="s">
        <v>58</v>
      </c>
      <c r="E94" s="101">
        <v>0</v>
      </c>
      <c r="F94" s="105">
        <v>0</v>
      </c>
      <c r="M94"/>
      <c r="N94"/>
      <c r="O94"/>
      <c r="P94"/>
    </row>
    <row r="95" spans="1:16" ht="14.25" x14ac:dyDescent="0.25">
      <c r="A95" s="45" t="s">
        <v>59</v>
      </c>
      <c r="B95" s="99">
        <v>0</v>
      </c>
      <c r="C95" s="103">
        <v>1</v>
      </c>
      <c r="D95" s="43" t="s">
        <v>60</v>
      </c>
      <c r="E95" s="99">
        <v>5</v>
      </c>
      <c r="F95" s="103">
        <v>6</v>
      </c>
      <c r="M95"/>
      <c r="N95"/>
      <c r="O95"/>
      <c r="P95"/>
    </row>
    <row r="96" spans="1:16" ht="14.25" x14ac:dyDescent="0.25">
      <c r="A96" s="45" t="s">
        <v>61</v>
      </c>
      <c r="B96" s="99">
        <v>2</v>
      </c>
      <c r="C96" s="103">
        <v>0</v>
      </c>
      <c r="D96" s="43" t="s">
        <v>62</v>
      </c>
      <c r="E96" s="99">
        <v>1</v>
      </c>
      <c r="F96" s="103">
        <v>0</v>
      </c>
      <c r="M96"/>
      <c r="N96"/>
      <c r="O96"/>
      <c r="P96"/>
    </row>
    <row r="97" spans="1:24" ht="14.25" x14ac:dyDescent="0.25">
      <c r="A97" s="46" t="s">
        <v>63</v>
      </c>
      <c r="B97" s="99">
        <v>3</v>
      </c>
      <c r="C97" s="103">
        <v>1</v>
      </c>
      <c r="D97" s="43" t="s">
        <v>64</v>
      </c>
      <c r="E97" s="99">
        <v>0</v>
      </c>
      <c r="F97" s="103">
        <v>0</v>
      </c>
      <c r="M97"/>
      <c r="N97"/>
      <c r="O97"/>
      <c r="P97"/>
    </row>
    <row r="98" spans="1:24" s="47" customFormat="1" ht="15" x14ac:dyDescent="0.25">
      <c r="A98" s="46" t="s">
        <v>65</v>
      </c>
      <c r="B98" s="99">
        <v>0</v>
      </c>
      <c r="C98" s="103">
        <v>0</v>
      </c>
      <c r="D98" s="43" t="s">
        <v>66</v>
      </c>
      <c r="E98" s="101">
        <v>2</v>
      </c>
      <c r="F98" s="105">
        <v>0</v>
      </c>
      <c r="M98"/>
      <c r="N98"/>
      <c r="O98"/>
      <c r="P98"/>
      <c r="Q98"/>
      <c r="R98"/>
      <c r="S98"/>
      <c r="T98"/>
      <c r="U98"/>
      <c r="V98"/>
      <c r="W98"/>
      <c r="X98"/>
    </row>
    <row r="99" spans="1:24" ht="14.25" x14ac:dyDescent="0.25">
      <c r="A99" s="46" t="s">
        <v>67</v>
      </c>
      <c r="B99" s="99">
        <v>0</v>
      </c>
      <c r="C99" s="103">
        <v>0</v>
      </c>
      <c r="D99" s="43" t="s">
        <v>68</v>
      </c>
      <c r="E99" s="99">
        <v>0</v>
      </c>
      <c r="F99" s="103">
        <v>0</v>
      </c>
      <c r="M99"/>
      <c r="N99"/>
      <c r="O99"/>
      <c r="P99"/>
    </row>
    <row r="100" spans="1:24" ht="15.75" x14ac:dyDescent="0.25">
      <c r="A100" s="46" t="s">
        <v>69</v>
      </c>
      <c r="B100" s="99">
        <v>0</v>
      </c>
      <c r="C100" s="103">
        <v>0</v>
      </c>
      <c r="D100" s="43" t="s">
        <v>70</v>
      </c>
      <c r="E100" s="99">
        <v>0</v>
      </c>
      <c r="F100" s="103">
        <v>0</v>
      </c>
      <c r="G100" s="38"/>
      <c r="M100"/>
      <c r="N100"/>
      <c r="O100"/>
      <c r="P100"/>
    </row>
    <row r="101" spans="1:24" ht="15.75" x14ac:dyDescent="0.25">
      <c r="A101" s="46" t="s">
        <v>71</v>
      </c>
      <c r="B101" s="99">
        <v>0</v>
      </c>
      <c r="C101" s="103">
        <v>0</v>
      </c>
      <c r="D101" s="43" t="s">
        <v>72</v>
      </c>
      <c r="E101" s="101">
        <v>0</v>
      </c>
      <c r="F101" s="105">
        <v>0</v>
      </c>
      <c r="G101" s="38"/>
      <c r="M101"/>
      <c r="N101"/>
      <c r="O101"/>
      <c r="P101"/>
    </row>
    <row r="102" spans="1:24" ht="15.75" x14ac:dyDescent="0.25">
      <c r="A102" s="46" t="s">
        <v>73</v>
      </c>
      <c r="B102" s="99">
        <v>8</v>
      </c>
      <c r="C102" s="103">
        <v>2</v>
      </c>
      <c r="D102" s="43" t="s">
        <v>74</v>
      </c>
      <c r="E102" s="99">
        <v>1</v>
      </c>
      <c r="F102" s="103">
        <v>3</v>
      </c>
      <c r="G102" s="38"/>
      <c r="M102"/>
      <c r="N102"/>
      <c r="O102"/>
      <c r="P102"/>
    </row>
    <row r="103" spans="1:24" ht="15.75" x14ac:dyDescent="0.25">
      <c r="A103" s="46" t="s">
        <v>75</v>
      </c>
      <c r="B103" s="100">
        <v>1</v>
      </c>
      <c r="C103" s="104">
        <v>0</v>
      </c>
      <c r="D103" s="43" t="s">
        <v>76</v>
      </c>
      <c r="E103" s="99">
        <v>0</v>
      </c>
      <c r="F103" s="103">
        <v>0</v>
      </c>
      <c r="G103" s="38"/>
      <c r="M103"/>
      <c r="N103"/>
      <c r="O103"/>
      <c r="P103"/>
    </row>
    <row r="104" spans="1:24" ht="15.75" x14ac:dyDescent="0.25">
      <c r="A104" s="46" t="s">
        <v>77</v>
      </c>
      <c r="B104" s="99">
        <v>0</v>
      </c>
      <c r="C104" s="103">
        <v>1</v>
      </c>
      <c r="D104" s="43" t="s">
        <v>78</v>
      </c>
      <c r="E104" s="99">
        <v>1</v>
      </c>
      <c r="F104" s="103">
        <v>1</v>
      </c>
      <c r="G104" s="38"/>
    </row>
    <row r="105" spans="1:24" ht="15.75" x14ac:dyDescent="0.25">
      <c r="A105" s="46" t="s">
        <v>79</v>
      </c>
      <c r="B105" s="99">
        <v>3</v>
      </c>
      <c r="C105" s="103">
        <v>1</v>
      </c>
      <c r="D105" s="43" t="s">
        <v>80</v>
      </c>
      <c r="E105" s="99">
        <v>0</v>
      </c>
      <c r="F105" s="103">
        <v>0</v>
      </c>
      <c r="G105" s="38"/>
      <c r="K105"/>
      <c r="L105"/>
      <c r="M105"/>
      <c r="N105"/>
      <c r="O105"/>
    </row>
    <row r="106" spans="1:24" ht="21.75" customHeight="1" x14ac:dyDescent="0.25">
      <c r="A106" s="34"/>
      <c r="B106" s="35"/>
      <c r="C106" s="35"/>
      <c r="D106" s="36"/>
      <c r="E106" s="37"/>
      <c r="F106" s="38"/>
      <c r="G106" s="38"/>
      <c r="K106"/>
      <c r="L106"/>
      <c r="M106"/>
      <c r="N106"/>
      <c r="O106"/>
    </row>
    <row r="107" spans="1:24" ht="15.75" x14ac:dyDescent="0.25">
      <c r="A107" s="115" t="s">
        <v>81</v>
      </c>
      <c r="B107" s="115"/>
      <c r="C107" s="115"/>
      <c r="D107" s="115"/>
      <c r="E107" s="115"/>
      <c r="F107" s="115"/>
      <c r="G107" s="38"/>
      <c r="J107"/>
      <c r="K107"/>
      <c r="L107"/>
      <c r="M107"/>
      <c r="N107"/>
      <c r="O107"/>
    </row>
    <row r="108" spans="1:24" ht="31.5" x14ac:dyDescent="0.25">
      <c r="A108" s="4"/>
      <c r="B108" s="4" t="s">
        <v>82</v>
      </c>
      <c r="C108" s="4" t="s">
        <v>83</v>
      </c>
      <c r="D108" s="4" t="s">
        <v>84</v>
      </c>
      <c r="E108" s="4" t="s">
        <v>85</v>
      </c>
      <c r="F108" s="4" t="s">
        <v>2</v>
      </c>
      <c r="G108" s="38"/>
      <c r="J108"/>
      <c r="K108"/>
      <c r="L108"/>
      <c r="M108"/>
      <c r="N108"/>
      <c r="O108"/>
    </row>
    <row r="109" spans="1:24" ht="24.95" customHeight="1" x14ac:dyDescent="0.25">
      <c r="A109" s="72" t="s">
        <v>20</v>
      </c>
      <c r="B109" s="106">
        <v>8</v>
      </c>
      <c r="C109" s="106">
        <v>21</v>
      </c>
      <c r="D109" s="106">
        <v>26</v>
      </c>
      <c r="E109" s="106">
        <v>10</v>
      </c>
      <c r="F109" s="106">
        <f>SUM(B109:E109)</f>
        <v>65</v>
      </c>
      <c r="G109" s="38"/>
      <c r="J109"/>
      <c r="K109"/>
      <c r="L109"/>
      <c r="M109"/>
      <c r="N109"/>
      <c r="O109"/>
    </row>
    <row r="110" spans="1:24" ht="27" customHeight="1" x14ac:dyDescent="0.25">
      <c r="A110" s="7" t="s">
        <v>4</v>
      </c>
      <c r="B110" s="80">
        <v>3</v>
      </c>
      <c r="C110" s="80">
        <v>14</v>
      </c>
      <c r="D110" s="80">
        <v>16</v>
      </c>
      <c r="E110" s="80">
        <v>7</v>
      </c>
      <c r="F110" s="80">
        <f>SUM(B110:E110)</f>
        <v>40</v>
      </c>
      <c r="G110" s="38"/>
      <c r="J110"/>
      <c r="K110"/>
      <c r="L110"/>
      <c r="M110"/>
      <c r="N110"/>
      <c r="O110"/>
    </row>
    <row r="111" spans="1:24" ht="27" customHeight="1" x14ac:dyDescent="0.25">
      <c r="A111" s="75" t="s">
        <v>101</v>
      </c>
      <c r="B111" s="107">
        <v>3</v>
      </c>
      <c r="C111" s="107">
        <v>15</v>
      </c>
      <c r="D111" s="107">
        <v>20</v>
      </c>
      <c r="E111" s="107">
        <v>1</v>
      </c>
      <c r="F111" s="107">
        <f>SUM(B111:E111)</f>
        <v>39</v>
      </c>
      <c r="G111" s="38"/>
      <c r="J111"/>
      <c r="K111"/>
      <c r="L111"/>
      <c r="M111"/>
      <c r="N111"/>
      <c r="O111"/>
    </row>
    <row r="112" spans="1:24" s="18" customFormat="1" ht="27" customHeight="1" x14ac:dyDescent="0.25">
      <c r="A112" s="68" t="s">
        <v>100</v>
      </c>
      <c r="B112" s="78">
        <v>3</v>
      </c>
      <c r="C112" s="78">
        <v>9</v>
      </c>
      <c r="D112" s="78">
        <v>11</v>
      </c>
      <c r="E112" s="78">
        <v>1</v>
      </c>
      <c r="F112" s="78">
        <f>SUM(B112:E112)</f>
        <v>24</v>
      </c>
      <c r="G112" s="38"/>
      <c r="J112"/>
      <c r="K112"/>
      <c r="L112"/>
      <c r="M112"/>
      <c r="N112"/>
      <c r="O112"/>
      <c r="Q112"/>
      <c r="R112"/>
      <c r="S112"/>
      <c r="T112"/>
      <c r="U112"/>
      <c r="V112"/>
      <c r="W112"/>
      <c r="X112"/>
    </row>
    <row r="113" spans="1:24" s="18" customFormat="1" ht="27" customHeight="1" x14ac:dyDescent="0.25">
      <c r="A113" s="9"/>
      <c r="B113" s="10"/>
      <c r="C113" s="10"/>
      <c r="D113" s="10"/>
      <c r="E113" s="10"/>
      <c r="F113" s="10"/>
      <c r="G113" s="38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1:24" ht="22.5" customHeight="1" x14ac:dyDescent="0.25">
      <c r="A114" s="115" t="s">
        <v>86</v>
      </c>
      <c r="B114" s="115"/>
      <c r="C114" s="115"/>
      <c r="D114" s="115"/>
      <c r="E114" s="115"/>
      <c r="F114" s="115"/>
      <c r="G114" s="35"/>
      <c r="H114" s="36"/>
      <c r="K114"/>
      <c r="L114"/>
      <c r="M114"/>
      <c r="N114"/>
      <c r="O114"/>
      <c r="P114"/>
    </row>
    <row r="115" spans="1:24" ht="15" customHeight="1" x14ac:dyDescent="0.25">
      <c r="A115" s="126"/>
      <c r="B115" s="128" t="s">
        <v>87</v>
      </c>
      <c r="C115" s="128" t="s">
        <v>88</v>
      </c>
      <c r="D115" s="128" t="s">
        <v>89</v>
      </c>
      <c r="E115" s="128" t="s">
        <v>90</v>
      </c>
      <c r="F115" s="128" t="s">
        <v>2</v>
      </c>
      <c r="G115" s="35"/>
      <c r="H115" s="36"/>
      <c r="K115"/>
      <c r="L115"/>
      <c r="M115"/>
      <c r="N115"/>
      <c r="O115"/>
      <c r="P115"/>
    </row>
    <row r="116" spans="1:24" x14ac:dyDescent="0.2">
      <c r="A116" s="127"/>
      <c r="B116" s="128"/>
      <c r="C116" s="128"/>
      <c r="D116" s="128"/>
      <c r="E116" s="128"/>
      <c r="F116" s="128"/>
      <c r="G116" s="48"/>
      <c r="H116" s="49"/>
      <c r="J116" s="18"/>
      <c r="L116"/>
      <c r="M116"/>
      <c r="N116"/>
      <c r="O116"/>
      <c r="P116"/>
    </row>
    <row r="117" spans="1:24" ht="27" customHeight="1" x14ac:dyDescent="0.25">
      <c r="A117" s="8" t="s">
        <v>3</v>
      </c>
      <c r="B117" s="87">
        <v>138</v>
      </c>
      <c r="C117" s="87">
        <v>114</v>
      </c>
      <c r="D117" s="87">
        <v>21</v>
      </c>
      <c r="E117" s="87">
        <v>1</v>
      </c>
      <c r="F117" s="87">
        <f>SUM(B117:E117)</f>
        <v>274</v>
      </c>
      <c r="G117" s="48"/>
      <c r="H117" s="49"/>
      <c r="J117" s="18"/>
      <c r="L117"/>
      <c r="M117"/>
      <c r="N117"/>
      <c r="O117"/>
      <c r="P117"/>
    </row>
    <row r="118" spans="1:24" ht="27" customHeight="1" x14ac:dyDescent="0.25">
      <c r="A118" s="7" t="s">
        <v>4</v>
      </c>
      <c r="B118" s="89">
        <v>16</v>
      </c>
      <c r="C118" s="89">
        <v>22</v>
      </c>
      <c r="D118" s="89">
        <v>2</v>
      </c>
      <c r="E118" s="89">
        <v>0</v>
      </c>
      <c r="F118" s="89">
        <f>SUM(B118:E118)</f>
        <v>40</v>
      </c>
      <c r="G118" s="48"/>
      <c r="H118" s="49"/>
      <c r="L118"/>
      <c r="M118"/>
      <c r="N118"/>
      <c r="O118"/>
      <c r="P118"/>
    </row>
    <row r="119" spans="1:24" ht="27" customHeight="1" x14ac:dyDescent="0.25">
      <c r="A119" s="66" t="s">
        <v>99</v>
      </c>
      <c r="B119" s="93">
        <v>96</v>
      </c>
      <c r="C119" s="93">
        <v>97</v>
      </c>
      <c r="D119" s="93">
        <v>23</v>
      </c>
      <c r="E119" s="93">
        <v>3</v>
      </c>
      <c r="F119" s="93">
        <f>SUM(B119:E119)</f>
        <v>219</v>
      </c>
      <c r="G119" s="12"/>
      <c r="H119" s="49"/>
      <c r="J119" s="2"/>
      <c r="L119"/>
      <c r="M119"/>
      <c r="N119"/>
      <c r="O119"/>
      <c r="P119"/>
    </row>
    <row r="120" spans="1:24" ht="27" customHeight="1" x14ac:dyDescent="0.25">
      <c r="A120" s="68" t="s">
        <v>100</v>
      </c>
      <c r="B120" s="96">
        <v>11</v>
      </c>
      <c r="C120" s="96">
        <v>11</v>
      </c>
      <c r="D120" s="96">
        <v>2</v>
      </c>
      <c r="E120" s="96">
        <v>0</v>
      </c>
      <c r="F120" s="96">
        <f>SUM(B120:E120)</f>
        <v>24</v>
      </c>
      <c r="G120" s="50"/>
      <c r="J120" s="2"/>
      <c r="L120"/>
      <c r="M120"/>
      <c r="N120"/>
      <c r="O120"/>
      <c r="P120"/>
    </row>
    <row r="121" spans="1:24" s="18" customFormat="1" ht="15.75" x14ac:dyDescent="0.25">
      <c r="A121" s="51"/>
      <c r="B121" s="36"/>
      <c r="C121" s="36"/>
      <c r="D121" s="36"/>
      <c r="E121" s="51"/>
      <c r="F121" s="36"/>
      <c r="G121" s="50"/>
      <c r="J121" s="2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1:24" ht="15.75" x14ac:dyDescent="0.25">
      <c r="A122" s="51"/>
      <c r="B122" s="36"/>
      <c r="C122" s="36"/>
      <c r="D122" s="36"/>
      <c r="E122" s="51"/>
      <c r="F122" s="36"/>
      <c r="G122" s="2"/>
      <c r="H122" s="2"/>
      <c r="I122" s="2"/>
      <c r="L122"/>
      <c r="M122"/>
      <c r="N122"/>
      <c r="O122"/>
      <c r="P122"/>
    </row>
    <row r="123" spans="1:24" ht="15.6" customHeight="1" x14ac:dyDescent="0.25">
      <c r="A123" s="51"/>
      <c r="B123" s="36"/>
      <c r="C123" s="36"/>
      <c r="D123" s="36"/>
      <c r="E123" s="51"/>
      <c r="F123" s="36"/>
      <c r="G123" s="2"/>
      <c r="H123" s="2"/>
      <c r="I123" s="2"/>
      <c r="L123"/>
      <c r="M123"/>
      <c r="N123"/>
      <c r="O123"/>
      <c r="P123"/>
    </row>
    <row r="124" spans="1:24" ht="27" customHeight="1" x14ac:dyDescent="0.25">
      <c r="A124" s="51"/>
      <c r="B124" s="36"/>
      <c r="C124" s="36"/>
      <c r="D124" s="36"/>
      <c r="E124" s="51"/>
      <c r="F124" s="36"/>
      <c r="G124" s="2"/>
      <c r="H124" s="2"/>
      <c r="I124" s="2"/>
      <c r="L124"/>
      <c r="M124"/>
      <c r="N124"/>
      <c r="O124"/>
      <c r="P124"/>
    </row>
    <row r="125" spans="1:24" ht="27" customHeight="1" x14ac:dyDescent="0.25">
      <c r="A125" s="51"/>
      <c r="B125" s="36"/>
      <c r="C125" s="36"/>
      <c r="D125" s="36"/>
      <c r="E125" s="51"/>
      <c r="F125" s="36"/>
      <c r="M125"/>
      <c r="N125"/>
      <c r="O125"/>
      <c r="P125"/>
    </row>
    <row r="126" spans="1:24" ht="27" customHeight="1" x14ac:dyDescent="0.25">
      <c r="A126" s="51"/>
      <c r="B126" s="36"/>
      <c r="C126" s="36"/>
      <c r="D126" s="36"/>
      <c r="E126" s="51"/>
      <c r="F126" s="36"/>
      <c r="G126" s="36"/>
      <c r="H126" s="36"/>
      <c r="M126"/>
      <c r="N126"/>
      <c r="O126"/>
      <c r="P126"/>
    </row>
    <row r="127" spans="1:24" ht="27" customHeight="1" x14ac:dyDescent="0.25">
      <c r="A127" s="51"/>
      <c r="B127" s="36"/>
      <c r="C127" s="36"/>
      <c r="D127" s="36"/>
      <c r="E127" s="51"/>
      <c r="F127" s="36"/>
      <c r="G127" s="36"/>
      <c r="H127" s="36"/>
      <c r="M127"/>
      <c r="N127"/>
      <c r="O127"/>
      <c r="P127"/>
    </row>
    <row r="128" spans="1:24" ht="15.75" x14ac:dyDescent="0.25">
      <c r="A128" s="51"/>
      <c r="B128" s="36"/>
      <c r="C128" s="36"/>
      <c r="D128" s="36"/>
      <c r="E128" s="51"/>
      <c r="F128" s="36"/>
      <c r="G128" s="36"/>
      <c r="H128" s="36"/>
      <c r="M128"/>
      <c r="N128"/>
      <c r="O128"/>
      <c r="P128"/>
    </row>
    <row r="129" spans="1:24" ht="15.75" x14ac:dyDescent="0.25">
      <c r="A129" s="51"/>
      <c r="B129" s="36"/>
      <c r="C129" s="36"/>
      <c r="D129" s="36"/>
      <c r="E129" s="51"/>
      <c r="F129" s="36"/>
      <c r="G129" s="36"/>
      <c r="H129" s="36"/>
      <c r="M129"/>
      <c r="N129"/>
      <c r="O129"/>
      <c r="P129"/>
    </row>
    <row r="130" spans="1:24" ht="15.75" x14ac:dyDescent="0.25">
      <c r="A130" s="51"/>
      <c r="B130" s="36"/>
      <c r="C130" s="36"/>
      <c r="D130" s="36"/>
      <c r="E130" s="51"/>
      <c r="F130" s="36"/>
      <c r="G130" s="36"/>
      <c r="H130" s="36"/>
      <c r="M130"/>
      <c r="N130"/>
      <c r="O130"/>
      <c r="P130"/>
    </row>
    <row r="131" spans="1:24" ht="15.75" x14ac:dyDescent="0.25">
      <c r="A131" s="121" t="s">
        <v>91</v>
      </c>
      <c r="B131" s="121"/>
      <c r="C131" s="121"/>
      <c r="D131" s="121"/>
      <c r="E131" s="121"/>
      <c r="F131" s="52"/>
      <c r="G131" s="36"/>
      <c r="H131" s="36"/>
      <c r="M131"/>
      <c r="N131"/>
      <c r="O131"/>
      <c r="P131"/>
    </row>
    <row r="132" spans="1:24" ht="15.75" x14ac:dyDescent="0.25">
      <c r="A132" s="121" t="s">
        <v>92</v>
      </c>
      <c r="B132" s="121"/>
      <c r="C132" s="121"/>
      <c r="D132" s="121"/>
      <c r="E132" s="121"/>
      <c r="F132" s="52"/>
      <c r="G132" s="36"/>
      <c r="H132" s="36"/>
      <c r="M132"/>
      <c r="N132"/>
      <c r="O132"/>
      <c r="P132"/>
    </row>
    <row r="133" spans="1:24" ht="15.75" x14ac:dyDescent="0.25">
      <c r="A133" s="122">
        <v>2016</v>
      </c>
      <c r="B133" s="123"/>
      <c r="C133" s="53"/>
      <c r="D133" s="124">
        <v>2017</v>
      </c>
      <c r="E133" s="125"/>
      <c r="F133" s="52"/>
      <c r="G133" s="36"/>
      <c r="H133" s="36"/>
      <c r="M133"/>
      <c r="N133"/>
      <c r="O133"/>
      <c r="P133"/>
    </row>
    <row r="134" spans="1:24" ht="15.75" x14ac:dyDescent="0.25">
      <c r="A134" s="117" t="s">
        <v>93</v>
      </c>
      <c r="B134" s="118"/>
      <c r="C134" s="54"/>
      <c r="D134" s="119" t="s">
        <v>93</v>
      </c>
      <c r="E134" s="120"/>
      <c r="F134" s="55"/>
      <c r="G134" s="36"/>
      <c r="H134" s="36"/>
      <c r="M134"/>
      <c r="N134"/>
      <c r="O134"/>
      <c r="P134"/>
    </row>
    <row r="135" spans="1:24" ht="15.75" x14ac:dyDescent="0.25">
      <c r="A135" s="117" t="s">
        <v>95</v>
      </c>
      <c r="B135" s="118"/>
      <c r="C135" s="54"/>
      <c r="D135" s="119" t="s">
        <v>94</v>
      </c>
      <c r="E135" s="120"/>
      <c r="F135" s="55"/>
      <c r="G135" s="36"/>
      <c r="H135" s="36"/>
      <c r="J135" s="11"/>
      <c r="M135"/>
      <c r="N135"/>
      <c r="O135"/>
      <c r="P135"/>
    </row>
    <row r="136" spans="1:24" ht="15.75" customHeight="1" x14ac:dyDescent="0.25">
      <c r="A136" s="110" t="s">
        <v>96</v>
      </c>
      <c r="B136" s="111"/>
      <c r="C136" s="54"/>
      <c r="D136" s="112" t="s">
        <v>109</v>
      </c>
      <c r="E136" s="113"/>
      <c r="F136" s="55"/>
      <c r="G136" s="36"/>
      <c r="H136" s="36"/>
      <c r="J136" s="11"/>
      <c r="M136"/>
      <c r="N136"/>
      <c r="O136"/>
      <c r="P136"/>
    </row>
    <row r="137" spans="1:24" ht="15.75" customHeight="1" x14ac:dyDescent="0.25">
      <c r="A137" s="110" t="s">
        <v>97</v>
      </c>
      <c r="B137" s="111"/>
      <c r="C137" s="56"/>
      <c r="D137" s="112" t="s">
        <v>110</v>
      </c>
      <c r="E137" s="113"/>
      <c r="F137" s="11"/>
      <c r="G137" s="36"/>
      <c r="H137" s="36"/>
      <c r="J137" s="52"/>
      <c r="M137"/>
      <c r="N137"/>
      <c r="O137"/>
      <c r="P137"/>
    </row>
    <row r="138" spans="1:24" ht="15.75" customHeight="1" x14ac:dyDescent="0.25">
      <c r="A138" s="110" t="s">
        <v>98</v>
      </c>
      <c r="B138" s="111"/>
      <c r="C138" s="56"/>
      <c r="D138" s="112" t="s">
        <v>98</v>
      </c>
      <c r="E138" s="113"/>
      <c r="G138" s="36"/>
      <c r="H138" s="36"/>
      <c r="J138" s="57"/>
      <c r="M138"/>
      <c r="N138"/>
      <c r="O138"/>
      <c r="P138"/>
    </row>
    <row r="139" spans="1:24" ht="14.25" customHeight="1" x14ac:dyDescent="0.25">
      <c r="G139" s="36"/>
      <c r="H139" s="36"/>
      <c r="J139" s="57"/>
      <c r="M139"/>
      <c r="N139"/>
      <c r="O139"/>
      <c r="P139"/>
    </row>
    <row r="140" spans="1:24" s="2" customFormat="1" ht="15.75" x14ac:dyDescent="0.25">
      <c r="A140" s="6"/>
      <c r="B140" s="6"/>
      <c r="C140" s="6"/>
      <c r="D140" s="6"/>
      <c r="E140" s="6"/>
      <c r="F140" s="6"/>
      <c r="G140" s="52"/>
      <c r="H140" s="52"/>
      <c r="I140" s="52"/>
      <c r="J140" s="57"/>
      <c r="M140"/>
      <c r="N140"/>
      <c r="O140"/>
      <c r="P140"/>
      <c r="Q140"/>
      <c r="R140"/>
      <c r="S140"/>
      <c r="T140"/>
      <c r="U140"/>
      <c r="V140"/>
      <c r="W140"/>
      <c r="X140"/>
    </row>
    <row r="141" spans="1:24" s="2" customFormat="1" ht="15.75" x14ac:dyDescent="0.25">
      <c r="A141" s="6"/>
      <c r="B141" s="6"/>
      <c r="C141" s="6"/>
      <c r="D141" s="6"/>
      <c r="E141" s="6"/>
      <c r="F141" s="6"/>
      <c r="G141" s="52"/>
      <c r="H141" s="52"/>
      <c r="I141" s="52"/>
      <c r="J141" s="1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1:24" s="2" customFormat="1" ht="15.75" x14ac:dyDescent="0.25">
      <c r="A142" s="6"/>
      <c r="B142" s="6"/>
      <c r="C142" s="6"/>
      <c r="D142" s="6"/>
      <c r="E142" s="6"/>
      <c r="F142" s="6"/>
      <c r="G142" s="52"/>
      <c r="H142" s="52"/>
      <c r="I142" s="52"/>
      <c r="K142" s="11"/>
      <c r="M142"/>
      <c r="N142"/>
      <c r="O142"/>
      <c r="P142"/>
      <c r="Q142"/>
      <c r="R142"/>
      <c r="S142"/>
      <c r="T142"/>
      <c r="U142"/>
      <c r="V142"/>
      <c r="W142"/>
      <c r="X142"/>
    </row>
    <row r="143" spans="1:24" ht="27" customHeight="1" x14ac:dyDescent="0.25">
      <c r="G143" s="55"/>
      <c r="H143" s="57"/>
      <c r="I143" s="58"/>
      <c r="K143" s="11"/>
      <c r="M143"/>
      <c r="N143"/>
      <c r="O143"/>
      <c r="P143"/>
    </row>
    <row r="144" spans="1:24" ht="27" customHeight="1" x14ac:dyDescent="0.25">
      <c r="G144" s="55"/>
      <c r="H144" s="57"/>
      <c r="I144" s="55"/>
      <c r="K144" s="11"/>
      <c r="P144"/>
    </row>
    <row r="145" spans="1:24" ht="27" customHeight="1" x14ac:dyDescent="0.25">
      <c r="G145" s="55"/>
      <c r="H145" s="57"/>
      <c r="I145" s="58"/>
      <c r="K145" s="11"/>
      <c r="P145"/>
    </row>
    <row r="146" spans="1:24" s="11" customFormat="1" ht="27" customHeight="1" x14ac:dyDescent="0.25">
      <c r="A146" s="2"/>
      <c r="B146" s="2"/>
      <c r="C146" s="59"/>
      <c r="D146" s="60"/>
      <c r="E146" s="60"/>
      <c r="F146" s="60"/>
      <c r="H146" s="61"/>
      <c r="J146" s="6"/>
      <c r="P146"/>
      <c r="Q146"/>
      <c r="R146"/>
      <c r="S146"/>
      <c r="T146"/>
      <c r="U146"/>
      <c r="V146"/>
      <c r="W146"/>
      <c r="X146"/>
    </row>
    <row r="147" spans="1:24" ht="27" customHeight="1" x14ac:dyDescent="0.25">
      <c r="A147" s="62"/>
      <c r="B147" s="62"/>
      <c r="C147" s="62"/>
      <c r="D147" s="62"/>
      <c r="E147" s="62"/>
      <c r="F147" s="62"/>
      <c r="H147" s="61"/>
      <c r="I147" s="2"/>
      <c r="P147"/>
    </row>
    <row r="148" spans="1:24" ht="19.899999999999999" customHeight="1" x14ac:dyDescent="0.25">
      <c r="A148" s="11"/>
      <c r="B148" s="11"/>
      <c r="C148" s="11"/>
      <c r="D148" s="11"/>
      <c r="E148" s="11"/>
      <c r="F148" s="11"/>
      <c r="G148" s="61"/>
      <c r="H148" s="2"/>
      <c r="I148" s="2"/>
      <c r="P148"/>
    </row>
    <row r="149" spans="1:24" ht="19.899999999999999" customHeight="1" x14ac:dyDescent="0.25">
      <c r="A149" s="11"/>
      <c r="B149" s="11"/>
      <c r="C149" s="11"/>
      <c r="D149" s="11"/>
      <c r="E149" s="11"/>
      <c r="F149" s="11"/>
      <c r="G149" s="61"/>
      <c r="H149" s="2"/>
      <c r="I149" s="2"/>
      <c r="P149"/>
    </row>
    <row r="150" spans="1:24" ht="19.899999999999999" customHeight="1" x14ac:dyDescent="0.25">
      <c r="A150" s="11"/>
      <c r="B150" s="11"/>
      <c r="C150" s="11"/>
      <c r="D150" s="11"/>
      <c r="E150" s="11"/>
      <c r="F150" s="11"/>
      <c r="G150" s="61"/>
      <c r="H150" s="2"/>
      <c r="I150" s="2"/>
      <c r="P150"/>
    </row>
    <row r="151" spans="1:24" ht="19.899999999999999" customHeight="1" x14ac:dyDescent="0.25">
      <c r="A151" s="11"/>
      <c r="B151" s="11"/>
      <c r="C151" s="11"/>
      <c r="D151" s="11"/>
      <c r="E151" s="11"/>
      <c r="F151" s="11"/>
      <c r="G151" s="61"/>
      <c r="H151" s="2"/>
      <c r="I151" s="2"/>
      <c r="P151"/>
    </row>
    <row r="152" spans="1:24" ht="19.899999999999999" customHeight="1" x14ac:dyDescent="0.25">
      <c r="A152" s="11"/>
      <c r="B152" s="11"/>
      <c r="C152" s="11"/>
      <c r="D152" s="11"/>
      <c r="E152" s="11"/>
      <c r="F152" s="11"/>
      <c r="G152" s="61"/>
      <c r="H152" s="2"/>
      <c r="I152" s="2"/>
      <c r="J152" s="63"/>
      <c r="P152"/>
    </row>
    <row r="153" spans="1:24" ht="19.899999999999999" customHeight="1" x14ac:dyDescent="0.25">
      <c r="G153" s="61"/>
      <c r="H153" s="2"/>
      <c r="I153" s="2"/>
      <c r="J153" s="11"/>
      <c r="P153"/>
    </row>
    <row r="154" spans="1:24" ht="19.899999999999999" customHeight="1" x14ac:dyDescent="0.25">
      <c r="G154" s="61"/>
      <c r="H154" s="2"/>
      <c r="I154" s="2"/>
      <c r="J154" s="11"/>
      <c r="P154"/>
    </row>
    <row r="155" spans="1:24" ht="19.899999999999999" customHeight="1" x14ac:dyDescent="0.25">
      <c r="G155" s="61"/>
      <c r="J155" s="11"/>
      <c r="P155"/>
    </row>
    <row r="156" spans="1:24" ht="19.899999999999999" customHeight="1" x14ac:dyDescent="0.25">
      <c r="G156" s="62"/>
      <c r="H156" s="62"/>
      <c r="I156" s="63"/>
      <c r="J156" s="11"/>
      <c r="P156"/>
    </row>
    <row r="157" spans="1:24" s="62" customFormat="1" ht="30" customHeight="1" x14ac:dyDescent="0.25">
      <c r="A157" s="6"/>
      <c r="B157" s="6"/>
      <c r="C157" s="6"/>
      <c r="D157" s="6"/>
      <c r="E157" s="6"/>
      <c r="F157" s="6"/>
      <c r="G157" s="11"/>
      <c r="H157" s="11"/>
      <c r="I157" s="11"/>
      <c r="J157" s="11"/>
      <c r="P157"/>
      <c r="Q157"/>
      <c r="R157"/>
      <c r="S157"/>
      <c r="T157"/>
      <c r="U157"/>
      <c r="V157"/>
      <c r="W157"/>
      <c r="X157"/>
    </row>
    <row r="158" spans="1:24" s="11" customFormat="1" ht="19.899999999999999" customHeight="1" x14ac:dyDescent="0.2">
      <c r="A158" s="6"/>
      <c r="B158" s="6"/>
      <c r="C158" s="6"/>
      <c r="D158" s="6"/>
      <c r="E158" s="6"/>
      <c r="F158" s="6"/>
      <c r="J158" s="6"/>
      <c r="P158"/>
      <c r="Q158"/>
      <c r="R158"/>
      <c r="S158"/>
      <c r="T158"/>
      <c r="U158"/>
      <c r="V158"/>
      <c r="W158"/>
      <c r="X158"/>
    </row>
    <row r="159" spans="1:24" s="11" customFormat="1" ht="19.899999999999999" customHeight="1" x14ac:dyDescent="0.2">
      <c r="A159" s="6"/>
      <c r="B159" s="6"/>
      <c r="C159" s="6"/>
      <c r="D159" s="6"/>
      <c r="E159" s="6"/>
      <c r="F159" s="6"/>
      <c r="J159" s="6"/>
      <c r="P159"/>
      <c r="Q159"/>
      <c r="R159"/>
      <c r="S159"/>
      <c r="T159"/>
      <c r="U159"/>
      <c r="V159"/>
      <c r="W159"/>
      <c r="X159"/>
    </row>
    <row r="160" spans="1:24" s="11" customFormat="1" ht="19.899999999999999" customHeight="1" x14ac:dyDescent="0.2">
      <c r="A160" s="6"/>
      <c r="B160" s="6"/>
      <c r="C160" s="6"/>
      <c r="D160" s="6"/>
      <c r="E160" s="6"/>
      <c r="F160" s="6"/>
      <c r="J160" s="6"/>
      <c r="P160"/>
      <c r="Q160"/>
      <c r="R160"/>
      <c r="S160"/>
      <c r="T160"/>
      <c r="U160"/>
      <c r="V160"/>
      <c r="W160"/>
      <c r="X160"/>
    </row>
    <row r="161" spans="1:24" s="11" customFormat="1" ht="19.899999999999999" customHeight="1" x14ac:dyDescent="0.2">
      <c r="A161" s="6"/>
      <c r="B161" s="6"/>
      <c r="C161" s="6"/>
      <c r="D161" s="6"/>
      <c r="E161" s="6"/>
      <c r="F161" s="6"/>
      <c r="J161" s="6"/>
      <c r="P161"/>
      <c r="Q161"/>
      <c r="R161"/>
      <c r="S161"/>
      <c r="T161"/>
      <c r="U161"/>
      <c r="V161"/>
      <c r="W161"/>
      <c r="X161"/>
    </row>
    <row r="162" spans="1:24" s="11" customFormat="1" ht="19.899999999999999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P162"/>
      <c r="Q162"/>
      <c r="R162"/>
      <c r="S162"/>
      <c r="T162"/>
      <c r="U162"/>
      <c r="V162"/>
      <c r="W162"/>
      <c r="X162"/>
    </row>
    <row r="163" spans="1:24" ht="19.899999999999999" customHeight="1" x14ac:dyDescent="0.2">
      <c r="P163"/>
    </row>
    <row r="164" spans="1:24" ht="19.899999999999999" customHeight="1" x14ac:dyDescent="0.2">
      <c r="P164"/>
    </row>
    <row r="165" spans="1:24" ht="19.899999999999999" customHeight="1" x14ac:dyDescent="0.2">
      <c r="P165"/>
    </row>
    <row r="166" spans="1:24" ht="19.899999999999999" customHeight="1" x14ac:dyDescent="0.2">
      <c r="P166"/>
    </row>
    <row r="167" spans="1:24" ht="19.899999999999999" customHeight="1" x14ac:dyDescent="0.2">
      <c r="P167"/>
    </row>
    <row r="168" spans="1:24" ht="19.899999999999999" customHeight="1" x14ac:dyDescent="0.2">
      <c r="P168"/>
    </row>
    <row r="169" spans="1:24" ht="19.899999999999999" customHeight="1" x14ac:dyDescent="0.2">
      <c r="P169"/>
    </row>
    <row r="170" spans="1:24" ht="19.899999999999999" customHeight="1" x14ac:dyDescent="0.2">
      <c r="P170"/>
    </row>
    <row r="171" spans="1:24" ht="19.899999999999999" customHeight="1" x14ac:dyDescent="0.2">
      <c r="P171"/>
    </row>
    <row r="172" spans="1:24" ht="19.899999999999999" customHeight="1" x14ac:dyDescent="0.2">
      <c r="P172"/>
    </row>
    <row r="173" spans="1:24" ht="19.899999999999999" customHeight="1" x14ac:dyDescent="0.2">
      <c r="P173"/>
    </row>
    <row r="174" spans="1:24" ht="19.899999999999999" customHeight="1" x14ac:dyDescent="0.2"/>
    <row r="175" spans="1:24" ht="19.899999999999999" customHeight="1" x14ac:dyDescent="0.2"/>
    <row r="176" spans="1:24" ht="19.899999999999999" customHeight="1" x14ac:dyDescent="0.2"/>
    <row r="177" ht="19.899999999999999" customHeight="1" x14ac:dyDescent="0.2"/>
    <row r="178" ht="19.899999999999999" customHeight="1" x14ac:dyDescent="0.2"/>
    <row r="179" ht="19.899999999999999" customHeight="1" x14ac:dyDescent="0.2"/>
    <row r="180" ht="19.899999999999999" customHeight="1" x14ac:dyDescent="0.2"/>
    <row r="181" ht="19.899999999999999" customHeight="1" x14ac:dyDescent="0.2"/>
    <row r="182" ht="19.899999999999999" customHeight="1" x14ac:dyDescent="0.2"/>
    <row r="183" ht="19.899999999999999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</sheetData>
  <mergeCells count="30">
    <mergeCell ref="A19:G19"/>
    <mergeCell ref="A26:I26"/>
    <mergeCell ref="A33:J33"/>
    <mergeCell ref="B47:E47"/>
    <mergeCell ref="F47:I47"/>
    <mergeCell ref="A86:F86"/>
    <mergeCell ref="A107:F107"/>
    <mergeCell ref="A114:F114"/>
    <mergeCell ref="A115:A116"/>
    <mergeCell ref="B115:B116"/>
    <mergeCell ref="C115:C116"/>
    <mergeCell ref="D115:D116"/>
    <mergeCell ref="E115:E116"/>
    <mergeCell ref="F115:F116"/>
    <mergeCell ref="A138:B138"/>
    <mergeCell ref="D138:E138"/>
    <mergeCell ref="A1:G1"/>
    <mergeCell ref="A7:G7"/>
    <mergeCell ref="A135:B135"/>
    <mergeCell ref="D135:E135"/>
    <mergeCell ref="A136:B136"/>
    <mergeCell ref="D136:E136"/>
    <mergeCell ref="A137:B137"/>
    <mergeCell ref="D137:E137"/>
    <mergeCell ref="A131:E131"/>
    <mergeCell ref="A132:E132"/>
    <mergeCell ref="A133:B133"/>
    <mergeCell ref="D133:E133"/>
    <mergeCell ref="A134:B134"/>
    <mergeCell ref="D134:E134"/>
  </mergeCells>
  <printOptions horizontalCentered="1"/>
  <pageMargins left="0.25" right="0.25" top="1.24" bottom="0.61" header="0.5" footer="0.23"/>
  <pageSetup scale="91" orientation="portrait" r:id="rId1"/>
  <headerFooter alignWithMargins="0">
    <oddHeader>&amp;C&amp;"+,Regular"&amp;12 FORD OPPORTUNITY SELECTION  STATISTICS
&amp;"+,Bold Italic"Class of 2017 Compared to Class of 2016&amp;"+,Regular"
Oregon and Siskiyou County Residents</oddHeader>
    <oddFooter>&amp;R&amp;"+,Regular"&amp;8Page &amp;P of &amp;N
July 31, 2017</oddFooter>
  </headerFooter>
  <rowBreaks count="4" manualBreakCount="4">
    <brk id="32" max="16383" man="1"/>
    <brk id="46" max="16383" man="1"/>
    <brk id="85" max="16383" man="1"/>
    <brk id="11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FOP</vt:lpstr>
      <vt:lpstr>FOP!Print_Area</vt:lpstr>
    </vt:vector>
  </TitlesOfParts>
  <Company>The Ford Family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Tate</dc:creator>
  <cp:lastModifiedBy>Tricia Tate</cp:lastModifiedBy>
  <cp:lastPrinted>2017-08-01T18:21:17Z</cp:lastPrinted>
  <dcterms:created xsi:type="dcterms:W3CDTF">2017-07-12T23:14:40Z</dcterms:created>
  <dcterms:modified xsi:type="dcterms:W3CDTF">2017-08-01T18:21:22Z</dcterms:modified>
</cp:coreProperties>
</file>