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Selection_Modified\Statistics\2017 Stats\"/>
    </mc:Choice>
  </mc:AlternateContent>
  <bookViews>
    <workbookView xWindow="0" yWindow="0" windowWidth="28800" windowHeight="11835"/>
  </bookViews>
  <sheets>
    <sheet name="FSD" sheetId="1" r:id="rId1"/>
  </sheets>
  <definedNames>
    <definedName name="_xlnm.Print_Area" localSheetId="0">FSD!$A$1:$J$114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E82" i="1" l="1"/>
  <c r="E81" i="1"/>
  <c r="F99" i="1" l="1"/>
  <c r="F98" i="1"/>
  <c r="F97" i="1"/>
  <c r="F96" i="1"/>
  <c r="F91" i="1"/>
  <c r="F90" i="1"/>
  <c r="J30" i="1"/>
  <c r="I58" i="1" l="1"/>
  <c r="H60" i="1"/>
  <c r="I60" i="1" s="1"/>
  <c r="F60" i="1"/>
  <c r="G57" i="1" s="1"/>
  <c r="J29" i="1"/>
  <c r="G46" i="1" l="1"/>
  <c r="I51" i="1"/>
  <c r="G50" i="1"/>
  <c r="I45" i="1"/>
  <c r="I53" i="1"/>
  <c r="G54" i="1"/>
  <c r="I47" i="1"/>
  <c r="I57" i="1"/>
  <c r="G58" i="1"/>
  <c r="I49" i="1"/>
  <c r="G47" i="1"/>
  <c r="G51" i="1"/>
  <c r="G55" i="1"/>
  <c r="G59" i="1"/>
  <c r="I46" i="1"/>
  <c r="I50" i="1"/>
  <c r="I54" i="1"/>
  <c r="G48" i="1"/>
  <c r="I55" i="1"/>
  <c r="I59" i="1"/>
  <c r="G52" i="1"/>
  <c r="G56" i="1"/>
  <c r="G60" i="1"/>
  <c r="G45" i="1"/>
  <c r="G49" i="1"/>
  <c r="G53" i="1"/>
  <c r="I48" i="1"/>
  <c r="I52" i="1"/>
  <c r="I56" i="1"/>
  <c r="D4" i="1"/>
  <c r="D3" i="1"/>
  <c r="F89" i="1" l="1"/>
  <c r="F88" i="1"/>
  <c r="E84" i="1"/>
  <c r="E83" i="1"/>
  <c r="D60" i="1"/>
  <c r="B60" i="1"/>
  <c r="C59" i="1" s="1"/>
  <c r="J32" i="1"/>
  <c r="J31" i="1"/>
  <c r="D6" i="1"/>
  <c r="D5" i="1"/>
  <c r="C45" i="1" l="1"/>
  <c r="C47" i="1"/>
  <c r="C54" i="1"/>
  <c r="C46" i="1"/>
  <c r="C48" i="1"/>
  <c r="C51" i="1"/>
  <c r="C58" i="1"/>
  <c r="C49" i="1"/>
  <c r="C55" i="1"/>
  <c r="C56" i="1"/>
  <c r="E59" i="1"/>
  <c r="E58" i="1"/>
  <c r="E45" i="1"/>
  <c r="E46" i="1"/>
  <c r="E47" i="1"/>
  <c r="E48" i="1"/>
  <c r="E49" i="1"/>
  <c r="E51" i="1"/>
  <c r="E54" i="1"/>
  <c r="E55" i="1"/>
  <c r="E56" i="1"/>
  <c r="C60" i="1" l="1"/>
  <c r="E60" i="1"/>
</calcChain>
</file>

<file path=xl/sharedStrings.xml><?xml version="1.0" encoding="utf-8"?>
<sst xmlns="http://schemas.openxmlformats.org/spreadsheetml/2006/main" count="120" uniqueCount="75">
  <si>
    <t>Genders</t>
  </si>
  <si>
    <t>Male</t>
  </si>
  <si>
    <t>Female</t>
  </si>
  <si>
    <t>Total</t>
  </si>
  <si>
    <t>2016 Interviewees</t>
  </si>
  <si>
    <t>2016 Recipients</t>
  </si>
  <si>
    <t>Parent Education Level</t>
  </si>
  <si>
    <t>Middle School/Jr. High</t>
  </si>
  <si>
    <t>High School</t>
  </si>
  <si>
    <t>College or Beyond</t>
  </si>
  <si>
    <t>Other/Unknown</t>
  </si>
  <si>
    <t>Mother</t>
  </si>
  <si>
    <t>Father</t>
  </si>
  <si>
    <t xml:space="preserve">Ethnicity </t>
  </si>
  <si>
    <t>Asian</t>
  </si>
  <si>
    <t>Black or African-American</t>
  </si>
  <si>
    <t>Hispanic of any race</t>
  </si>
  <si>
    <t>Multi-Racial</t>
  </si>
  <si>
    <t>Native Hawaiian or Pacific Islander</t>
  </si>
  <si>
    <t>White</t>
  </si>
  <si>
    <t>Choose Not to Say</t>
  </si>
  <si>
    <t>Geographic Regions</t>
  </si>
  <si>
    <t>Interviewees</t>
  </si>
  <si>
    <t>Recipients</t>
  </si>
  <si>
    <t>Metro OR</t>
  </si>
  <si>
    <t>Southern OR</t>
  </si>
  <si>
    <t>Willamette OR</t>
  </si>
  <si>
    <t>California</t>
  </si>
  <si>
    <t>Georgia</t>
  </si>
  <si>
    <t>Louisiana</t>
  </si>
  <si>
    <t>Mississippi</t>
  </si>
  <si>
    <t>Missouri</t>
  </si>
  <si>
    <t>Montana</t>
  </si>
  <si>
    <t>Washington</t>
  </si>
  <si>
    <t>Wisconsin</t>
  </si>
  <si>
    <t>Average GPA Scores</t>
  </si>
  <si>
    <t>HS # of Records</t>
  </si>
  <si>
    <t>College</t>
  </si>
  <si>
    <t>Clg # of Records</t>
  </si>
  <si>
    <t>Average ACT or SAT Scores</t>
  </si>
  <si>
    <t>SAT -  Math</t>
  </si>
  <si>
    <t># of Records</t>
  </si>
  <si>
    <t>ACT</t>
  </si>
  <si>
    <t>Year in College</t>
  </si>
  <si>
    <t>1st</t>
  </si>
  <si>
    <t>2nd</t>
  </si>
  <si>
    <t>3rd</t>
  </si>
  <si>
    <t>4th  /other</t>
  </si>
  <si>
    <t>Indicated College Segment</t>
  </si>
  <si>
    <t>2-yr Clgs</t>
  </si>
  <si>
    <t>4-yr public Clgs</t>
  </si>
  <si>
    <t>4-yr private Clgs</t>
  </si>
  <si>
    <t>For-Profit</t>
  </si>
  <si>
    <t>Most Popular Majors</t>
  </si>
  <si>
    <t>(1) Education-Teaching</t>
  </si>
  <si>
    <t>(2) Business</t>
  </si>
  <si>
    <t>(3) Forestry</t>
  </si>
  <si>
    <t>(4) Psychology</t>
  </si>
  <si>
    <t>(5) Nursing</t>
  </si>
  <si>
    <t>2017 Interviewees</t>
  </si>
  <si>
    <t>2017 Recipients</t>
  </si>
  <si>
    <t>Native American</t>
  </si>
  <si>
    <t>Minnesota</t>
  </si>
  <si>
    <t>Idaho</t>
  </si>
  <si>
    <t>Pennsylvania</t>
  </si>
  <si>
    <t>Michigan</t>
  </si>
  <si>
    <t>SAT - Writing*</t>
  </si>
  <si>
    <t>*March 2017, SAT changed to two test; maximum score 1600 versus three tests;maximum score 2400</t>
  </si>
  <si>
    <t>(1) Nursing</t>
  </si>
  <si>
    <t>(3) Education</t>
  </si>
  <si>
    <t>(4) Health Field</t>
  </si>
  <si>
    <t>(5) Engineering</t>
  </si>
  <si>
    <t>SAT -Reading</t>
  </si>
  <si>
    <t># First Gen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</si>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</sst>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12"/>
      <name val="Calibri Light"/>
      <family val="1"/>
      <scheme val="major"/>
    </font>
    <font>
      <b/>
      <sz val="10"/>
      <name val="Calibri Light"/>
      <family val="1"/>
      <scheme val="major"/>
    </font>
    <font>
      <sz val="10"/>
      <name val="Calibri Light"/>
      <family val="1"/>
      <scheme val="major"/>
    </font>
    <font>
      <b/>
      <i/>
      <sz val="10"/>
      <name val="Calibri Light"/>
      <family val="1"/>
      <scheme val="major"/>
    </font>
    <font>
      <sz val="12"/>
      <name val="Calibri Light"/>
      <family val="1"/>
      <scheme val="major"/>
    </font>
    <font>
      <i/>
      <sz val="10"/>
      <name val="Calibri Light"/>
      <family val="1"/>
      <scheme val="major"/>
    </font>
    <font>
      <b/>
      <sz val="11.5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0"/>
      <color indexed="8"/>
      <name val="Arial"/>
      <family val="2"/>
    </font>
    <font>
      <sz val="10"/>
      <color indexed="8"/>
      <name val="Calibri Light"/>
      <family val="1"/>
      <scheme val="major"/>
    </font>
    <font>
      <b/>
      <sz val="10"/>
      <color indexed="8"/>
      <name val="Calibri Light"/>
      <family val="1"/>
      <scheme val="major"/>
    </font>
    <font>
      <sz val="10"/>
      <name val="Arial"/>
    </font>
    <font>
      <b/>
      <sz val="12"/>
      <name val="Calibri Light"/>
      <family val="2"/>
      <scheme val="major"/>
    </font>
    <font>
      <b/>
      <i/>
      <sz val="10"/>
      <name val="Calibri Light"/>
      <family val="2"/>
      <scheme val="major"/>
    </font>
    <font>
      <sz val="1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9" fontId="13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9" fillId="0" borderId="0" xfId="0" applyFont="1" applyFill="1" applyBorder="1"/>
    <xf numFmtId="0" fontId="5" fillId="3" borderId="1" xfId="0" applyFont="1" applyFill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12" fillId="0" borderId="0" xfId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9" fontId="5" fillId="3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9" fontId="5" fillId="7" borderId="1" xfId="0" applyNumberFormat="1" applyFont="1" applyFill="1" applyBorder="1" applyAlignment="1">
      <alignment horizontal="center"/>
    </xf>
    <xf numFmtId="9" fontId="0" fillId="0" borderId="0" xfId="0" applyNumberFormat="1"/>
    <xf numFmtId="0" fontId="2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left" vertical="center" wrapText="1"/>
    </xf>
    <xf numFmtId="2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 vertical="center" wrapText="1"/>
    </xf>
    <xf numFmtId="9" fontId="1" fillId="8" borderId="1" xfId="2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center" vertical="center"/>
    </xf>
    <xf numFmtId="0" fontId="3" fillId="5" borderId="0" xfId="0" applyFont="1" applyFill="1" applyBorder="1"/>
    <xf numFmtId="0" fontId="0" fillId="5" borderId="0" xfId="0" applyFill="1"/>
    <xf numFmtId="0" fontId="16" fillId="3" borderId="1" xfId="0" applyFont="1" applyFill="1" applyBorder="1" applyAlignment="1">
      <alignment horizontal="center" vertical="center" wrapText="1"/>
    </xf>
    <xf numFmtId="9" fontId="16" fillId="3" borderId="1" xfId="2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9" fontId="16" fillId="2" borderId="1" xfId="2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9" fontId="16" fillId="7" borderId="1" xfId="2" applyFont="1" applyFill="1" applyBorder="1" applyAlignment="1">
      <alignment horizontal="center" vertical="center" wrapText="1"/>
    </xf>
    <xf numFmtId="0" fontId="0" fillId="0" borderId="0" xfId="0" applyBorder="1"/>
    <xf numFmtId="0" fontId="2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9" fontId="5" fillId="2" borderId="1" xfId="2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2" applyFont="1" applyFill="1" applyBorder="1" applyAlignment="1">
      <alignment horizontal="center"/>
    </xf>
    <xf numFmtId="0" fontId="15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5" fillId="0" borderId="0" xfId="0" applyFont="1" applyAlignment="1"/>
    <xf numFmtId="0" fontId="1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11" fillId="9" borderId="1" xfId="1" applyFont="1" applyFill="1" applyBorder="1" applyAlignment="1">
      <alignment horizontal="center" wrapText="1"/>
    </xf>
    <xf numFmtId="0" fontId="11" fillId="8" borderId="1" xfId="1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wrapText="1"/>
    </xf>
  </cellXfs>
  <cellStyles count="3">
    <cellStyle name="Normal" xfId="0" builtinId="0"/>
    <cellStyle name="Normal_F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2016 Recipients by Gender</a:t>
            </a:r>
          </a:p>
        </c:rich>
      </c:tx>
      <c:layout>
        <c:manualLayout>
          <c:xMode val="edge"/>
          <c:yMode val="edge"/>
          <c:x val="0.11897118709743454"/>
          <c:y val="3.6198997852541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FSD!$B$2:$C$2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FSD!$B$4:$C$4</c:f>
              <c:numCache>
                <c:formatCode>General</c:formatCode>
                <c:ptCount val="2"/>
                <c:pt idx="0">
                  <c:v>22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2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2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2017 Recipients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32031888900448"/>
          <c:y val="0.30493462289816514"/>
          <c:w val="0.35940660842052269"/>
          <c:h val="0.599011014034204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FSD!$B$2:$C$2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FSD!$B$6:$C$6</c:f>
              <c:numCache>
                <c:formatCode>General</c:formatCode>
                <c:ptCount val="2"/>
                <c:pt idx="0">
                  <c:v>19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2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2016 Recipients by Ethnicity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431622042949273E-2"/>
          <c:y val="0.198642958947639"/>
          <c:w val="0.59491423537647103"/>
          <c:h val="0.68229787300326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4931947939497253E-3"/>
                  <c:y val="-5.030337166861271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161304097095327E-2"/>
                  <c:y val="3.871741551593884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FSD!$B$28:$I$28</c:f>
              <c:strCache>
                <c:ptCount val="8"/>
                <c:pt idx="0">
                  <c:v>Native American</c:v>
                </c:pt>
                <c:pt idx="1">
                  <c:v>Asian</c:v>
                </c:pt>
                <c:pt idx="2">
                  <c:v>Black or African-American</c:v>
                </c:pt>
                <c:pt idx="3">
                  <c:v>Hispanic of any race</c:v>
                </c:pt>
                <c:pt idx="4">
                  <c:v>Multi-Racial</c:v>
                </c:pt>
                <c:pt idx="5">
                  <c:v>Native Hawaiian or Pacific Islander</c:v>
                </c:pt>
                <c:pt idx="6">
                  <c:v>White</c:v>
                </c:pt>
                <c:pt idx="7">
                  <c:v>Choose Not to Say</c:v>
                </c:pt>
              </c:strCache>
            </c:strRef>
          </c:cat>
          <c:val>
            <c:numRef>
              <c:f>FSD!$B$30:$I$30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37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9021150204325723"/>
          <c:y val="0.17767921587926508"/>
          <c:w val="0.38953533339978075"/>
          <c:h val="0.76430323162729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2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2017 Recipients by Ethnicity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038448887218798E-2"/>
          <c:y val="0.19588770153730783"/>
          <c:w val="0.57733741535847771"/>
          <c:h val="0.677855893013373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1.0206748328459671E-2"/>
                  <c:y val="6.116422947131608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5.3399780723612077E-3"/>
                  <c:y val="-0.1746841019872515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FSD!$B$28:$I$28</c:f>
              <c:strCache>
                <c:ptCount val="8"/>
                <c:pt idx="0">
                  <c:v>Native American</c:v>
                </c:pt>
                <c:pt idx="1">
                  <c:v>Asian</c:v>
                </c:pt>
                <c:pt idx="2">
                  <c:v>Black or African-American</c:v>
                </c:pt>
                <c:pt idx="3">
                  <c:v>Hispanic of any race</c:v>
                </c:pt>
                <c:pt idx="4">
                  <c:v>Multi-Racial</c:v>
                </c:pt>
                <c:pt idx="5">
                  <c:v>Native Hawaiian or Pacific Islander</c:v>
                </c:pt>
                <c:pt idx="6">
                  <c:v>White</c:v>
                </c:pt>
                <c:pt idx="7">
                  <c:v>Choose Not to Say</c:v>
                </c:pt>
              </c:strCache>
            </c:strRef>
          </c:cat>
          <c:val>
            <c:numRef>
              <c:f>FSD!$B$32:$I$32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34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9021150204325723"/>
          <c:y val="0.17767921587926508"/>
          <c:w val="0.38953533339978075"/>
          <c:h val="0.76430323162729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2016 Recipients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59918934183864E-2"/>
          <c:y val="0.21219240203980669"/>
          <c:w val="0.65959719592013022"/>
          <c:h val="0.6751953089927840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4.649855476926144E-3"/>
                  <c:y val="-3.16233976295456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3044619422572179E-4"/>
                  <c:y val="-1.29809820701404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FSD!$A$45:$A$59</c:f>
              <c:strCache>
                <c:ptCount val="15"/>
                <c:pt idx="0">
                  <c:v>Metro OR</c:v>
                </c:pt>
                <c:pt idx="1">
                  <c:v>Southern OR</c:v>
                </c:pt>
                <c:pt idx="2">
                  <c:v>Willamette OR</c:v>
                </c:pt>
                <c:pt idx="3">
                  <c:v>California</c:v>
                </c:pt>
                <c:pt idx="4">
                  <c:v>Georgia</c:v>
                </c:pt>
                <c:pt idx="5">
                  <c:v>Idaho</c:v>
                </c:pt>
                <c:pt idx="6">
                  <c:v>Louisiana</c:v>
                </c:pt>
                <c:pt idx="7">
                  <c:v>Michigan</c:v>
                </c:pt>
                <c:pt idx="8">
                  <c:v>Minnesota</c:v>
                </c:pt>
                <c:pt idx="9">
                  <c:v>Mississippi</c:v>
                </c:pt>
                <c:pt idx="10">
                  <c:v>Missouri</c:v>
                </c:pt>
                <c:pt idx="11">
                  <c:v>Montana</c:v>
                </c:pt>
                <c:pt idx="12">
                  <c:v>Pennsylvania</c:v>
                </c:pt>
                <c:pt idx="13">
                  <c:v>Washington</c:v>
                </c:pt>
                <c:pt idx="14">
                  <c:v>Wisconsin</c:v>
                </c:pt>
              </c:strCache>
            </c:strRef>
          </c:cat>
          <c:val>
            <c:numRef>
              <c:f>FSD!$D$45:$D$59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7298270374431044"/>
          <c:y val="9.1240873926460325E-2"/>
          <c:w val="0.24920641881790093"/>
          <c:h val="0.88802701595284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2017 Recipients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646722990481986E-2"/>
          <c:y val="0.21268662579720587"/>
          <c:w val="0.68984847129855165"/>
          <c:h val="0.6808138414220226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(FSD!$A$45:$A$48,FSD!$A$50,FSD!$A$52:$A$54,FSD!$A$56:$A$57)</c:f>
              <c:strCache>
                <c:ptCount val="10"/>
                <c:pt idx="0">
                  <c:v>Metro OR</c:v>
                </c:pt>
                <c:pt idx="1">
                  <c:v>Southern OR</c:v>
                </c:pt>
                <c:pt idx="2">
                  <c:v>Willamette OR</c:v>
                </c:pt>
                <c:pt idx="3">
                  <c:v>California</c:v>
                </c:pt>
                <c:pt idx="4">
                  <c:v>Idaho</c:v>
                </c:pt>
                <c:pt idx="5">
                  <c:v>Michigan</c:v>
                </c:pt>
                <c:pt idx="6">
                  <c:v>Minnesota</c:v>
                </c:pt>
                <c:pt idx="7">
                  <c:v>Mississippi</c:v>
                </c:pt>
                <c:pt idx="8">
                  <c:v>Montana</c:v>
                </c:pt>
                <c:pt idx="9">
                  <c:v>Pennsylvania</c:v>
                </c:pt>
              </c:strCache>
            </c:strRef>
          </c:cat>
          <c:val>
            <c:numRef>
              <c:f>(FSD!$H$45:$H$48,FSD!$H$50,FSD!$H$52:$H$54,FSD!$H$56:$H$57)</c:f>
              <c:numCache>
                <c:formatCode>General</c:formatCode>
                <c:ptCount val="10"/>
                <c:pt idx="0">
                  <c:v>1</c:v>
                </c:pt>
                <c:pt idx="1">
                  <c:v>29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02266602067201"/>
          <c:y val="9.6697736162311351E-2"/>
          <c:w val="0.26433424189059129"/>
          <c:h val="0.88074322844072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2016 Recipients </a:t>
            </a:r>
          </a:p>
          <a:p>
            <a:pPr>
              <a:defRPr/>
            </a:pPr>
            <a:r>
              <a:rPr lang="en-US" sz="1600" b="1"/>
              <a:t>Indicated</a:t>
            </a:r>
            <a:r>
              <a:rPr lang="en-US" sz="1600" b="1" baseline="0"/>
              <a:t> College Segment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69823008251828E-2"/>
          <c:y val="0.24760446079980428"/>
          <c:w val="0.55725045349932323"/>
          <c:h val="0.6908261770543751"/>
        </c:manualLayout>
      </c:layou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FSD!$B$94:$E$94</c:f>
              <c:strCache>
                <c:ptCount val="4"/>
                <c:pt idx="0">
                  <c:v>2-yr Clgs</c:v>
                </c:pt>
                <c:pt idx="1">
                  <c:v>4-yr public Clgs</c:v>
                </c:pt>
                <c:pt idx="2">
                  <c:v>4-yr private Clgs</c:v>
                </c:pt>
                <c:pt idx="3">
                  <c:v>For-Profit</c:v>
                </c:pt>
              </c:strCache>
            </c:strRef>
          </c:cat>
          <c:val>
            <c:numRef>
              <c:f>FSD!$B$97:$E$97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FSD!$B$94:$E$94</c15:sqref>
                        </c15:formulaRef>
                      </c:ext>
                    </c:extLst>
                    <c:strCache>
                      <c:ptCount val="4"/>
                      <c:pt idx="0">
                        <c:v>2-yr Clgs</c:v>
                      </c:pt>
                      <c:pt idx="1">
                        <c:v>4-yr public Clgs</c:v>
                      </c:pt>
                      <c:pt idx="2">
                        <c:v>4-yr private Clgs</c:v>
                      </c:pt>
                      <c:pt idx="3">
                        <c:v>For-Profit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FSD!$B$95:$E$95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68575196850393705"/>
          <c:y val="0.26917487144910457"/>
          <c:w val="0.26507325442038865"/>
          <c:h val="0.5828335952164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2017 Recipients</a:t>
            </a:r>
          </a:p>
          <a:p>
            <a:pPr>
              <a:defRPr/>
            </a:pPr>
            <a:r>
              <a:rPr lang="en-US" sz="1800" b="1"/>
              <a:t>Indicated College</a:t>
            </a:r>
            <a:r>
              <a:rPr lang="en-US" sz="1800" b="1" baseline="0"/>
              <a:t> Segment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75835540800879"/>
          <c:y val="0.25241959205684728"/>
          <c:w val="0.49734996387780384"/>
          <c:h val="0.63000362240882024"/>
        </c:manualLayout>
      </c:layou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FSD!$B$94:$E$94</c:f>
              <c:strCache>
                <c:ptCount val="4"/>
                <c:pt idx="0">
                  <c:v>2-yr Clgs</c:v>
                </c:pt>
                <c:pt idx="1">
                  <c:v>4-yr public Clgs</c:v>
                </c:pt>
                <c:pt idx="2">
                  <c:v>4-yr private Clgs</c:v>
                </c:pt>
                <c:pt idx="3">
                  <c:v>For-Profit</c:v>
                </c:pt>
              </c:strCache>
            </c:strRef>
          </c:cat>
          <c:val>
            <c:numRef>
              <c:f>FSD!$B$99:$E$99</c:f>
              <c:numCache>
                <c:formatCode>General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FSD!$B$94:$E$94</c15:sqref>
                        </c15:formulaRef>
                      </c:ext>
                    </c:extLst>
                    <c:strCache>
                      <c:ptCount val="4"/>
                      <c:pt idx="0">
                        <c:v>2-yr Clgs</c:v>
                      </c:pt>
                      <c:pt idx="1">
                        <c:v>4-yr public Clgs</c:v>
                      </c:pt>
                      <c:pt idx="2">
                        <c:v>4-yr private Clgs</c:v>
                      </c:pt>
                      <c:pt idx="3">
                        <c:v>For-Profit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FSD!$B$95:$E$95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182677165354325"/>
          <c:y val="0.25983741615631378"/>
          <c:w val="0.22023534558180224"/>
          <c:h val="0.56423665791776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0</xdr:rowOff>
    </xdr:from>
    <xdr:to>
      <xdr:col>4</xdr:col>
      <xdr:colOff>133350</xdr:colOff>
      <xdr:row>12</xdr:row>
      <xdr:rowOff>190500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345281</xdr:colOff>
      <xdr:row>7</xdr:row>
      <xdr:rowOff>9525</xdr:rowOff>
    </xdr:from>
    <xdr:to>
      <xdr:col>9</xdr:col>
      <xdr:colOff>142875</xdr:colOff>
      <xdr:row>12</xdr:row>
      <xdr:rowOff>190500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171450</xdr:rowOff>
    </xdr:from>
    <xdr:to>
      <xdr:col>4</xdr:col>
      <xdr:colOff>404812</xdr:colOff>
      <xdr:row>40</xdr:row>
      <xdr:rowOff>333374</xdr:rowOff>
    </xdr:to>
    <xdr:graphicFrame macro="">
      <xdr:nvGraphicFramePr>
        <xdr:cNvPr id="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32</xdr:row>
      <xdr:rowOff>171450</xdr:rowOff>
    </xdr:from>
    <xdr:to>
      <xdr:col>9</xdr:col>
      <xdr:colOff>685800</xdr:colOff>
      <xdr:row>40</xdr:row>
      <xdr:rowOff>323850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71437</xdr:rowOff>
    </xdr:from>
    <xdr:to>
      <xdr:col>4</xdr:col>
      <xdr:colOff>452437</xdr:colOff>
      <xdr:row>69</xdr:row>
      <xdr:rowOff>345281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517920</xdr:colOff>
      <xdr:row>60</xdr:row>
      <xdr:rowOff>98820</xdr:rowOff>
    </xdr:from>
    <xdr:to>
      <xdr:col>9</xdr:col>
      <xdr:colOff>690562</xdr:colOff>
      <xdr:row>70</xdr:row>
      <xdr:rowOff>119062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99</xdr:row>
      <xdr:rowOff>39289</xdr:rowOff>
    </xdr:from>
    <xdr:to>
      <xdr:col>4</xdr:col>
      <xdr:colOff>440531</xdr:colOff>
      <xdr:row>106</xdr:row>
      <xdr:rowOff>285748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494107</xdr:colOff>
      <xdr:row>99</xdr:row>
      <xdr:rowOff>15476</xdr:rowOff>
    </xdr:from>
    <xdr:to>
      <xdr:col>9</xdr:col>
      <xdr:colOff>678655</xdr:colOff>
      <xdr:row>106</xdr:row>
      <xdr:rowOff>321467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0.06329</cdr:x>
      <cdr:y>0.08973</cdr:y>
    </cdr:from>
    <cdr:to>
      <cdr:x>0.78797</cdr:x>
      <cdr:y>0.33852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4" y="329801"/>
          <a:ext cx="272653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V172"/>
  <sheetViews>
    <sheetView tabSelected="1" zoomScale="80" zoomScaleNormal="80" zoomScaleSheetLayoutView="90" workbookViewId="0">
      <selection activeCell="I5" sqref="I5"/>
    </sheetView>
  </sheetViews>
  <sheetFormatPr defaultColWidth="10.7109375" defaultRowHeight="30" customHeight="1" x14ac:dyDescent="0.2"/>
  <cols>
    <col min="1" max="1" width="16.42578125" style="3" customWidth="1"/>
    <col min="2" max="2" width="10.7109375" style="3" customWidth="1"/>
    <col min="3" max="3" width="11.85546875" style="3" customWidth="1"/>
    <col min="4" max="4" width="10.7109375" style="3"/>
    <col min="5" max="5" width="11.140625" style="3" customWidth="1"/>
    <col min="6" max="10" width="10.7109375" style="3"/>
    <col min="12" max="12" width="37.140625" bestFit="1" customWidth="1"/>
    <col min="13" max="13" width="11.42578125" bestFit="1" customWidth="1"/>
    <col min="14" max="14" width="19.5703125" customWidth="1"/>
    <col min="17" max="16384" width="10.7109375" style="3"/>
  </cols>
  <sheetData>
    <row r="1" spans="1:22" ht="30" customHeight="1" x14ac:dyDescent="0.25">
      <c r="A1" s="88" t="s">
        <v>0</v>
      </c>
      <c r="B1" s="88"/>
      <c r="C1" s="88"/>
      <c r="D1" s="88"/>
      <c r="E1" s="1"/>
      <c r="F1" s="1"/>
      <c r="G1" s="2"/>
      <c r="H1" s="2"/>
      <c r="K1" s="80"/>
      <c r="L1" s="80"/>
      <c r="M1" s="80"/>
      <c r="N1" s="80"/>
      <c r="O1" s="80"/>
      <c r="P1" s="80"/>
    </row>
    <row r="2" spans="1:22" ht="30" customHeight="1" x14ac:dyDescent="0.25">
      <c r="A2" s="4"/>
      <c r="B2" s="61" t="s">
        <v>1</v>
      </c>
      <c r="C2" s="61" t="s">
        <v>2</v>
      </c>
      <c r="D2" s="61" t="s">
        <v>3</v>
      </c>
      <c r="E2" s="5"/>
      <c r="F2" s="5"/>
      <c r="G2" s="5"/>
      <c r="H2" s="5"/>
      <c r="I2" s="5"/>
      <c r="Q2"/>
      <c r="R2"/>
      <c r="S2"/>
    </row>
    <row r="3" spans="1:22" ht="30" customHeight="1" x14ac:dyDescent="0.2">
      <c r="A3" s="44" t="s">
        <v>4</v>
      </c>
      <c r="B3" s="34">
        <v>30</v>
      </c>
      <c r="C3" s="34">
        <v>39</v>
      </c>
      <c r="D3" s="34">
        <f>SUM(B3:C3)</f>
        <v>69</v>
      </c>
      <c r="E3" s="8"/>
      <c r="F3" s="9"/>
      <c r="Q3"/>
      <c r="R3"/>
      <c r="S3"/>
    </row>
    <row r="4" spans="1:22" ht="30" customHeight="1" x14ac:dyDescent="0.2">
      <c r="A4" s="40" t="s">
        <v>5</v>
      </c>
      <c r="B4" s="41">
        <v>22</v>
      </c>
      <c r="C4" s="41">
        <v>23</v>
      </c>
      <c r="D4" s="41">
        <f>SUM(B4:C4)</f>
        <v>45</v>
      </c>
      <c r="E4" s="10"/>
      <c r="F4" s="11"/>
      <c r="Q4"/>
      <c r="R4"/>
      <c r="S4"/>
    </row>
    <row r="5" spans="1:22" ht="30" customHeight="1" x14ac:dyDescent="0.2">
      <c r="A5" s="42" t="s">
        <v>59</v>
      </c>
      <c r="B5" s="43">
        <v>23</v>
      </c>
      <c r="C5" s="43">
        <v>41</v>
      </c>
      <c r="D5" s="43">
        <f>SUM(B5:C5)</f>
        <v>64</v>
      </c>
      <c r="E5" s="10"/>
      <c r="F5" s="11"/>
      <c r="Q5"/>
      <c r="R5"/>
      <c r="S5"/>
    </row>
    <row r="6" spans="1:22" ht="30" customHeight="1" x14ac:dyDescent="0.2">
      <c r="A6" s="45" t="s">
        <v>60</v>
      </c>
      <c r="B6" s="59">
        <v>19</v>
      </c>
      <c r="C6" s="59">
        <v>26</v>
      </c>
      <c r="D6" s="59">
        <f>SUM(B6:C6)</f>
        <v>45</v>
      </c>
      <c r="E6" s="10"/>
      <c r="F6" s="11"/>
      <c r="Q6"/>
      <c r="R6"/>
      <c r="S6"/>
    </row>
    <row r="7" spans="1:22" ht="12.75" customHeight="1" x14ac:dyDescent="0.2">
      <c r="A7" s="14"/>
      <c r="B7" s="15"/>
      <c r="C7" s="15"/>
      <c r="D7" s="15"/>
      <c r="E7" s="15"/>
      <c r="Q7"/>
      <c r="R7"/>
      <c r="S7"/>
    </row>
    <row r="8" spans="1:22" ht="30" customHeight="1" x14ac:dyDescent="0.2">
      <c r="A8" s="14"/>
      <c r="B8" s="15"/>
      <c r="C8" s="15"/>
      <c r="D8" s="15"/>
      <c r="E8" s="15"/>
      <c r="Q8"/>
      <c r="R8"/>
      <c r="S8"/>
    </row>
    <row r="9" spans="1:22" ht="30" customHeight="1" x14ac:dyDescent="0.2">
      <c r="A9" s="14"/>
      <c r="B9" s="15"/>
      <c r="C9" s="15"/>
      <c r="D9" s="15"/>
      <c r="E9" s="15"/>
      <c r="Q9"/>
      <c r="R9"/>
      <c r="S9"/>
    </row>
    <row r="10" spans="1:22" ht="30" customHeight="1" x14ac:dyDescent="0.2">
      <c r="A10" s="14"/>
      <c r="B10" s="15"/>
      <c r="C10" s="15"/>
      <c r="D10" s="15"/>
      <c r="E10" s="15"/>
      <c r="Q10"/>
      <c r="R10"/>
      <c r="S10"/>
      <c r="T10"/>
      <c r="U10"/>
      <c r="V10"/>
    </row>
    <row r="11" spans="1:22" ht="30" customHeight="1" x14ac:dyDescent="0.2">
      <c r="A11" s="14"/>
      <c r="B11" s="15"/>
      <c r="C11" s="15"/>
      <c r="D11" s="15"/>
      <c r="E11" s="15"/>
      <c r="Q11"/>
      <c r="R11"/>
      <c r="S11"/>
      <c r="T11"/>
      <c r="U11"/>
      <c r="V11"/>
    </row>
    <row r="12" spans="1:22" ht="30" customHeight="1" x14ac:dyDescent="0.2">
      <c r="A12" s="14"/>
      <c r="B12" s="15"/>
      <c r="C12" s="15"/>
      <c r="D12" s="15"/>
      <c r="E12" s="15"/>
      <c r="Q12"/>
      <c r="R12"/>
      <c r="S12"/>
      <c r="T12"/>
      <c r="U12"/>
      <c r="V12"/>
    </row>
    <row r="13" spans="1:22" ht="17.25" customHeight="1" x14ac:dyDescent="0.2">
      <c r="A13" s="14"/>
      <c r="B13" s="15"/>
      <c r="C13" s="15"/>
      <c r="D13" s="15"/>
      <c r="E13" s="15"/>
      <c r="Q13"/>
      <c r="R13"/>
      <c r="S13"/>
      <c r="T13"/>
      <c r="U13"/>
      <c r="V13"/>
    </row>
    <row r="14" spans="1:22" ht="30" customHeight="1" x14ac:dyDescent="0.25">
      <c r="A14" s="88" t="s">
        <v>6</v>
      </c>
      <c r="B14" s="88"/>
      <c r="C14" s="88"/>
      <c r="D14" s="88"/>
      <c r="E14" s="88"/>
      <c r="F14" s="88"/>
      <c r="G14" s="88"/>
      <c r="H14" s="88"/>
      <c r="I14" s="88"/>
      <c r="Q14"/>
      <c r="R14"/>
      <c r="S14"/>
      <c r="T14"/>
      <c r="U14"/>
      <c r="V14"/>
    </row>
    <row r="15" spans="1:22" ht="30" customHeight="1" x14ac:dyDescent="0.25">
      <c r="A15" s="61"/>
      <c r="B15" s="89" t="s">
        <v>7</v>
      </c>
      <c r="C15" s="89"/>
      <c r="D15" s="89" t="s">
        <v>8</v>
      </c>
      <c r="E15" s="89"/>
      <c r="F15" s="89" t="s">
        <v>9</v>
      </c>
      <c r="G15" s="89"/>
      <c r="H15" s="89" t="s">
        <v>10</v>
      </c>
      <c r="I15" s="89"/>
      <c r="Q15"/>
      <c r="R15"/>
      <c r="S15"/>
      <c r="T15"/>
      <c r="U15"/>
      <c r="V15"/>
    </row>
    <row r="16" spans="1:22" ht="30" customHeight="1" x14ac:dyDescent="0.2">
      <c r="A16" s="16"/>
      <c r="B16" s="16" t="s">
        <v>11</v>
      </c>
      <c r="C16" s="16" t="s">
        <v>12</v>
      </c>
      <c r="D16" s="16" t="s">
        <v>11</v>
      </c>
      <c r="E16" s="16" t="s">
        <v>12</v>
      </c>
      <c r="F16" s="16" t="s">
        <v>11</v>
      </c>
      <c r="G16" s="16" t="s">
        <v>12</v>
      </c>
      <c r="H16" s="16" t="s">
        <v>11</v>
      </c>
      <c r="I16" s="16" t="s">
        <v>12</v>
      </c>
      <c r="Q16"/>
      <c r="R16"/>
      <c r="S16"/>
      <c r="T16"/>
      <c r="U16"/>
      <c r="V16"/>
    </row>
    <row r="17" spans="1:19" ht="30" customHeight="1" x14ac:dyDescent="0.2">
      <c r="A17" s="44" t="s">
        <v>4</v>
      </c>
      <c r="B17" s="34">
        <v>3</v>
      </c>
      <c r="C17" s="34">
        <v>4</v>
      </c>
      <c r="D17" s="34">
        <v>31</v>
      </c>
      <c r="E17" s="34">
        <v>42</v>
      </c>
      <c r="F17" s="34">
        <v>31</v>
      </c>
      <c r="G17" s="34">
        <v>19</v>
      </c>
      <c r="H17" s="34">
        <v>4</v>
      </c>
      <c r="I17" s="34">
        <v>4</v>
      </c>
      <c r="Q17"/>
      <c r="R17"/>
      <c r="S17"/>
    </row>
    <row r="18" spans="1:19" ht="30" customHeight="1" x14ac:dyDescent="0.2">
      <c r="A18" s="40" t="s">
        <v>5</v>
      </c>
      <c r="B18" s="46">
        <v>3</v>
      </c>
      <c r="C18" s="46">
        <v>3</v>
      </c>
      <c r="D18" s="46">
        <v>15</v>
      </c>
      <c r="E18" s="46">
        <v>26</v>
      </c>
      <c r="F18" s="46">
        <v>23</v>
      </c>
      <c r="G18" s="46">
        <v>13</v>
      </c>
      <c r="H18" s="46">
        <v>4</v>
      </c>
      <c r="I18" s="46">
        <v>3</v>
      </c>
      <c r="Q18"/>
      <c r="R18"/>
      <c r="S18"/>
    </row>
    <row r="19" spans="1:19" ht="30" customHeight="1" x14ac:dyDescent="0.2">
      <c r="A19" s="42" t="s">
        <v>59</v>
      </c>
      <c r="B19" s="47">
        <v>3</v>
      </c>
      <c r="C19" s="47">
        <v>3</v>
      </c>
      <c r="D19" s="47">
        <v>25</v>
      </c>
      <c r="E19" s="47">
        <v>26</v>
      </c>
      <c r="F19" s="47">
        <v>33</v>
      </c>
      <c r="G19" s="47">
        <v>31</v>
      </c>
      <c r="H19" s="47">
        <v>3</v>
      </c>
      <c r="I19" s="47">
        <v>4</v>
      </c>
      <c r="Q19"/>
      <c r="R19"/>
    </row>
    <row r="20" spans="1:19" ht="30" customHeight="1" x14ac:dyDescent="0.2">
      <c r="A20" s="45" t="s">
        <v>60</v>
      </c>
      <c r="B20" s="48">
        <v>1</v>
      </c>
      <c r="C20" s="48">
        <v>1</v>
      </c>
      <c r="D20" s="48">
        <v>18</v>
      </c>
      <c r="E20" s="48">
        <v>21</v>
      </c>
      <c r="F20" s="48">
        <v>24</v>
      </c>
      <c r="G20" s="48">
        <v>20</v>
      </c>
      <c r="H20" s="48">
        <v>2</v>
      </c>
      <c r="I20" s="48">
        <v>3</v>
      </c>
      <c r="Q20"/>
      <c r="R20"/>
    </row>
    <row r="21" spans="1:19" s="72" customFormat="1" ht="30" customHeight="1" x14ac:dyDescent="0.2">
      <c r="A21" s="70"/>
      <c r="B21" s="71"/>
      <c r="C21" s="71"/>
      <c r="D21" s="71"/>
      <c r="E21" s="71"/>
      <c r="F21" s="71"/>
      <c r="G21" s="71"/>
      <c r="H21" s="71"/>
      <c r="I21" s="71"/>
      <c r="K21" s="73"/>
      <c r="L21" s="73"/>
      <c r="M21" s="73"/>
      <c r="N21" s="73"/>
      <c r="O21"/>
      <c r="P21"/>
      <c r="Q21"/>
      <c r="R21"/>
    </row>
    <row r="22" spans="1:19" s="72" customFormat="1" ht="30" customHeight="1" x14ac:dyDescent="0.2">
      <c r="A22" s="81"/>
      <c r="B22" s="82" t="s">
        <v>73</v>
      </c>
      <c r="C22" s="82" t="s">
        <v>3</v>
      </c>
      <c r="D22" s="82" t="s">
        <v>74</v>
      </c>
      <c r="E22" s="71"/>
      <c r="F22" s="71"/>
      <c r="G22" s="71"/>
      <c r="H22" s="71"/>
      <c r="I22" s="71"/>
      <c r="K22" s="73"/>
      <c r="L22" s="73"/>
      <c r="M22" s="73"/>
      <c r="N22" s="73"/>
      <c r="O22" s="73"/>
      <c r="P22" s="73"/>
    </row>
    <row r="23" spans="1:19" s="72" customFormat="1" ht="30" customHeight="1" x14ac:dyDescent="0.2">
      <c r="A23" s="44" t="s">
        <v>4</v>
      </c>
      <c r="B23" s="74">
        <v>32</v>
      </c>
      <c r="C23" s="74">
        <v>69</v>
      </c>
      <c r="D23" s="75">
        <f>B23/C23</f>
        <v>0.46376811594202899</v>
      </c>
      <c r="E23" s="71"/>
      <c r="F23" s="71"/>
      <c r="G23" s="71"/>
      <c r="H23" s="71"/>
      <c r="I23" s="71"/>
      <c r="K23" s="73"/>
      <c r="L23" s="73"/>
      <c r="M23" s="73"/>
      <c r="N23" s="73"/>
      <c r="O23" s="73"/>
      <c r="P23" s="73"/>
    </row>
    <row r="24" spans="1:19" s="72" customFormat="1" ht="30" customHeight="1" x14ac:dyDescent="0.2">
      <c r="A24" s="40" t="s">
        <v>5</v>
      </c>
      <c r="B24" s="76">
        <v>24</v>
      </c>
      <c r="C24" s="76">
        <v>45</v>
      </c>
      <c r="D24" s="77">
        <f t="shared" ref="D24:D26" si="0">B24/C24</f>
        <v>0.53333333333333333</v>
      </c>
      <c r="E24" s="71"/>
      <c r="F24" s="71"/>
      <c r="G24" s="71"/>
      <c r="H24" s="71"/>
      <c r="I24" s="71"/>
      <c r="K24" s="73"/>
      <c r="L24" s="73"/>
      <c r="M24" s="73"/>
      <c r="N24" s="73"/>
      <c r="O24" s="73"/>
      <c r="P24" s="73"/>
    </row>
    <row r="25" spans="1:19" s="72" customFormat="1" ht="30" customHeight="1" x14ac:dyDescent="0.2">
      <c r="A25" s="42" t="s">
        <v>59</v>
      </c>
      <c r="B25" s="78">
        <v>27</v>
      </c>
      <c r="C25" s="78">
        <v>64</v>
      </c>
      <c r="D25" s="79">
        <f t="shared" si="0"/>
        <v>0.421875</v>
      </c>
      <c r="E25" s="71"/>
      <c r="F25" s="71"/>
      <c r="G25" s="71"/>
      <c r="H25" s="71"/>
      <c r="I25" s="71"/>
      <c r="K25" s="73"/>
      <c r="L25" s="73"/>
      <c r="M25" s="73"/>
      <c r="N25" s="73"/>
      <c r="O25" s="73"/>
      <c r="P25" s="73"/>
    </row>
    <row r="26" spans="1:19" s="72" customFormat="1" ht="30" customHeight="1" x14ac:dyDescent="0.2">
      <c r="A26" s="45" t="s">
        <v>60</v>
      </c>
      <c r="B26" s="59">
        <v>24</v>
      </c>
      <c r="C26" s="59">
        <v>45</v>
      </c>
      <c r="D26" s="69">
        <f t="shared" si="0"/>
        <v>0.53333333333333333</v>
      </c>
      <c r="E26" s="71"/>
      <c r="F26" s="71"/>
      <c r="G26" s="71"/>
      <c r="H26" s="71"/>
      <c r="I26" s="71"/>
      <c r="K26" s="73"/>
      <c r="L26" s="73"/>
      <c r="M26" s="73"/>
      <c r="N26" s="73"/>
      <c r="O26" s="73"/>
      <c r="P26" s="73"/>
    </row>
    <row r="27" spans="1:19" s="17" customFormat="1" ht="30" customHeight="1" x14ac:dyDescent="0.25">
      <c r="A27" s="92" t="s">
        <v>13</v>
      </c>
      <c r="B27" s="92"/>
      <c r="C27" s="92"/>
      <c r="D27" s="92"/>
      <c r="E27" s="92"/>
      <c r="F27" s="92"/>
      <c r="G27" s="92"/>
      <c r="H27" s="92"/>
      <c r="I27" s="92"/>
      <c r="J27" s="92"/>
      <c r="K27"/>
      <c r="L27"/>
      <c r="M27"/>
      <c r="N27"/>
      <c r="O27"/>
      <c r="P27"/>
    </row>
    <row r="28" spans="1:19" s="17" customFormat="1" ht="60" customHeight="1" x14ac:dyDescent="0.2">
      <c r="A28" s="4"/>
      <c r="B28" s="18" t="s">
        <v>61</v>
      </c>
      <c r="C28" s="19" t="s">
        <v>14</v>
      </c>
      <c r="D28" s="18" t="s">
        <v>15</v>
      </c>
      <c r="E28" s="18" t="s">
        <v>16</v>
      </c>
      <c r="F28" s="18" t="s">
        <v>17</v>
      </c>
      <c r="G28" s="20" t="s">
        <v>18</v>
      </c>
      <c r="H28" s="19" t="s">
        <v>19</v>
      </c>
      <c r="I28" s="18" t="s">
        <v>20</v>
      </c>
      <c r="J28" s="19" t="s">
        <v>3</v>
      </c>
      <c r="K28"/>
      <c r="L28"/>
      <c r="M28"/>
      <c r="N28"/>
      <c r="O28"/>
      <c r="P28"/>
    </row>
    <row r="29" spans="1:19" ht="30" customHeight="1" x14ac:dyDescent="0.2">
      <c r="A29" s="44" t="s">
        <v>4</v>
      </c>
      <c r="B29" s="34">
        <v>0</v>
      </c>
      <c r="C29" s="34">
        <v>1</v>
      </c>
      <c r="D29" s="34">
        <v>3</v>
      </c>
      <c r="E29" s="34">
        <v>3</v>
      </c>
      <c r="F29" s="34">
        <v>3</v>
      </c>
      <c r="G29" s="34">
        <v>0</v>
      </c>
      <c r="H29" s="34">
        <v>58</v>
      </c>
      <c r="I29" s="34">
        <v>1</v>
      </c>
      <c r="J29" s="34">
        <f>SUM(B29:I29)</f>
        <v>69</v>
      </c>
    </row>
    <row r="30" spans="1:19" s="21" customFormat="1" ht="30" customHeight="1" x14ac:dyDescent="0.2">
      <c r="A30" s="55" t="s">
        <v>5</v>
      </c>
      <c r="B30" s="56">
        <v>0</v>
      </c>
      <c r="C30" s="56">
        <v>1</v>
      </c>
      <c r="D30" s="56">
        <v>1</v>
      </c>
      <c r="E30" s="56">
        <v>3</v>
      </c>
      <c r="F30" s="56">
        <v>2</v>
      </c>
      <c r="G30" s="56">
        <v>0</v>
      </c>
      <c r="H30" s="56">
        <v>37</v>
      </c>
      <c r="I30" s="56">
        <v>1</v>
      </c>
      <c r="J30" s="56">
        <f>SUM(B30:I30)</f>
        <v>45</v>
      </c>
      <c r="K30"/>
      <c r="L30"/>
      <c r="M30"/>
      <c r="N30"/>
      <c r="O30"/>
      <c r="P30"/>
    </row>
    <row r="31" spans="1:19" s="21" customFormat="1" ht="30" customHeight="1" x14ac:dyDescent="0.2">
      <c r="A31" s="6" t="s">
        <v>59</v>
      </c>
      <c r="B31" s="7">
        <v>1</v>
      </c>
      <c r="C31" s="7">
        <v>2</v>
      </c>
      <c r="D31" s="7">
        <v>0</v>
      </c>
      <c r="E31" s="7">
        <v>2</v>
      </c>
      <c r="F31" s="7">
        <v>8</v>
      </c>
      <c r="G31" s="7">
        <v>0</v>
      </c>
      <c r="H31" s="7">
        <v>50</v>
      </c>
      <c r="I31" s="7">
        <v>1</v>
      </c>
      <c r="J31" s="7">
        <f>SUM(B31:I31)</f>
        <v>64</v>
      </c>
      <c r="K31"/>
      <c r="L31"/>
      <c r="M31"/>
      <c r="N31"/>
      <c r="O31"/>
      <c r="P31"/>
    </row>
    <row r="32" spans="1:19" s="21" customFormat="1" ht="30" customHeight="1" x14ac:dyDescent="0.2">
      <c r="A32" s="45" t="s">
        <v>60</v>
      </c>
      <c r="B32" s="49">
        <v>1</v>
      </c>
      <c r="C32" s="49">
        <v>2</v>
      </c>
      <c r="D32" s="49">
        <v>0</v>
      </c>
      <c r="E32" s="49">
        <v>1</v>
      </c>
      <c r="F32" s="49">
        <v>6</v>
      </c>
      <c r="G32" s="49">
        <v>0</v>
      </c>
      <c r="H32" s="49">
        <v>34</v>
      </c>
      <c r="I32" s="49">
        <v>1</v>
      </c>
      <c r="J32" s="49">
        <f>SUM(B32:I32)</f>
        <v>45</v>
      </c>
      <c r="K32"/>
      <c r="L32"/>
      <c r="M32"/>
      <c r="N32"/>
      <c r="O32"/>
      <c r="P32"/>
    </row>
    <row r="33" spans="1:17" s="21" customFormat="1" ht="30" customHeight="1" x14ac:dyDescent="0.2">
      <c r="A33" s="22"/>
      <c r="B33" s="23"/>
      <c r="C33" s="23"/>
      <c r="D33" s="23"/>
      <c r="E33" s="23"/>
      <c r="F33" s="23"/>
      <c r="G33" s="23"/>
      <c r="H33" s="23"/>
      <c r="I33" s="23"/>
      <c r="K33"/>
      <c r="L33"/>
      <c r="M33"/>
      <c r="N33"/>
      <c r="O33"/>
      <c r="P33"/>
    </row>
    <row r="34" spans="1:17" s="21" customFormat="1" ht="30" customHeight="1" x14ac:dyDescent="0.2">
      <c r="A34" s="22"/>
      <c r="B34" s="23"/>
      <c r="C34" s="23"/>
      <c r="D34" s="23"/>
      <c r="E34" s="23"/>
      <c r="F34" s="23"/>
      <c r="G34" s="23"/>
      <c r="H34" s="23"/>
      <c r="I34" s="23"/>
      <c r="K34"/>
      <c r="L34"/>
      <c r="M34"/>
      <c r="N34"/>
      <c r="O34"/>
      <c r="P34"/>
    </row>
    <row r="35" spans="1:17" s="21" customFormat="1" ht="30" customHeight="1" x14ac:dyDescent="0.2">
      <c r="A35" s="22"/>
      <c r="B35" s="23"/>
      <c r="C35" s="23"/>
      <c r="D35" s="23"/>
      <c r="E35" s="23"/>
      <c r="F35" s="23"/>
      <c r="G35" s="23"/>
      <c r="H35" s="23"/>
      <c r="I35" s="23"/>
      <c r="K35"/>
      <c r="L35"/>
      <c r="M35"/>
      <c r="N35"/>
      <c r="O35"/>
      <c r="P35"/>
    </row>
    <row r="36" spans="1:17" s="21" customFormat="1" ht="30" customHeight="1" x14ac:dyDescent="0.2">
      <c r="A36" s="22"/>
      <c r="B36" s="23"/>
      <c r="C36" s="23"/>
      <c r="D36" s="23"/>
      <c r="E36" s="23"/>
      <c r="F36" s="23"/>
      <c r="G36" s="23"/>
      <c r="H36" s="23"/>
      <c r="I36" s="23"/>
      <c r="K36"/>
      <c r="L36"/>
      <c r="M36"/>
      <c r="N36"/>
      <c r="O36"/>
      <c r="P36"/>
      <c r="Q36"/>
    </row>
    <row r="37" spans="1:17" s="21" customFormat="1" ht="30" customHeight="1" x14ac:dyDescent="0.2">
      <c r="A37" s="22"/>
      <c r="B37" s="23"/>
      <c r="C37" s="23"/>
      <c r="D37" s="23"/>
      <c r="E37" s="23"/>
      <c r="F37" s="23"/>
      <c r="G37" s="23"/>
      <c r="H37" s="23"/>
      <c r="I37" s="23"/>
      <c r="K37"/>
      <c r="L37"/>
      <c r="M37"/>
      <c r="N37"/>
      <c r="O37"/>
      <c r="P37"/>
      <c r="Q37"/>
    </row>
    <row r="38" spans="1:17" s="21" customFormat="1" ht="30" customHeight="1" x14ac:dyDescent="0.2">
      <c r="A38" s="22"/>
      <c r="B38" s="23"/>
      <c r="C38" s="23"/>
      <c r="D38" s="23"/>
      <c r="E38" s="23"/>
      <c r="F38" s="23"/>
      <c r="G38" s="23"/>
      <c r="H38" s="23"/>
      <c r="I38" s="23"/>
      <c r="K38"/>
      <c r="L38"/>
      <c r="M38"/>
      <c r="N38"/>
      <c r="O38"/>
      <c r="P38"/>
      <c r="Q38"/>
    </row>
    <row r="39" spans="1:17" s="21" customFormat="1" ht="30" customHeight="1" x14ac:dyDescent="0.2">
      <c r="A39" s="22"/>
      <c r="B39" s="23"/>
      <c r="C39" s="23"/>
      <c r="D39" s="23"/>
      <c r="E39" s="23"/>
      <c r="F39" s="23"/>
      <c r="G39" s="23"/>
      <c r="H39" s="23"/>
      <c r="I39" s="23"/>
      <c r="K39"/>
      <c r="L39"/>
      <c r="M39"/>
      <c r="N39"/>
      <c r="O39"/>
      <c r="P39"/>
      <c r="Q39"/>
    </row>
    <row r="40" spans="1:17" s="21" customFormat="1" ht="30" customHeight="1" x14ac:dyDescent="0.2">
      <c r="A40" s="22"/>
      <c r="B40" s="23"/>
      <c r="C40" s="23"/>
      <c r="D40" s="23"/>
      <c r="E40" s="23"/>
      <c r="F40" s="23"/>
      <c r="G40" s="23"/>
      <c r="H40" s="23"/>
      <c r="I40" s="23"/>
      <c r="K40"/>
      <c r="L40"/>
      <c r="M40"/>
      <c r="N40"/>
      <c r="O40"/>
      <c r="P40"/>
      <c r="Q40"/>
    </row>
    <row r="41" spans="1:17" s="21" customFormat="1" ht="30" customHeight="1" x14ac:dyDescent="0.2">
      <c r="A41" s="22"/>
      <c r="B41" s="23"/>
      <c r="C41" s="23"/>
      <c r="D41" s="23"/>
      <c r="E41" s="23"/>
      <c r="F41" s="23"/>
      <c r="G41" s="23"/>
      <c r="H41" s="23"/>
      <c r="I41" s="23"/>
      <c r="K41"/>
      <c r="L41"/>
      <c r="M41"/>
      <c r="N41"/>
      <c r="O41"/>
      <c r="P41"/>
      <c r="Q41"/>
    </row>
    <row r="42" spans="1:17" ht="19.5" customHeight="1" x14ac:dyDescent="0.25">
      <c r="A42" s="88" t="s">
        <v>21</v>
      </c>
      <c r="B42" s="88"/>
      <c r="C42" s="88"/>
      <c r="D42" s="88"/>
      <c r="E42" s="88"/>
      <c r="F42" s="93"/>
      <c r="G42" s="93"/>
      <c r="H42" s="93"/>
      <c r="I42" s="93"/>
      <c r="Q42"/>
    </row>
    <row r="43" spans="1:17" ht="30" customHeight="1" x14ac:dyDescent="0.25">
      <c r="A43" s="24"/>
      <c r="B43" s="94">
        <v>2016</v>
      </c>
      <c r="C43" s="95"/>
      <c r="D43" s="95"/>
      <c r="E43" s="95"/>
      <c r="F43" s="96">
        <v>2017</v>
      </c>
      <c r="G43" s="97"/>
      <c r="H43" s="97"/>
      <c r="I43" s="97"/>
      <c r="M43" s="14"/>
      <c r="N43" s="54"/>
      <c r="Q43"/>
    </row>
    <row r="44" spans="1:17" ht="30" customHeight="1" x14ac:dyDescent="0.25">
      <c r="A44" s="25"/>
      <c r="B44" s="98" t="s">
        <v>22</v>
      </c>
      <c r="C44" s="98"/>
      <c r="D44" s="94" t="s">
        <v>23</v>
      </c>
      <c r="E44" s="94"/>
      <c r="F44" s="99" t="s">
        <v>22</v>
      </c>
      <c r="G44" s="99"/>
      <c r="H44" s="96" t="s">
        <v>23</v>
      </c>
      <c r="I44" s="96"/>
      <c r="J44" s="26"/>
      <c r="M44" s="14"/>
      <c r="N44" s="54"/>
      <c r="Q44"/>
    </row>
    <row r="45" spans="1:17" ht="19.5" customHeight="1" x14ac:dyDescent="0.25">
      <c r="A45" s="25" t="s">
        <v>24</v>
      </c>
      <c r="B45" s="50">
        <v>1</v>
      </c>
      <c r="C45" s="51">
        <f>B45/B60</f>
        <v>1.4492753623188406E-2</v>
      </c>
      <c r="D45" s="52">
        <v>1</v>
      </c>
      <c r="E45" s="53">
        <f>D45/D60</f>
        <v>2.2222222222222223E-2</v>
      </c>
      <c r="F45" s="83">
        <v>1</v>
      </c>
      <c r="G45" s="84">
        <f>F45/F60</f>
        <v>1.5625E-2</v>
      </c>
      <c r="H45" s="85">
        <v>1</v>
      </c>
      <c r="I45" s="86">
        <f>H45/H60</f>
        <v>2.2222222222222223E-2</v>
      </c>
      <c r="M45" s="14"/>
      <c r="N45" s="54"/>
      <c r="Q45"/>
    </row>
    <row r="46" spans="1:17" ht="19.5" customHeight="1" x14ac:dyDescent="0.25">
      <c r="A46" s="25" t="s">
        <v>25</v>
      </c>
      <c r="B46" s="27">
        <v>49</v>
      </c>
      <c r="C46" s="28">
        <f>B46/B60</f>
        <v>0.71014492753623193</v>
      </c>
      <c r="D46" s="52">
        <v>31</v>
      </c>
      <c r="E46" s="53">
        <f>D46/D60</f>
        <v>0.68888888888888888</v>
      </c>
      <c r="F46" s="83">
        <v>43</v>
      </c>
      <c r="G46" s="84">
        <f>F46/F60</f>
        <v>0.671875</v>
      </c>
      <c r="H46" s="85">
        <v>29</v>
      </c>
      <c r="I46" s="86">
        <f>H46/H60</f>
        <v>0.64444444444444449</v>
      </c>
      <c r="M46" s="14"/>
      <c r="N46" s="54"/>
      <c r="Q46"/>
    </row>
    <row r="47" spans="1:17" ht="19.5" customHeight="1" x14ac:dyDescent="0.25">
      <c r="A47" s="25" t="s">
        <v>26</v>
      </c>
      <c r="B47" s="50">
        <v>1</v>
      </c>
      <c r="C47" s="28">
        <f>B47/B60</f>
        <v>1.4492753623188406E-2</v>
      </c>
      <c r="D47" s="52">
        <v>1</v>
      </c>
      <c r="E47" s="53">
        <f>D47/D60</f>
        <v>2.2222222222222223E-2</v>
      </c>
      <c r="F47" s="83">
        <v>5</v>
      </c>
      <c r="G47" s="84">
        <f>F47/F60</f>
        <v>7.8125E-2</v>
      </c>
      <c r="H47" s="85">
        <v>5</v>
      </c>
      <c r="I47" s="86">
        <f>H47/H60</f>
        <v>0.1111111111111111</v>
      </c>
      <c r="M47" s="14"/>
      <c r="N47" s="54"/>
      <c r="Q47"/>
    </row>
    <row r="48" spans="1:17" ht="19.5" customHeight="1" x14ac:dyDescent="0.25">
      <c r="A48" s="25" t="s">
        <v>27</v>
      </c>
      <c r="B48" s="27">
        <v>3</v>
      </c>
      <c r="C48" s="28">
        <f>B48/B60</f>
        <v>4.3478260869565216E-2</v>
      </c>
      <c r="D48" s="52">
        <v>1</v>
      </c>
      <c r="E48" s="53">
        <f>D48/D60</f>
        <v>2.2222222222222223E-2</v>
      </c>
      <c r="F48" s="83">
        <v>3</v>
      </c>
      <c r="G48" s="84">
        <f>F48/F60</f>
        <v>4.6875E-2</v>
      </c>
      <c r="H48" s="85">
        <v>2</v>
      </c>
      <c r="I48" s="86">
        <f>H48/H60</f>
        <v>4.4444444444444446E-2</v>
      </c>
      <c r="M48" s="14"/>
      <c r="N48" s="54"/>
    </row>
    <row r="49" spans="1:14" ht="19.5" customHeight="1" x14ac:dyDescent="0.25">
      <c r="A49" s="25" t="s">
        <v>28</v>
      </c>
      <c r="B49" s="50">
        <v>1</v>
      </c>
      <c r="C49" s="28">
        <f>B49/B60</f>
        <v>1.4492753623188406E-2</v>
      </c>
      <c r="D49" s="52">
        <v>1</v>
      </c>
      <c r="E49" s="53">
        <f>D49/D60</f>
        <v>2.2222222222222223E-2</v>
      </c>
      <c r="F49" s="83">
        <v>0</v>
      </c>
      <c r="G49" s="84">
        <f>F49/F60</f>
        <v>0</v>
      </c>
      <c r="H49" s="85">
        <v>0</v>
      </c>
      <c r="I49" s="86">
        <f>H49/H60</f>
        <v>0</v>
      </c>
      <c r="M49" s="14"/>
      <c r="N49" s="54"/>
    </row>
    <row r="50" spans="1:14" ht="19.5" customHeight="1" x14ac:dyDescent="0.25">
      <c r="A50" s="25" t="s">
        <v>63</v>
      </c>
      <c r="B50" s="50">
        <v>0</v>
      </c>
      <c r="C50" s="28">
        <v>0</v>
      </c>
      <c r="D50" s="52">
        <v>0</v>
      </c>
      <c r="E50" s="53">
        <v>0</v>
      </c>
      <c r="F50" s="83">
        <v>1</v>
      </c>
      <c r="G50" s="84">
        <f>F50/F60</f>
        <v>1.5625E-2</v>
      </c>
      <c r="H50" s="85">
        <v>1</v>
      </c>
      <c r="I50" s="86">
        <f>H50/H60</f>
        <v>2.2222222222222223E-2</v>
      </c>
      <c r="M50" s="14"/>
      <c r="N50" s="54"/>
    </row>
    <row r="51" spans="1:14" ht="19.5" customHeight="1" x14ac:dyDescent="0.25">
      <c r="A51" s="25" t="s">
        <v>29</v>
      </c>
      <c r="B51" s="27">
        <v>5</v>
      </c>
      <c r="C51" s="28">
        <f>B51/B60</f>
        <v>7.2463768115942032E-2</v>
      </c>
      <c r="D51" s="52">
        <v>4</v>
      </c>
      <c r="E51" s="53">
        <f>D51/D60</f>
        <v>8.8888888888888892E-2</v>
      </c>
      <c r="F51" s="83">
        <v>1</v>
      </c>
      <c r="G51" s="84">
        <f>F51/F60</f>
        <v>1.5625E-2</v>
      </c>
      <c r="H51" s="85">
        <v>0</v>
      </c>
      <c r="I51" s="86">
        <f>H51/H60</f>
        <v>0</v>
      </c>
      <c r="M51" s="14"/>
      <c r="N51" s="54"/>
    </row>
    <row r="52" spans="1:14" ht="19.5" customHeight="1" x14ac:dyDescent="0.25">
      <c r="A52" s="25" t="s">
        <v>65</v>
      </c>
      <c r="B52" s="27">
        <v>0</v>
      </c>
      <c r="C52" s="28">
        <v>0</v>
      </c>
      <c r="D52" s="52">
        <v>0</v>
      </c>
      <c r="E52" s="53">
        <v>0</v>
      </c>
      <c r="F52" s="83">
        <v>1</v>
      </c>
      <c r="G52" s="84">
        <f>F52/F60</f>
        <v>1.5625E-2</v>
      </c>
      <c r="H52" s="85">
        <v>1</v>
      </c>
      <c r="I52" s="86">
        <f>H52/H60</f>
        <v>2.2222222222222223E-2</v>
      </c>
      <c r="M52" s="14"/>
      <c r="N52" s="54"/>
    </row>
    <row r="53" spans="1:14" ht="19.5" customHeight="1" x14ac:dyDescent="0.25">
      <c r="A53" s="25" t="s">
        <v>62</v>
      </c>
      <c r="B53" s="27">
        <v>0</v>
      </c>
      <c r="C53" s="28">
        <v>0</v>
      </c>
      <c r="D53" s="52">
        <v>0</v>
      </c>
      <c r="E53" s="53">
        <v>0</v>
      </c>
      <c r="F53" s="83">
        <v>1</v>
      </c>
      <c r="G53" s="84">
        <f>F53/F60</f>
        <v>1.5625E-2</v>
      </c>
      <c r="H53" s="85">
        <v>1</v>
      </c>
      <c r="I53" s="86">
        <f>H53/H60</f>
        <v>2.2222222222222223E-2</v>
      </c>
      <c r="M53" s="14"/>
      <c r="N53" s="54"/>
    </row>
    <row r="54" spans="1:14" ht="19.5" customHeight="1" x14ac:dyDescent="0.25">
      <c r="A54" s="25" t="s">
        <v>30</v>
      </c>
      <c r="B54" s="50">
        <v>3</v>
      </c>
      <c r="C54" s="28">
        <f>B54/B60</f>
        <v>4.3478260869565216E-2</v>
      </c>
      <c r="D54" s="52">
        <v>2</v>
      </c>
      <c r="E54" s="53">
        <f>D54/D60</f>
        <v>4.4444444444444446E-2</v>
      </c>
      <c r="F54" s="83">
        <v>1</v>
      </c>
      <c r="G54" s="84">
        <f>F54/F60</f>
        <v>1.5625E-2</v>
      </c>
      <c r="H54" s="85">
        <v>1</v>
      </c>
      <c r="I54" s="86">
        <f>H54/H60</f>
        <v>2.2222222222222223E-2</v>
      </c>
      <c r="M54" s="14"/>
      <c r="N54" s="54"/>
    </row>
    <row r="55" spans="1:14" ht="19.5" customHeight="1" x14ac:dyDescent="0.25">
      <c r="A55" s="25" t="s">
        <v>31</v>
      </c>
      <c r="B55" s="50">
        <v>0</v>
      </c>
      <c r="C55" s="28">
        <f>B55/B60</f>
        <v>0</v>
      </c>
      <c r="D55" s="52">
        <v>0</v>
      </c>
      <c r="E55" s="53">
        <f>D55/D60</f>
        <v>0</v>
      </c>
      <c r="F55" s="83">
        <v>1</v>
      </c>
      <c r="G55" s="84">
        <f>F55/F60</f>
        <v>1.5625E-2</v>
      </c>
      <c r="H55" s="85">
        <v>0</v>
      </c>
      <c r="I55" s="86">
        <f>H55/H60</f>
        <v>0</v>
      </c>
      <c r="M55" s="14"/>
      <c r="N55" s="54"/>
    </row>
    <row r="56" spans="1:14" ht="19.5" customHeight="1" x14ac:dyDescent="0.25">
      <c r="A56" s="25" t="s">
        <v>32</v>
      </c>
      <c r="B56" s="50">
        <v>4</v>
      </c>
      <c r="C56" s="28">
        <f>B56/B60</f>
        <v>5.7971014492753624E-2</v>
      </c>
      <c r="D56" s="52">
        <v>2</v>
      </c>
      <c r="E56" s="53">
        <f>D56/D60</f>
        <v>4.4444444444444446E-2</v>
      </c>
      <c r="F56" s="83">
        <v>5</v>
      </c>
      <c r="G56" s="84">
        <f>F56/F60</f>
        <v>7.8125E-2</v>
      </c>
      <c r="H56" s="85">
        <v>3</v>
      </c>
      <c r="I56" s="86">
        <f>H56/H60</f>
        <v>6.6666666666666666E-2</v>
      </c>
      <c r="M56" s="14"/>
      <c r="N56" s="54"/>
    </row>
    <row r="57" spans="1:14" ht="19.5" customHeight="1" x14ac:dyDescent="0.25">
      <c r="A57" s="25" t="s">
        <v>64</v>
      </c>
      <c r="B57" s="50">
        <v>0</v>
      </c>
      <c r="C57" s="28">
        <v>0</v>
      </c>
      <c r="D57" s="52">
        <v>0</v>
      </c>
      <c r="E57" s="53">
        <v>0</v>
      </c>
      <c r="F57" s="83">
        <v>1</v>
      </c>
      <c r="G57" s="84">
        <f>F57/F60</f>
        <v>1.5625E-2</v>
      </c>
      <c r="H57" s="85">
        <v>1</v>
      </c>
      <c r="I57" s="86">
        <f>H57/H60</f>
        <v>2.2222222222222223E-2</v>
      </c>
      <c r="M57" s="14"/>
      <c r="N57" s="54"/>
    </row>
    <row r="58" spans="1:14" ht="19.5" customHeight="1" x14ac:dyDescent="0.25">
      <c r="A58" s="25" t="s">
        <v>33</v>
      </c>
      <c r="B58" s="27">
        <v>1</v>
      </c>
      <c r="C58" s="28">
        <f>B58/B60</f>
        <v>1.4492753623188406E-2</v>
      </c>
      <c r="D58" s="52">
        <v>1</v>
      </c>
      <c r="E58" s="53">
        <f>D58/D60</f>
        <v>2.2222222222222223E-2</v>
      </c>
      <c r="F58" s="83">
        <v>0</v>
      </c>
      <c r="G58" s="84">
        <f>F58/F60</f>
        <v>0</v>
      </c>
      <c r="H58" s="85">
        <v>0</v>
      </c>
      <c r="I58" s="86">
        <f>H58/55</f>
        <v>0</v>
      </c>
    </row>
    <row r="59" spans="1:14" ht="19.5" customHeight="1" x14ac:dyDescent="0.25">
      <c r="A59" s="25" t="s">
        <v>34</v>
      </c>
      <c r="B59" s="27">
        <v>1</v>
      </c>
      <c r="C59" s="28">
        <f>B59/B60</f>
        <v>1.4492753623188406E-2</v>
      </c>
      <c r="D59" s="52">
        <v>1</v>
      </c>
      <c r="E59" s="53">
        <f>D59/D60</f>
        <v>2.2222222222222223E-2</v>
      </c>
      <c r="F59" s="83">
        <v>0</v>
      </c>
      <c r="G59" s="84">
        <f>F59/F60</f>
        <v>0</v>
      </c>
      <c r="H59" s="85">
        <v>0</v>
      </c>
      <c r="I59" s="86">
        <f>H59/H60</f>
        <v>0</v>
      </c>
    </row>
    <row r="60" spans="1:14" ht="19.5" customHeight="1" x14ac:dyDescent="0.25">
      <c r="A60" s="25" t="s">
        <v>3</v>
      </c>
      <c r="B60" s="50">
        <f>SUM(B45:B59)</f>
        <v>69</v>
      </c>
      <c r="C60" s="51">
        <f>SUM(C45:C59)</f>
        <v>0.99999999999999978</v>
      </c>
      <c r="D60" s="60">
        <f>SUM(D45:D59)</f>
        <v>45</v>
      </c>
      <c r="E60" s="53">
        <f>SUM(E45:E59)</f>
        <v>1</v>
      </c>
      <c r="F60" s="83">
        <f>SUM(F45:F59)</f>
        <v>64</v>
      </c>
      <c r="G60" s="84">
        <f>F60/F60</f>
        <v>1</v>
      </c>
      <c r="H60" s="85">
        <f>SUM(H45:H59)</f>
        <v>45</v>
      </c>
      <c r="I60" s="86">
        <f>H60/H60</f>
        <v>1</v>
      </c>
    </row>
    <row r="61" spans="1:14" ht="29.25" customHeight="1" x14ac:dyDescent="0.2">
      <c r="A61" s="5"/>
      <c r="B61" s="29"/>
      <c r="C61" s="29"/>
      <c r="D61" s="29"/>
      <c r="E61" s="29"/>
      <c r="F61" s="29"/>
      <c r="G61" s="29"/>
    </row>
    <row r="62" spans="1:14" ht="30" customHeight="1" x14ac:dyDescent="0.2">
      <c r="A62" s="5"/>
      <c r="B62" s="29"/>
      <c r="C62" s="29"/>
      <c r="D62" s="29"/>
      <c r="E62" s="29"/>
      <c r="F62" s="29"/>
      <c r="G62" s="29"/>
    </row>
    <row r="63" spans="1:14" ht="30" customHeight="1" x14ac:dyDescent="0.2">
      <c r="A63" s="5"/>
      <c r="B63" s="29"/>
      <c r="C63" s="29"/>
      <c r="D63" s="29"/>
      <c r="E63" s="29"/>
      <c r="F63" s="29"/>
      <c r="G63" s="29"/>
    </row>
    <row r="64" spans="1:14" ht="30" customHeight="1" x14ac:dyDescent="0.2">
      <c r="A64" s="5"/>
      <c r="B64" s="29"/>
      <c r="C64" s="29"/>
      <c r="D64" s="29"/>
      <c r="E64" s="29"/>
      <c r="F64" s="29"/>
      <c r="G64" s="29"/>
    </row>
    <row r="65" spans="1:19" ht="30" customHeight="1" x14ac:dyDescent="0.2">
      <c r="A65" s="5"/>
      <c r="B65" s="29"/>
      <c r="C65" s="29"/>
      <c r="D65" s="29"/>
      <c r="E65" s="29"/>
      <c r="F65" s="29"/>
      <c r="G65" s="29"/>
      <c r="Q65"/>
    </row>
    <row r="66" spans="1:19" ht="30" customHeight="1" x14ac:dyDescent="0.2">
      <c r="A66" s="5"/>
      <c r="B66" s="29"/>
      <c r="C66" s="29"/>
      <c r="D66" s="29"/>
      <c r="E66" s="29"/>
      <c r="F66" s="29"/>
      <c r="G66" s="29"/>
      <c r="Q66"/>
    </row>
    <row r="67" spans="1:19" ht="30" customHeight="1" x14ac:dyDescent="0.2">
      <c r="A67" s="5"/>
      <c r="B67" s="29"/>
      <c r="C67" s="29"/>
      <c r="D67" s="29"/>
      <c r="E67" s="29"/>
      <c r="F67" s="29"/>
      <c r="G67" s="29"/>
      <c r="Q67"/>
    </row>
    <row r="68" spans="1:19" ht="30" customHeight="1" x14ac:dyDescent="0.2">
      <c r="A68" s="5"/>
      <c r="B68" s="29"/>
      <c r="C68" s="29"/>
      <c r="D68" s="29"/>
      <c r="E68" s="29"/>
      <c r="F68" s="29"/>
      <c r="G68" s="29"/>
      <c r="Q68"/>
    </row>
    <row r="69" spans="1:19" ht="30" customHeight="1" x14ac:dyDescent="0.2">
      <c r="A69" s="5"/>
      <c r="B69" s="29"/>
      <c r="C69" s="29"/>
      <c r="D69" s="29"/>
      <c r="E69" s="29"/>
      <c r="F69" s="29"/>
      <c r="G69" s="29"/>
      <c r="Q69"/>
    </row>
    <row r="70" spans="1:19" ht="30" customHeight="1" x14ac:dyDescent="0.2">
      <c r="A70" s="5"/>
      <c r="B70" s="29"/>
      <c r="C70" s="29"/>
      <c r="D70" s="29"/>
      <c r="E70" s="29"/>
      <c r="F70" s="29"/>
      <c r="G70" s="29"/>
      <c r="Q70"/>
    </row>
    <row r="71" spans="1:19" ht="30" customHeight="1" x14ac:dyDescent="0.2">
      <c r="A71" s="5"/>
      <c r="B71" s="29"/>
      <c r="C71" s="29"/>
      <c r="D71" s="29"/>
      <c r="E71" s="29"/>
      <c r="F71" s="29"/>
      <c r="G71" s="29"/>
      <c r="Q71"/>
    </row>
    <row r="72" spans="1:19" ht="30" customHeight="1" x14ac:dyDescent="0.25">
      <c r="A72" s="100" t="s">
        <v>35</v>
      </c>
      <c r="B72" s="100"/>
      <c r="C72" s="100"/>
      <c r="D72" s="100"/>
      <c r="E72" s="100"/>
      <c r="F72" s="29"/>
      <c r="G72" s="29"/>
      <c r="Q72"/>
    </row>
    <row r="73" spans="1:19" ht="30" customHeight="1" x14ac:dyDescent="0.2">
      <c r="A73" s="18"/>
      <c r="B73" s="16" t="s">
        <v>8</v>
      </c>
      <c r="C73" s="16" t="s">
        <v>36</v>
      </c>
      <c r="D73" s="16" t="s">
        <v>37</v>
      </c>
      <c r="E73" s="16" t="s">
        <v>38</v>
      </c>
      <c r="F73" s="29"/>
      <c r="G73" s="29"/>
      <c r="Q73"/>
      <c r="R73"/>
    </row>
    <row r="74" spans="1:19" ht="30" customHeight="1" x14ac:dyDescent="0.2">
      <c r="A74" s="6" t="s">
        <v>4</v>
      </c>
      <c r="B74" s="30">
        <v>3.3</v>
      </c>
      <c r="C74" s="7">
        <v>55</v>
      </c>
      <c r="D74" s="30">
        <v>3.31</v>
      </c>
      <c r="E74" s="7">
        <v>12</v>
      </c>
      <c r="F74" s="29"/>
      <c r="G74" s="29"/>
      <c r="Q74"/>
      <c r="R74"/>
      <c r="S74"/>
    </row>
    <row r="75" spans="1:19" ht="30" customHeight="1" x14ac:dyDescent="0.2">
      <c r="A75" s="45" t="s">
        <v>5</v>
      </c>
      <c r="B75" s="68">
        <v>3.5</v>
      </c>
      <c r="C75" s="59">
        <v>33</v>
      </c>
      <c r="D75" s="59">
        <v>3.31</v>
      </c>
      <c r="E75" s="59">
        <v>11</v>
      </c>
      <c r="F75" s="29"/>
      <c r="G75" s="29"/>
      <c r="Q75"/>
      <c r="R75"/>
      <c r="S75"/>
    </row>
    <row r="76" spans="1:19" ht="30" customHeight="1" x14ac:dyDescent="0.2">
      <c r="A76" s="12" t="s">
        <v>59</v>
      </c>
      <c r="B76" s="31">
        <v>3.37</v>
      </c>
      <c r="C76" s="13">
        <v>43</v>
      </c>
      <c r="D76" s="31">
        <v>3.2</v>
      </c>
      <c r="E76" s="13">
        <v>27</v>
      </c>
      <c r="F76" s="29"/>
      <c r="G76" s="29"/>
      <c r="Q76"/>
      <c r="R76"/>
      <c r="S76"/>
    </row>
    <row r="77" spans="1:19" ht="30" customHeight="1" x14ac:dyDescent="0.2">
      <c r="A77" s="62" t="s">
        <v>60</v>
      </c>
      <c r="B77" s="63">
        <v>3.56</v>
      </c>
      <c r="C77" s="64">
        <v>30</v>
      </c>
      <c r="D77" s="64">
        <v>3.43</v>
      </c>
      <c r="E77" s="64">
        <v>20</v>
      </c>
      <c r="F77" s="29"/>
      <c r="G77" s="29"/>
      <c r="Q77"/>
      <c r="R77"/>
      <c r="S77"/>
    </row>
    <row r="78" spans="1:19" ht="30" customHeight="1" x14ac:dyDescent="0.2">
      <c r="A78" s="22"/>
      <c r="B78" s="32"/>
      <c r="C78" s="33"/>
      <c r="D78" s="33"/>
      <c r="E78" s="33"/>
      <c r="F78" s="29"/>
      <c r="G78" s="29"/>
      <c r="Q78"/>
      <c r="R78"/>
      <c r="S78"/>
    </row>
    <row r="79" spans="1:19" ht="30" customHeight="1" x14ac:dyDescent="0.25">
      <c r="A79" s="101" t="s">
        <v>39</v>
      </c>
      <c r="B79" s="101"/>
      <c r="C79" s="101"/>
      <c r="D79" s="101"/>
      <c r="E79" s="101"/>
      <c r="F79" s="101"/>
      <c r="G79" s="88"/>
      <c r="H79" s="88"/>
      <c r="Q79"/>
      <c r="R79"/>
      <c r="S79"/>
    </row>
    <row r="80" spans="1:19" ht="30" customHeight="1" x14ac:dyDescent="0.2">
      <c r="A80" s="16"/>
      <c r="B80" s="16" t="s">
        <v>72</v>
      </c>
      <c r="C80" s="16" t="s">
        <v>40</v>
      </c>
      <c r="D80" s="16" t="s">
        <v>66</v>
      </c>
      <c r="E80" s="16" t="s">
        <v>3</v>
      </c>
      <c r="F80" s="16" t="s">
        <v>41</v>
      </c>
      <c r="G80" s="16" t="s">
        <v>42</v>
      </c>
      <c r="H80" s="16" t="s">
        <v>41</v>
      </c>
      <c r="Q80"/>
      <c r="R80"/>
      <c r="S80"/>
    </row>
    <row r="81" spans="1:19" ht="30" customHeight="1" x14ac:dyDescent="0.2">
      <c r="A81" s="6" t="s">
        <v>4</v>
      </c>
      <c r="B81" s="7">
        <v>478</v>
      </c>
      <c r="C81" s="7">
        <v>483</v>
      </c>
      <c r="D81" s="7">
        <v>428</v>
      </c>
      <c r="E81" s="7">
        <f>SUM(B81:D81)</f>
        <v>1389</v>
      </c>
      <c r="F81" s="7">
        <v>25</v>
      </c>
      <c r="G81" s="7">
        <v>22</v>
      </c>
      <c r="H81" s="7">
        <v>18</v>
      </c>
      <c r="Q81"/>
      <c r="R81"/>
      <c r="S81"/>
    </row>
    <row r="82" spans="1:19" ht="30" customHeight="1" x14ac:dyDescent="0.2">
      <c r="A82" s="45" t="s">
        <v>5</v>
      </c>
      <c r="B82" s="58">
        <v>522</v>
      </c>
      <c r="C82" s="58">
        <v>507</v>
      </c>
      <c r="D82" s="58">
        <v>468</v>
      </c>
      <c r="E82" s="59">
        <f>SUM(B82:D82)</f>
        <v>1497</v>
      </c>
      <c r="F82" s="58">
        <v>14</v>
      </c>
      <c r="G82" s="59">
        <v>23</v>
      </c>
      <c r="H82" s="58">
        <v>14</v>
      </c>
      <c r="Q82"/>
      <c r="R82"/>
      <c r="S82"/>
    </row>
    <row r="83" spans="1:19" ht="30" customHeight="1" x14ac:dyDescent="0.2">
      <c r="A83" s="66" t="s">
        <v>59</v>
      </c>
      <c r="B83" s="67">
        <v>548</v>
      </c>
      <c r="C83" s="67">
        <v>568</v>
      </c>
      <c r="D83" s="67">
        <v>0</v>
      </c>
      <c r="E83" s="67">
        <f>SUM(B83:D83)</f>
        <v>1116</v>
      </c>
      <c r="F83" s="67">
        <v>17</v>
      </c>
      <c r="G83" s="67">
        <v>25</v>
      </c>
      <c r="H83" s="67">
        <v>14</v>
      </c>
      <c r="Q83"/>
      <c r="R83"/>
      <c r="S83"/>
    </row>
    <row r="84" spans="1:19" ht="30" customHeight="1" x14ac:dyDescent="0.2">
      <c r="A84" s="62" t="s">
        <v>60</v>
      </c>
      <c r="B84" s="65">
        <v>554</v>
      </c>
      <c r="C84" s="65">
        <v>566</v>
      </c>
      <c r="D84" s="65">
        <v>0</v>
      </c>
      <c r="E84" s="64">
        <f>SUM(B84:D84)</f>
        <v>1120</v>
      </c>
      <c r="F84" s="65">
        <v>15</v>
      </c>
      <c r="G84" s="64">
        <v>25</v>
      </c>
      <c r="H84" s="65">
        <v>12</v>
      </c>
      <c r="Q84"/>
      <c r="R84"/>
      <c r="S84"/>
    </row>
    <row r="85" spans="1:19" ht="12.75" customHeight="1" x14ac:dyDescent="0.2">
      <c r="A85" s="87" t="s">
        <v>67</v>
      </c>
      <c r="B85" s="87"/>
      <c r="C85" s="87"/>
      <c r="D85" s="87"/>
      <c r="E85" s="87"/>
      <c r="F85" s="87"/>
      <c r="G85" s="87"/>
      <c r="H85" s="87"/>
      <c r="I85" s="87"/>
      <c r="J85" s="87"/>
      <c r="Q85"/>
      <c r="R85"/>
      <c r="S85"/>
    </row>
    <row r="86" spans="1:19" ht="30" customHeight="1" x14ac:dyDescent="0.25">
      <c r="A86" s="88" t="s">
        <v>43</v>
      </c>
      <c r="B86" s="88"/>
      <c r="C86" s="88"/>
      <c r="D86" s="88"/>
      <c r="E86" s="88"/>
      <c r="F86" s="88"/>
      <c r="G86" s="29"/>
      <c r="H86" s="29"/>
      <c r="Q86"/>
      <c r="R86"/>
      <c r="S86"/>
    </row>
    <row r="87" spans="1:19" ht="30" customHeight="1" x14ac:dyDescent="0.25">
      <c r="A87" s="25"/>
      <c r="B87" s="61" t="s">
        <v>44</v>
      </c>
      <c r="C87" s="61" t="s">
        <v>45</v>
      </c>
      <c r="D87" s="61" t="s">
        <v>46</v>
      </c>
      <c r="E87" s="61" t="s">
        <v>47</v>
      </c>
      <c r="F87" s="61" t="s">
        <v>3</v>
      </c>
      <c r="Q87"/>
      <c r="R87"/>
      <c r="S87"/>
    </row>
    <row r="88" spans="1:19" ht="30" customHeight="1" x14ac:dyDescent="0.2">
      <c r="A88" s="44" t="s">
        <v>4</v>
      </c>
      <c r="B88" s="34">
        <v>62</v>
      </c>
      <c r="C88" s="34">
        <v>5</v>
      </c>
      <c r="D88" s="34">
        <v>2</v>
      </c>
      <c r="E88" s="34">
        <v>0</v>
      </c>
      <c r="F88" s="34">
        <f>SUM(B88:E88)</f>
        <v>69</v>
      </c>
      <c r="G88" s="14"/>
      <c r="Q88"/>
      <c r="R88"/>
      <c r="S88"/>
    </row>
    <row r="89" spans="1:19" ht="30" customHeight="1" x14ac:dyDescent="0.2">
      <c r="A89" s="55" t="s">
        <v>5</v>
      </c>
      <c r="B89" s="43">
        <v>39</v>
      </c>
      <c r="C89" s="43">
        <v>4</v>
      </c>
      <c r="D89" s="43">
        <v>2</v>
      </c>
      <c r="E89" s="43">
        <v>0</v>
      </c>
      <c r="F89" s="57">
        <f>SUM(B89:E89)</f>
        <v>45</v>
      </c>
      <c r="G89" s="15"/>
      <c r="Q89"/>
      <c r="R89"/>
      <c r="S89"/>
    </row>
    <row r="90" spans="1:19" ht="30" customHeight="1" x14ac:dyDescent="0.2">
      <c r="A90" s="6" t="s">
        <v>59</v>
      </c>
      <c r="B90" s="7">
        <v>49</v>
      </c>
      <c r="C90" s="7">
        <v>7</v>
      </c>
      <c r="D90" s="7">
        <v>6</v>
      </c>
      <c r="E90" s="7">
        <v>2</v>
      </c>
      <c r="F90" s="7">
        <f>SUM(B90:E90)</f>
        <v>64</v>
      </c>
      <c r="G90" s="15"/>
      <c r="Q90"/>
      <c r="R90"/>
      <c r="S90"/>
    </row>
    <row r="91" spans="1:19" ht="30" customHeight="1" x14ac:dyDescent="0.2">
      <c r="A91" s="45" t="s">
        <v>60</v>
      </c>
      <c r="B91" s="58">
        <v>34</v>
      </c>
      <c r="C91" s="58">
        <v>4</v>
      </c>
      <c r="D91" s="58">
        <v>5</v>
      </c>
      <c r="E91" s="58">
        <v>2</v>
      </c>
      <c r="F91" s="59">
        <f>SUM(B91:E91)</f>
        <v>45</v>
      </c>
      <c r="G91" s="15"/>
      <c r="Q91"/>
      <c r="R91"/>
      <c r="S91"/>
    </row>
    <row r="92" spans="1:19" ht="30" customHeight="1" x14ac:dyDescent="0.2">
      <c r="A92" s="22"/>
      <c r="B92" s="11"/>
      <c r="C92" s="11"/>
      <c r="D92" s="11"/>
      <c r="E92" s="11"/>
      <c r="F92" s="11"/>
      <c r="G92" s="15"/>
      <c r="Q92"/>
      <c r="R92"/>
      <c r="S92"/>
    </row>
    <row r="93" spans="1:19" ht="30" customHeight="1" x14ac:dyDescent="0.25">
      <c r="A93" s="88" t="s">
        <v>48</v>
      </c>
      <c r="B93" s="88"/>
      <c r="C93" s="88"/>
      <c r="D93" s="88"/>
      <c r="E93" s="88"/>
      <c r="F93" s="88"/>
      <c r="G93" s="2"/>
      <c r="H93" s="2"/>
      <c r="Q93"/>
      <c r="R93"/>
      <c r="S93"/>
    </row>
    <row r="94" spans="1:19" ht="30" customHeight="1" x14ac:dyDescent="0.2">
      <c r="A94" s="107"/>
      <c r="B94" s="102" t="s">
        <v>49</v>
      </c>
      <c r="C94" s="102" t="s">
        <v>50</v>
      </c>
      <c r="D94" s="102" t="s">
        <v>51</v>
      </c>
      <c r="E94" s="102" t="s">
        <v>52</v>
      </c>
      <c r="F94" s="102" t="s">
        <v>3</v>
      </c>
      <c r="Q94"/>
      <c r="R94"/>
      <c r="S94"/>
    </row>
    <row r="95" spans="1:19" ht="30" customHeight="1" x14ac:dyDescent="0.2">
      <c r="A95" s="108"/>
      <c r="B95" s="102"/>
      <c r="C95" s="102"/>
      <c r="D95" s="102"/>
      <c r="E95" s="102"/>
      <c r="F95" s="102"/>
      <c r="Q95"/>
      <c r="R95"/>
      <c r="S95"/>
    </row>
    <row r="96" spans="1:19" ht="30" customHeight="1" x14ac:dyDescent="0.2">
      <c r="A96" s="44" t="s">
        <v>4</v>
      </c>
      <c r="B96" s="34">
        <v>35</v>
      </c>
      <c r="C96" s="34">
        <v>24</v>
      </c>
      <c r="D96" s="34">
        <v>9</v>
      </c>
      <c r="E96" s="34">
        <v>1</v>
      </c>
      <c r="F96" s="34">
        <f>SUM(B96:E96)</f>
        <v>69</v>
      </c>
      <c r="Q96"/>
      <c r="R96"/>
      <c r="S96"/>
    </row>
    <row r="97" spans="1:19" ht="30" customHeight="1" x14ac:dyDescent="0.2">
      <c r="A97" s="55" t="s">
        <v>5</v>
      </c>
      <c r="B97" s="43">
        <v>18</v>
      </c>
      <c r="C97" s="43">
        <v>19</v>
      </c>
      <c r="D97" s="43">
        <v>8</v>
      </c>
      <c r="E97" s="43">
        <v>0</v>
      </c>
      <c r="F97" s="57">
        <f>SUM(B97:E97)</f>
        <v>45</v>
      </c>
      <c r="Q97"/>
      <c r="R97"/>
      <c r="S97"/>
    </row>
    <row r="98" spans="1:19" ht="30" customHeight="1" x14ac:dyDescent="0.2">
      <c r="A98" s="6" t="s">
        <v>59</v>
      </c>
      <c r="B98" s="7">
        <v>29</v>
      </c>
      <c r="C98" s="7">
        <v>25</v>
      </c>
      <c r="D98" s="7">
        <v>7</v>
      </c>
      <c r="E98" s="7">
        <v>3</v>
      </c>
      <c r="F98" s="7">
        <f>SUM(B98:E98)</f>
        <v>64</v>
      </c>
      <c r="Q98"/>
      <c r="R98"/>
      <c r="S98"/>
    </row>
    <row r="99" spans="1:19" ht="30" customHeight="1" x14ac:dyDescent="0.2">
      <c r="A99" s="45" t="s">
        <v>60</v>
      </c>
      <c r="B99" s="58">
        <v>20</v>
      </c>
      <c r="C99" s="58">
        <v>18</v>
      </c>
      <c r="D99" s="58">
        <v>5</v>
      </c>
      <c r="E99" s="58">
        <v>2</v>
      </c>
      <c r="F99" s="59">
        <f>SUM(B99:E99)</f>
        <v>45</v>
      </c>
      <c r="Q99"/>
      <c r="R99"/>
      <c r="S99"/>
    </row>
    <row r="100" spans="1:19" ht="30" customHeight="1" x14ac:dyDescent="0.2">
      <c r="A100" s="35"/>
      <c r="B100" s="29"/>
      <c r="C100" s="29"/>
      <c r="D100" s="29"/>
      <c r="E100" s="35"/>
      <c r="F100" s="29"/>
      <c r="G100" s="29"/>
      <c r="H100" s="29"/>
      <c r="Q100"/>
      <c r="R100"/>
      <c r="S100"/>
    </row>
    <row r="101" spans="1:19" ht="30" customHeight="1" x14ac:dyDescent="0.2">
      <c r="A101" s="35"/>
      <c r="B101" s="29"/>
      <c r="C101" s="29"/>
      <c r="D101" s="29"/>
      <c r="E101" s="35"/>
      <c r="F101" s="29"/>
      <c r="G101" s="29"/>
      <c r="H101" s="29"/>
      <c r="Q101"/>
      <c r="R101"/>
      <c r="S101"/>
    </row>
    <row r="102" spans="1:19" ht="30" customHeight="1" x14ac:dyDescent="0.2">
      <c r="A102" s="35"/>
      <c r="B102" s="29"/>
      <c r="C102" s="29"/>
      <c r="D102" s="29"/>
      <c r="E102" s="35"/>
      <c r="F102" s="29"/>
      <c r="G102" s="29"/>
      <c r="H102" s="29"/>
      <c r="Q102"/>
      <c r="R102"/>
      <c r="S102"/>
    </row>
    <row r="103" spans="1:19" ht="30" customHeight="1" x14ac:dyDescent="0.2">
      <c r="A103" s="35"/>
      <c r="B103" s="29"/>
      <c r="C103" s="29"/>
      <c r="D103" s="29"/>
      <c r="E103" s="35"/>
      <c r="F103" s="29"/>
      <c r="G103" s="29"/>
      <c r="H103" s="29"/>
      <c r="Q103"/>
      <c r="R103"/>
      <c r="S103"/>
    </row>
    <row r="104" spans="1:19" ht="30" customHeight="1" x14ac:dyDescent="0.2">
      <c r="A104" s="35"/>
      <c r="B104" s="29"/>
      <c r="C104" s="29"/>
      <c r="D104" s="29"/>
      <c r="E104" s="35"/>
      <c r="F104" s="29"/>
      <c r="G104" s="29"/>
      <c r="H104" s="29"/>
      <c r="Q104"/>
      <c r="R104"/>
      <c r="S104"/>
    </row>
    <row r="105" spans="1:19" ht="30" customHeight="1" x14ac:dyDescent="0.2">
      <c r="A105" s="35"/>
      <c r="B105" s="29"/>
      <c r="C105" s="29"/>
      <c r="D105" s="29"/>
      <c r="E105" s="35"/>
      <c r="F105" s="29"/>
      <c r="G105" s="29"/>
      <c r="H105" s="29"/>
      <c r="Q105"/>
      <c r="R105"/>
      <c r="S105"/>
    </row>
    <row r="106" spans="1:19" ht="30" customHeight="1" x14ac:dyDescent="0.2">
      <c r="A106" s="35"/>
      <c r="B106" s="29"/>
      <c r="C106" s="29"/>
      <c r="D106" s="29"/>
      <c r="E106" s="35"/>
      <c r="F106" s="29"/>
      <c r="G106" s="29"/>
      <c r="H106" s="29"/>
      <c r="Q106"/>
      <c r="R106"/>
      <c r="S106"/>
    </row>
    <row r="107" spans="1:19" ht="30" customHeight="1" x14ac:dyDescent="0.2">
      <c r="A107" s="35"/>
      <c r="B107" s="29"/>
      <c r="C107" s="29"/>
      <c r="D107" s="29"/>
      <c r="E107" s="35"/>
      <c r="F107" s="29"/>
      <c r="G107" s="29"/>
      <c r="H107" s="29"/>
      <c r="Q107"/>
      <c r="R107"/>
      <c r="S107"/>
    </row>
    <row r="108" spans="1:19" s="17" customFormat="1" ht="30" customHeight="1" x14ac:dyDescent="0.25">
      <c r="A108" s="88" t="s">
        <v>53</v>
      </c>
      <c r="B108" s="88"/>
      <c r="C108" s="88"/>
      <c r="D108" s="88"/>
      <c r="E108" s="88"/>
      <c r="F108" s="2"/>
      <c r="G108" s="2"/>
      <c r="H108" s="2"/>
      <c r="K108"/>
      <c r="L108"/>
      <c r="M108"/>
      <c r="N108"/>
      <c r="O108"/>
      <c r="P108"/>
      <c r="Q108"/>
      <c r="R108"/>
      <c r="S108"/>
    </row>
    <row r="109" spans="1:19" ht="30" customHeight="1" x14ac:dyDescent="0.2">
      <c r="A109" s="90">
        <v>2016</v>
      </c>
      <c r="B109" s="90"/>
      <c r="D109" s="91">
        <v>2017</v>
      </c>
      <c r="E109" s="91"/>
      <c r="F109" s="23"/>
      <c r="G109" s="11"/>
      <c r="H109" s="23"/>
      <c r="Q109"/>
      <c r="R109"/>
      <c r="S109"/>
    </row>
    <row r="110" spans="1:19" ht="30" customHeight="1" x14ac:dyDescent="0.2">
      <c r="A110" s="103" t="s">
        <v>54</v>
      </c>
      <c r="B110" s="103"/>
      <c r="D110" s="106" t="s">
        <v>68</v>
      </c>
      <c r="E110" s="106"/>
      <c r="F110" s="36"/>
      <c r="G110" s="37"/>
      <c r="H110" s="36"/>
      <c r="Q110"/>
      <c r="R110"/>
      <c r="S110"/>
    </row>
    <row r="111" spans="1:19" ht="30" customHeight="1" x14ac:dyDescent="0.2">
      <c r="A111" s="103" t="s">
        <v>55</v>
      </c>
      <c r="B111" s="103"/>
      <c r="D111" s="106" t="s">
        <v>55</v>
      </c>
      <c r="E111" s="106"/>
      <c r="F111" s="36"/>
      <c r="G111" s="37"/>
      <c r="H111" s="36"/>
      <c r="Q111"/>
      <c r="R111"/>
      <c r="S111"/>
    </row>
    <row r="112" spans="1:19" ht="30" customHeight="1" x14ac:dyDescent="0.2">
      <c r="A112" s="103" t="s">
        <v>56</v>
      </c>
      <c r="B112" s="103"/>
      <c r="D112" s="106" t="s">
        <v>69</v>
      </c>
      <c r="E112" s="106"/>
      <c r="F112" s="36"/>
      <c r="G112" s="37"/>
      <c r="H112" s="36"/>
      <c r="Q112"/>
      <c r="R112"/>
      <c r="S112"/>
    </row>
    <row r="113" spans="1:19" ht="30" customHeight="1" x14ac:dyDescent="0.2">
      <c r="A113" s="105" t="s">
        <v>57</v>
      </c>
      <c r="B113" s="105"/>
      <c r="D113" s="106" t="s">
        <v>70</v>
      </c>
      <c r="E113" s="106"/>
      <c r="F113" s="36"/>
      <c r="G113" s="37"/>
      <c r="H113" s="36"/>
      <c r="Q113"/>
      <c r="R113"/>
      <c r="S113"/>
    </row>
    <row r="114" spans="1:19" ht="30" customHeight="1" x14ac:dyDescent="0.2">
      <c r="A114" s="103" t="s">
        <v>58</v>
      </c>
      <c r="B114" s="103"/>
      <c r="D114" s="104" t="s">
        <v>71</v>
      </c>
      <c r="E114" s="104"/>
      <c r="F114" s="36"/>
      <c r="G114" s="37"/>
      <c r="H114" s="36"/>
      <c r="Q114"/>
      <c r="R114"/>
      <c r="S114"/>
    </row>
    <row r="115" spans="1:19" ht="30" customHeight="1" x14ac:dyDescent="0.2">
      <c r="G115" s="38"/>
      <c r="Q115"/>
      <c r="R115"/>
      <c r="S115"/>
    </row>
    <row r="116" spans="1:19" ht="30" customHeight="1" x14ac:dyDescent="0.2">
      <c r="G116" s="38"/>
      <c r="Q116"/>
      <c r="R116"/>
      <c r="S116"/>
    </row>
    <row r="117" spans="1:19" ht="30" customHeight="1" x14ac:dyDescent="0.2">
      <c r="G117" s="38"/>
      <c r="Q117"/>
      <c r="R117"/>
      <c r="S117"/>
    </row>
    <row r="118" spans="1:19" ht="30" customHeight="1" x14ac:dyDescent="0.2">
      <c r="G118" s="38"/>
      <c r="Q118"/>
      <c r="R118"/>
      <c r="S118"/>
    </row>
    <row r="119" spans="1:19" ht="30" customHeight="1" x14ac:dyDescent="0.2">
      <c r="G119" s="38"/>
      <c r="Q119"/>
      <c r="R119"/>
      <c r="S119"/>
    </row>
    <row r="120" spans="1:19" ht="30" customHeight="1" x14ac:dyDescent="0.2">
      <c r="G120" s="38"/>
      <c r="Q120"/>
      <c r="R120"/>
      <c r="S120"/>
    </row>
    <row r="121" spans="1:19" ht="30" customHeight="1" x14ac:dyDescent="0.2">
      <c r="G121" s="38"/>
      <c r="Q121"/>
      <c r="R121"/>
      <c r="S121"/>
    </row>
    <row r="122" spans="1:19" ht="30" customHeight="1" x14ac:dyDescent="0.2">
      <c r="G122" s="38"/>
      <c r="Q122"/>
      <c r="R122"/>
      <c r="S122"/>
    </row>
    <row r="123" spans="1:19" ht="30" customHeight="1" x14ac:dyDescent="0.2">
      <c r="D123" s="39"/>
      <c r="E123" s="39"/>
      <c r="F123" s="39"/>
      <c r="G123" s="38"/>
      <c r="Q123"/>
      <c r="R123"/>
      <c r="S123"/>
    </row>
    <row r="124" spans="1:19" ht="30" customHeight="1" x14ac:dyDescent="0.2">
      <c r="Q124"/>
      <c r="R124"/>
      <c r="S124"/>
    </row>
    <row r="125" spans="1:19" ht="30" customHeight="1" x14ac:dyDescent="0.2">
      <c r="Q125"/>
      <c r="R125"/>
      <c r="S125"/>
    </row>
    <row r="126" spans="1:19" ht="30" customHeight="1" x14ac:dyDescent="0.2">
      <c r="Q126"/>
      <c r="R126"/>
      <c r="S126"/>
    </row>
    <row r="127" spans="1:19" ht="30" customHeight="1" x14ac:dyDescent="0.2">
      <c r="Q127"/>
      <c r="R127"/>
      <c r="S127"/>
    </row>
    <row r="128" spans="1:19" ht="30" customHeight="1" x14ac:dyDescent="0.2">
      <c r="Q128"/>
      <c r="R128"/>
      <c r="S128"/>
    </row>
    <row r="129" spans="17:19" ht="30" customHeight="1" x14ac:dyDescent="0.2">
      <c r="Q129"/>
      <c r="R129"/>
      <c r="S129"/>
    </row>
    <row r="130" spans="17:19" ht="30" customHeight="1" x14ac:dyDescent="0.2">
      <c r="Q130"/>
      <c r="R130"/>
      <c r="S130"/>
    </row>
    <row r="131" spans="17:19" ht="30" customHeight="1" x14ac:dyDescent="0.2">
      <c r="Q131"/>
      <c r="R131"/>
      <c r="S131"/>
    </row>
    <row r="132" spans="17:19" ht="30" customHeight="1" x14ac:dyDescent="0.2">
      <c r="Q132"/>
      <c r="R132"/>
      <c r="S132"/>
    </row>
    <row r="133" spans="17:19" ht="30" customHeight="1" x14ac:dyDescent="0.2">
      <c r="Q133"/>
      <c r="R133"/>
      <c r="S133"/>
    </row>
    <row r="134" spans="17:19" ht="30" customHeight="1" x14ac:dyDescent="0.2">
      <c r="Q134"/>
      <c r="R134"/>
      <c r="S134"/>
    </row>
    <row r="135" spans="17:19" ht="30" customHeight="1" x14ac:dyDescent="0.2">
      <c r="Q135"/>
      <c r="R135"/>
      <c r="S135"/>
    </row>
    <row r="136" spans="17:19" ht="30" customHeight="1" x14ac:dyDescent="0.2">
      <c r="Q136"/>
      <c r="R136"/>
      <c r="S136"/>
    </row>
    <row r="137" spans="17:19" ht="30" customHeight="1" x14ac:dyDescent="0.2">
      <c r="Q137"/>
      <c r="R137"/>
      <c r="S137"/>
    </row>
    <row r="138" spans="17:19" ht="30" customHeight="1" x14ac:dyDescent="0.2">
      <c r="Q138"/>
      <c r="R138"/>
      <c r="S138"/>
    </row>
    <row r="139" spans="17:19" ht="30" customHeight="1" x14ac:dyDescent="0.2">
      <c r="Q139"/>
      <c r="R139"/>
      <c r="S139"/>
    </row>
    <row r="140" spans="17:19" ht="30" customHeight="1" x14ac:dyDescent="0.2">
      <c r="Q140"/>
      <c r="R140"/>
      <c r="S140"/>
    </row>
    <row r="141" spans="17:19" ht="30" customHeight="1" x14ac:dyDescent="0.2">
      <c r="Q141"/>
      <c r="R141"/>
      <c r="S141"/>
    </row>
    <row r="142" spans="17:19" ht="30" customHeight="1" x14ac:dyDescent="0.2">
      <c r="Q142"/>
      <c r="R142"/>
      <c r="S142"/>
    </row>
    <row r="143" spans="17:19" ht="30" customHeight="1" x14ac:dyDescent="0.2">
      <c r="Q143"/>
      <c r="R143"/>
      <c r="S143"/>
    </row>
    <row r="144" spans="17:19" ht="30" customHeight="1" x14ac:dyDescent="0.2">
      <c r="Q144"/>
      <c r="R144"/>
      <c r="S144"/>
    </row>
    <row r="145" spans="17:19" ht="30" customHeight="1" x14ac:dyDescent="0.2">
      <c r="Q145"/>
      <c r="R145"/>
      <c r="S145"/>
    </row>
    <row r="146" spans="17:19" ht="30" customHeight="1" x14ac:dyDescent="0.2">
      <c r="Q146"/>
      <c r="R146"/>
      <c r="S146"/>
    </row>
    <row r="147" spans="17:19" ht="30" customHeight="1" x14ac:dyDescent="0.2">
      <c r="Q147"/>
      <c r="R147"/>
      <c r="S147"/>
    </row>
    <row r="148" spans="17:19" ht="30" customHeight="1" x14ac:dyDescent="0.2">
      <c r="Q148"/>
      <c r="R148"/>
      <c r="S148"/>
    </row>
    <row r="149" spans="17:19" ht="30" customHeight="1" x14ac:dyDescent="0.2">
      <c r="Q149"/>
      <c r="R149"/>
      <c r="S149"/>
    </row>
    <row r="150" spans="17:19" ht="30" customHeight="1" x14ac:dyDescent="0.2">
      <c r="Q150"/>
      <c r="R150"/>
      <c r="S150"/>
    </row>
    <row r="151" spans="17:19" ht="30" customHeight="1" x14ac:dyDescent="0.2">
      <c r="Q151"/>
      <c r="R151"/>
      <c r="S151"/>
    </row>
    <row r="152" spans="17:19" ht="30" customHeight="1" x14ac:dyDescent="0.2">
      <c r="Q152"/>
      <c r="R152"/>
      <c r="S152"/>
    </row>
    <row r="153" spans="17:19" ht="30" customHeight="1" x14ac:dyDescent="0.2">
      <c r="Q153"/>
      <c r="R153"/>
      <c r="S153"/>
    </row>
    <row r="154" spans="17:19" ht="30" customHeight="1" x14ac:dyDescent="0.2">
      <c r="Q154"/>
      <c r="R154"/>
      <c r="S154"/>
    </row>
    <row r="155" spans="17:19" ht="30" customHeight="1" x14ac:dyDescent="0.2">
      <c r="Q155"/>
      <c r="R155"/>
      <c r="S155"/>
    </row>
    <row r="156" spans="17:19" ht="30" customHeight="1" x14ac:dyDescent="0.2">
      <c r="Q156"/>
      <c r="R156"/>
      <c r="S156"/>
    </row>
    <row r="157" spans="17:19" ht="30" customHeight="1" x14ac:dyDescent="0.2">
      <c r="Q157"/>
      <c r="R157"/>
      <c r="S157"/>
    </row>
    <row r="158" spans="17:19" ht="30" customHeight="1" x14ac:dyDescent="0.2">
      <c r="Q158"/>
      <c r="R158"/>
      <c r="S158"/>
    </row>
    <row r="159" spans="17:19" ht="30" customHeight="1" x14ac:dyDescent="0.2">
      <c r="Q159"/>
      <c r="R159"/>
      <c r="S159"/>
    </row>
    <row r="160" spans="17:19" ht="30" customHeight="1" x14ac:dyDescent="0.2">
      <c r="Q160"/>
      <c r="R160"/>
      <c r="S160"/>
    </row>
    <row r="161" spans="17:19" ht="30" customHeight="1" x14ac:dyDescent="0.2">
      <c r="Q161"/>
      <c r="R161"/>
      <c r="S161"/>
    </row>
    <row r="162" spans="17:19" ht="30" customHeight="1" x14ac:dyDescent="0.2">
      <c r="Q162"/>
      <c r="R162"/>
      <c r="S162"/>
    </row>
    <row r="163" spans="17:19" ht="30" customHeight="1" x14ac:dyDescent="0.2">
      <c r="Q163"/>
      <c r="R163"/>
      <c r="S163"/>
    </row>
    <row r="164" spans="17:19" ht="30" customHeight="1" x14ac:dyDescent="0.2">
      <c r="Q164"/>
      <c r="R164"/>
      <c r="S164"/>
    </row>
    <row r="165" spans="17:19" ht="30" customHeight="1" x14ac:dyDescent="0.2">
      <c r="Q165"/>
      <c r="R165"/>
      <c r="S165"/>
    </row>
    <row r="166" spans="17:19" ht="30" customHeight="1" x14ac:dyDescent="0.2">
      <c r="Q166"/>
    </row>
    <row r="167" spans="17:19" ht="30" customHeight="1" x14ac:dyDescent="0.2">
      <c r="Q167"/>
    </row>
    <row r="168" spans="17:19" ht="30" customHeight="1" x14ac:dyDescent="0.2">
      <c r="Q168"/>
    </row>
    <row r="169" spans="17:19" ht="30" customHeight="1" x14ac:dyDescent="0.2">
      <c r="Q169"/>
    </row>
    <row r="170" spans="17:19" ht="30" customHeight="1" x14ac:dyDescent="0.2">
      <c r="Q170"/>
    </row>
    <row r="171" spans="17:19" ht="30" customHeight="1" x14ac:dyDescent="0.2">
      <c r="Q171"/>
    </row>
    <row r="172" spans="17:19" ht="30" customHeight="1" x14ac:dyDescent="0.2">
      <c r="Q172"/>
    </row>
  </sheetData>
  <mergeCells count="38">
    <mergeCell ref="A94:A95"/>
    <mergeCell ref="B94:B95"/>
    <mergeCell ref="C94:C95"/>
    <mergeCell ref="D94:D95"/>
    <mergeCell ref="E94:E95"/>
    <mergeCell ref="A114:B114"/>
    <mergeCell ref="D114:E114"/>
    <mergeCell ref="A110:B110"/>
    <mergeCell ref="A112:B112"/>
    <mergeCell ref="A113:B113"/>
    <mergeCell ref="A111:B111"/>
    <mergeCell ref="D110:E110"/>
    <mergeCell ref="D111:E111"/>
    <mergeCell ref="D112:E112"/>
    <mergeCell ref="D113:E113"/>
    <mergeCell ref="A108:E108"/>
    <mergeCell ref="A109:B109"/>
    <mergeCell ref="D109:E109"/>
    <mergeCell ref="A27:J27"/>
    <mergeCell ref="A42:I42"/>
    <mergeCell ref="B43:E43"/>
    <mergeCell ref="F43:I43"/>
    <mergeCell ref="B44:C44"/>
    <mergeCell ref="D44:E44"/>
    <mergeCell ref="F44:G44"/>
    <mergeCell ref="H44:I44"/>
    <mergeCell ref="A72:E72"/>
    <mergeCell ref="A79:H79"/>
    <mergeCell ref="A86:F86"/>
    <mergeCell ref="A93:F93"/>
    <mergeCell ref="F94:F95"/>
    <mergeCell ref="A85:J85"/>
    <mergeCell ref="A1:D1"/>
    <mergeCell ref="A14:I14"/>
    <mergeCell ref="B15:C15"/>
    <mergeCell ref="D15:E15"/>
    <mergeCell ref="F15:G15"/>
    <mergeCell ref="H15:I15"/>
  </mergeCells>
  <printOptions horizontalCentered="1"/>
  <pageMargins left="0.17" right="0.17" top="1.1599999999999999" bottom="0.54979166666666701" header="0.55000000000000004" footer="0.18"/>
  <pageSetup scale="91" orientation="portrait" r:id="rId1"/>
  <headerFooter alignWithMargins="0">
    <oddHeader>&amp;C&amp;"NovareseITCTT,Book"&amp;11 FORD SONS AND DAUGHTERS 
S&amp;"+,Regular"&amp;12CHOLARSHIP SELECTION  STATISTICS
&amp;"NovareseITCTT,BoldItalic"&amp;11Class of 2017 Compared to Class of 2016</oddHeader>
    <oddFooter>&amp;R&amp;"NovareseITCTT,Book"&amp;8Page &amp;P of &amp;N
June 23, 2017</oddFooter>
  </headerFooter>
  <rowBreaks count="4" manualBreakCount="4">
    <brk id="26" max="16383" man="1"/>
    <brk id="41" max="16383" man="1"/>
    <brk id="71" max="16383" man="1"/>
    <brk id="9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FSD</vt:lpstr>
      <vt:lpstr>FSD!Print_Area</vt:lpstr>
    </vt:vector>
  </TitlesOfParts>
  <Company>The Ford Family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Tate</dc:creator>
  <cp:lastModifiedBy>Tricia Tate</cp:lastModifiedBy>
  <cp:lastPrinted>2017-07-19T20:57:39Z</cp:lastPrinted>
  <dcterms:created xsi:type="dcterms:W3CDTF">2017-06-23T17:50:16Z</dcterms:created>
  <dcterms:modified xsi:type="dcterms:W3CDTF">2017-07-19T20:57:40Z</dcterms:modified>
</cp:coreProperties>
</file>