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MBA\Portfolio\"/>
    </mc:Choice>
  </mc:AlternateContent>
  <xr:revisionPtr revIDLastSave="0" documentId="13_ncr:1_{61E1F7A9-67DA-4D18-A8CB-58A082805DD3}" xr6:coauthVersionLast="47" xr6:coauthVersionMax="47" xr10:uidLastSave="{00000000-0000-0000-0000-000000000000}"/>
  <bookViews>
    <workbookView xWindow="51525" yWindow="-7635" windowWidth="11220" windowHeight="15585" xr2:uid="{EE901D2D-1200-42EE-9C47-1C9D87CD2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O11" i="1"/>
  <c r="P11" i="1"/>
  <c r="Q11" i="1"/>
  <c r="N12" i="1"/>
  <c r="O12" i="1"/>
  <c r="P12" i="1"/>
  <c r="Q12" i="1"/>
  <c r="Q10" i="1"/>
  <c r="P10" i="1"/>
  <c r="O10" i="1"/>
  <c r="N10" i="1"/>
  <c r="D12" i="1"/>
  <c r="F12" i="1" s="1"/>
  <c r="H12" i="1" s="1"/>
  <c r="D10" i="1"/>
  <c r="F10" i="1" s="1"/>
  <c r="H10" i="1" s="1"/>
  <c r="B12" i="1"/>
  <c r="B11" i="1"/>
  <c r="D11" i="1" s="1"/>
  <c r="F11" i="1" s="1"/>
  <c r="H11" i="1" s="1"/>
  <c r="B10" i="1"/>
</calcChain>
</file>

<file path=xl/sharedStrings.xml><?xml version="1.0" encoding="utf-8"?>
<sst xmlns="http://schemas.openxmlformats.org/spreadsheetml/2006/main" count="25" uniqueCount="25">
  <si>
    <t>Total Subscriber Analysis</t>
  </si>
  <si>
    <t>Reconciliations (Excel vs. SQL)</t>
  </si>
  <si>
    <t>Channel Name</t>
  </si>
  <si>
    <t>Avg Views per Video (SQL)</t>
  </si>
  <si>
    <t>Avg Views per Video (Excel)</t>
  </si>
  <si>
    <t>Potential Product Sales per Video (Excel)</t>
  </si>
  <si>
    <t>Potential Product Sales per Video (SQL)</t>
  </si>
  <si>
    <t>Conversion Rate</t>
  </si>
  <si>
    <t>Product Cost</t>
  </si>
  <si>
    <t>Campaign Cost</t>
  </si>
  <si>
    <t>Net Profit (Excel)</t>
  </si>
  <si>
    <t>Net Profit (SQL)</t>
  </si>
  <si>
    <t>Kinder Spielzeug Kanal</t>
  </si>
  <si>
    <t>Dhruv Rathee</t>
  </si>
  <si>
    <t>HaerteTest</t>
  </si>
  <si>
    <t>Potential Revenue per video (USD$) (Excel)</t>
  </si>
  <si>
    <t>Potential Revenue per video (USD$) (SQL)</t>
  </si>
  <si>
    <t xml:space="preserve">Avg Views per Video </t>
  </si>
  <si>
    <t>Potential Product Sales per Video</t>
  </si>
  <si>
    <t xml:space="preserve">Potential Revenue per video (USD$) </t>
  </si>
  <si>
    <t xml:space="preserve">Net Profit </t>
  </si>
  <si>
    <t>Difference (Excel vs. SQL)</t>
  </si>
  <si>
    <t>Recommendations</t>
  </si>
  <si>
    <t>Dhruv Ratee has the highest subscriber engagement rate, however, this does not allow for the best return on investment as as the volume cannot compete with Kinder Spielzeug Kanal</t>
  </si>
  <si>
    <t>Kinder Spielzeug Kanal  will return the highest Return on Investment which is driven by the volume of views and total subscriber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</si>
</sst>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&quot;$&quot;#,##0"/>
    <numFmt numFmtId="168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7" fillId="6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3" fontId="0" fillId="0" borderId="1" xfId="0" applyNumberFormat="1" applyBorder="1"/>
    <xf numFmtId="167" fontId="0" fillId="0" borderId="1" xfId="1" applyNumberFormat="1" applyFont="1" applyBorder="1"/>
    <xf numFmtId="168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1" fillId="5" borderId="1" xfId="5" applyBorder="1" applyAlignment="1">
      <alignment horizontal="center" vertical="center" wrapText="1"/>
    </xf>
    <xf numFmtId="0" fontId="3" fillId="3" borderId="1" xfId="3" applyBorder="1" applyAlignment="1">
      <alignment horizontal="center" vertical="center" wrapText="1"/>
    </xf>
    <xf numFmtId="0" fontId="2" fillId="2" borderId="1" xfId="2" applyBorder="1" applyAlignment="1">
      <alignment horizontal="center" vertical="center" wrapText="1"/>
    </xf>
    <xf numFmtId="0" fontId="4" fillId="4" borderId="1" xfId="4" applyBorder="1" applyAlignment="1">
      <alignment horizontal="center" vertical="center" wrapText="1"/>
    </xf>
    <xf numFmtId="0" fontId="0" fillId="5" borderId="1" xfId="5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7" fontId="2" fillId="2" borderId="1" xfId="2" applyNumberFormat="1" applyBorder="1"/>
  </cellXfs>
  <cellStyles count="6">
    <cellStyle name="40% - Accent2" xfId="5" builtinId="35"/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8E1A-980C-4EB9-8D48-329F240F3388}">
  <dimension ref="A1:Q19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4" sqref="A24"/>
    </sheetView>
  </sheetViews>
  <sheetFormatPr defaultRowHeight="14.25" x14ac:dyDescent="0.45"/>
  <cols>
    <col min="1" max="1" width="22" customWidth="1"/>
    <col min="2" max="2" width="14.19921875" customWidth="1"/>
    <col min="3" max="3" width="15.9296875" bestFit="1" customWidth="1"/>
    <col min="4" max="5" width="17.53125" customWidth="1"/>
    <col min="6" max="6" width="21" customWidth="1"/>
    <col min="7" max="7" width="22.46484375" customWidth="1"/>
    <col min="8" max="8" width="11.53125" customWidth="1"/>
    <col min="9" max="9" width="12.1328125" customWidth="1"/>
    <col min="14" max="14" width="22.9296875" customWidth="1"/>
    <col min="15" max="16" width="18" customWidth="1"/>
    <col min="17" max="17" width="15.19921875" customWidth="1"/>
  </cols>
  <sheetData>
    <row r="1" spans="1:17" ht="23.25" x14ac:dyDescent="0.7">
      <c r="A1" s="2" t="s">
        <v>0</v>
      </c>
      <c r="B1" s="2"/>
      <c r="C1" s="2"/>
      <c r="D1" s="2"/>
    </row>
    <row r="4" spans="1:17" x14ac:dyDescent="0.45">
      <c r="A4" s="1" t="s">
        <v>1</v>
      </c>
      <c r="C4" s="3" t="s">
        <v>7</v>
      </c>
      <c r="D4" s="7">
        <v>2.5000000000000001E-2</v>
      </c>
    </row>
    <row r="5" spans="1:17" x14ac:dyDescent="0.45">
      <c r="C5" s="3" t="s">
        <v>8</v>
      </c>
      <c r="D5" s="6">
        <v>3</v>
      </c>
    </row>
    <row r="6" spans="1:17" x14ac:dyDescent="0.45">
      <c r="C6" s="3" t="s">
        <v>9</v>
      </c>
      <c r="D6" s="6">
        <v>100000</v>
      </c>
    </row>
    <row r="8" spans="1:17" ht="18" x14ac:dyDescent="0.45">
      <c r="N8" s="15" t="s">
        <v>21</v>
      </c>
      <c r="O8" s="15"/>
      <c r="P8" s="15"/>
      <c r="Q8" s="15"/>
    </row>
    <row r="9" spans="1:17" s="4" customFormat="1" ht="47.75" customHeight="1" x14ac:dyDescent="0.45">
      <c r="A9" s="9" t="s">
        <v>2</v>
      </c>
      <c r="B9" s="10" t="s">
        <v>4</v>
      </c>
      <c r="C9" s="10" t="s">
        <v>3</v>
      </c>
      <c r="D9" s="11" t="s">
        <v>5</v>
      </c>
      <c r="E9" s="11" t="s">
        <v>6</v>
      </c>
      <c r="F9" s="12" t="s">
        <v>15</v>
      </c>
      <c r="G9" s="12" t="s">
        <v>16</v>
      </c>
      <c r="H9" s="13" t="s">
        <v>10</v>
      </c>
      <c r="I9" s="13" t="s">
        <v>11</v>
      </c>
      <c r="N9" s="14" t="s">
        <v>17</v>
      </c>
      <c r="O9" s="11" t="s">
        <v>18</v>
      </c>
      <c r="P9" s="12" t="s">
        <v>19</v>
      </c>
      <c r="Q9" s="13" t="s">
        <v>20</v>
      </c>
    </row>
    <row r="10" spans="1:17" x14ac:dyDescent="0.45">
      <c r="A10" s="3" t="s">
        <v>12</v>
      </c>
      <c r="B10" s="5">
        <f>1000000*11.08</f>
        <v>11080000</v>
      </c>
      <c r="C10" s="5">
        <v>11080000</v>
      </c>
      <c r="D10" s="5">
        <f>B10*$D$4</f>
        <v>277000</v>
      </c>
      <c r="E10" s="5">
        <v>277000</v>
      </c>
      <c r="F10" s="8">
        <f>D10*$D$5</f>
        <v>831000</v>
      </c>
      <c r="G10" s="8">
        <v>831000</v>
      </c>
      <c r="H10" s="17">
        <f>F10-$D$6</f>
        <v>731000</v>
      </c>
      <c r="I10" s="17">
        <v>731000</v>
      </c>
      <c r="N10" s="16">
        <f>B10-C10</f>
        <v>0</v>
      </c>
      <c r="O10" s="16">
        <f>D10-E10</f>
        <v>0</v>
      </c>
      <c r="P10" s="16">
        <f>F10-G10</f>
        <v>0</v>
      </c>
      <c r="Q10" s="16">
        <f>H10-I10</f>
        <v>0</v>
      </c>
    </row>
    <row r="11" spans="1:17" x14ac:dyDescent="0.45">
      <c r="A11" s="3" t="s">
        <v>13</v>
      </c>
      <c r="B11" s="5">
        <f>1000000*4.41</f>
        <v>4410000</v>
      </c>
      <c r="C11" s="5">
        <v>4410000</v>
      </c>
      <c r="D11" s="5">
        <f t="shared" ref="D11:D12" si="0">B11*$D$4</f>
        <v>110250</v>
      </c>
      <c r="E11" s="5">
        <v>110250</v>
      </c>
      <c r="F11" s="8">
        <f t="shared" ref="F11:F12" si="1">D11*$D$5</f>
        <v>330750</v>
      </c>
      <c r="G11" s="8">
        <v>330750</v>
      </c>
      <c r="H11" s="8">
        <f t="shared" ref="H11:I12" si="2">F11-$D$6</f>
        <v>230750</v>
      </c>
      <c r="I11" s="8">
        <v>230750</v>
      </c>
      <c r="N11" s="16">
        <f t="shared" ref="N11:N12" si="3">B11-C11</f>
        <v>0</v>
      </c>
      <c r="O11" s="16">
        <f t="shared" ref="O11:O12" si="4">D11-E11</f>
        <v>0</v>
      </c>
      <c r="P11" s="16">
        <f t="shared" ref="P11:P12" si="5">F11-G11</f>
        <v>0</v>
      </c>
      <c r="Q11" s="16">
        <f t="shared" ref="Q11:Q12" si="6">H11-I11</f>
        <v>0</v>
      </c>
    </row>
    <row r="12" spans="1:17" x14ac:dyDescent="0.45">
      <c r="A12" s="3" t="s">
        <v>14</v>
      </c>
      <c r="B12" s="5">
        <f>1000000*2.15</f>
        <v>2150000</v>
      </c>
      <c r="C12" s="5">
        <v>2150000</v>
      </c>
      <c r="D12" s="5">
        <f t="shared" si="0"/>
        <v>53750</v>
      </c>
      <c r="E12" s="5">
        <v>53750</v>
      </c>
      <c r="F12" s="8">
        <f t="shared" si="1"/>
        <v>161250</v>
      </c>
      <c r="G12" s="8">
        <v>161250</v>
      </c>
      <c r="H12" s="8">
        <f t="shared" si="2"/>
        <v>61250</v>
      </c>
      <c r="I12" s="8">
        <v>61250</v>
      </c>
      <c r="N12" s="16">
        <f t="shared" si="3"/>
        <v>0</v>
      </c>
      <c r="O12" s="16">
        <f t="shared" si="4"/>
        <v>0</v>
      </c>
      <c r="P12" s="16">
        <f t="shared" si="5"/>
        <v>0</v>
      </c>
      <c r="Q12" s="16">
        <f t="shared" si="6"/>
        <v>0</v>
      </c>
    </row>
    <row r="17" spans="1:1" x14ac:dyDescent="0.45">
      <c r="A17" s="1" t="s">
        <v>22</v>
      </c>
    </row>
    <row r="18" spans="1:1" x14ac:dyDescent="0.45">
      <c r="A18" t="s">
        <v>24</v>
      </c>
    </row>
    <row r="19" spans="1:1" x14ac:dyDescent="0.45">
      <c r="A19" t="s">
        <v>23</v>
      </c>
    </row>
  </sheetData>
  <mergeCells count="2">
    <mergeCell ref="A1:D1"/>
    <mergeCell ref="N8:Q8"/>
  </mergeCells>
  <conditionalFormatting sqref="N10:Q12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Muhlbauer, Daniel (dgmuhlbauer)</dc:creator>
  <cp:lastModifiedBy>Muhlbauer, Daniel (dgmuhlbauer)</cp:lastModifiedBy>
  <dcterms:created xsi:type="dcterms:W3CDTF">2024-05-19T18:05:39Z</dcterms:created>
  <dcterms:modified xsi:type="dcterms:W3CDTF">2024-05-19T18:56:13Z</dcterms:modified>
</cp:coreProperties>
</file>