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autoCompressPictures="0"/>
  <bookViews>
    <workbookView xWindow="0" yWindow="1080" windowWidth="25600" windowHeight="14980" tabRatio="500"/>
  </bookViews>
  <sheets>
    <sheet name="Lesions-PRE" sheetId="1" r:id="rId1"/>
    <sheet name="Lesions-POST" sheetId="2" r:id="rId2"/>
    <sheet name="Lesions-Clinical" sheetId="3" r:id="rId3"/>
    <sheet name="Morphological Categories" sheetId="4" r:id="rId4"/>
    <sheet name="Dumpbox" sheetId="5" r:id="rId5"/>
    <sheet name="Contrast Protocols" sheetId="6" r:id="rId6"/>
    <sheet name="Valid patterns of response"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95" i="5" l="1"/>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H95" i="2"/>
  <c r="F95" i="2"/>
  <c r="H94" i="2"/>
  <c r="F94" i="2"/>
  <c r="H93" i="2"/>
  <c r="F93" i="2"/>
  <c r="H92" i="2"/>
  <c r="F92" i="2"/>
  <c r="H91" i="2"/>
  <c r="F91" i="2"/>
  <c r="H90" i="2"/>
  <c r="F90" i="2"/>
  <c r="H89" i="2"/>
  <c r="F89" i="2"/>
  <c r="H88" i="2"/>
  <c r="F88" i="2"/>
  <c r="H87" i="2"/>
  <c r="F87" i="2"/>
  <c r="H86" i="2"/>
  <c r="F86" i="2"/>
  <c r="H85" i="2"/>
  <c r="F85" i="2"/>
  <c r="H84" i="2"/>
  <c r="F84" i="2"/>
  <c r="H83" i="2"/>
  <c r="F83" i="2"/>
  <c r="H82" i="2"/>
  <c r="F82" i="2"/>
  <c r="H81" i="2"/>
  <c r="F81" i="2"/>
  <c r="H80" i="2"/>
  <c r="F80" i="2"/>
  <c r="H79" i="2"/>
  <c r="F79" i="2"/>
  <c r="H78" i="2"/>
  <c r="F78" i="2"/>
  <c r="H77" i="2"/>
  <c r="F77" i="2"/>
  <c r="H76" i="2"/>
  <c r="F76" i="2"/>
  <c r="H75" i="2"/>
  <c r="F75" i="2"/>
  <c r="H74" i="2"/>
  <c r="F74" i="2"/>
  <c r="H73" i="2"/>
  <c r="F73" i="2"/>
  <c r="H72" i="2"/>
  <c r="F72" i="2"/>
  <c r="H71" i="2"/>
  <c r="F71" i="2"/>
  <c r="H70" i="2"/>
  <c r="F70" i="2"/>
  <c r="H69" i="2"/>
  <c r="F69" i="2"/>
  <c r="H68" i="2"/>
  <c r="F68" i="2"/>
  <c r="H67" i="2"/>
  <c r="F67" i="2"/>
  <c r="H66" i="2"/>
  <c r="F66" i="2"/>
  <c r="H65" i="2"/>
  <c r="F65" i="2"/>
  <c r="H64" i="2"/>
  <c r="H63" i="2"/>
  <c r="F63" i="2"/>
  <c r="H62" i="2"/>
  <c r="F62" i="2"/>
  <c r="H61" i="2"/>
  <c r="F61" i="2"/>
  <c r="H60" i="2"/>
  <c r="F60" i="2"/>
  <c r="H59" i="2"/>
  <c r="H58" i="2"/>
  <c r="F58" i="2"/>
  <c r="H57" i="2"/>
  <c r="F57" i="2"/>
  <c r="H56" i="2"/>
  <c r="F56" i="2"/>
  <c r="H55" i="2"/>
  <c r="F55" i="2"/>
  <c r="H54" i="2"/>
  <c r="F54" i="2"/>
  <c r="H53" i="2"/>
  <c r="F53" i="2"/>
  <c r="H52" i="2"/>
  <c r="F52" i="2"/>
  <c r="H51" i="2"/>
  <c r="F51" i="2"/>
  <c r="H50" i="2"/>
  <c r="F50" i="2"/>
  <c r="H49" i="2"/>
  <c r="F49" i="2"/>
  <c r="H48" i="2"/>
  <c r="F48" i="2"/>
  <c r="H47" i="2"/>
  <c r="F47" i="2"/>
  <c r="H46" i="2"/>
  <c r="F46" i="2"/>
  <c r="H45" i="2"/>
  <c r="F45" i="2"/>
  <c r="H44" i="2"/>
  <c r="F44" i="2"/>
  <c r="H43" i="2"/>
  <c r="F43" i="2"/>
  <c r="H42" i="2"/>
  <c r="F42" i="2"/>
  <c r="H41" i="2"/>
  <c r="F41" i="2"/>
  <c r="H40" i="2"/>
  <c r="F40" i="2"/>
  <c r="H39" i="2"/>
  <c r="F39" i="2"/>
  <c r="H38" i="2"/>
  <c r="F38" i="2"/>
  <c r="H37" i="2"/>
  <c r="F37" i="2"/>
  <c r="H36" i="2"/>
  <c r="F36" i="2"/>
  <c r="H35" i="2"/>
  <c r="F35" i="2"/>
  <c r="H34" i="2"/>
  <c r="F34" i="2"/>
  <c r="H33" i="2"/>
  <c r="F33" i="2"/>
  <c r="H32" i="2"/>
  <c r="F32" i="2"/>
  <c r="H31" i="2"/>
  <c r="F31" i="2"/>
  <c r="H30" i="2"/>
  <c r="F30" i="2"/>
  <c r="H29" i="2"/>
  <c r="H28" i="2"/>
  <c r="F28" i="2"/>
  <c r="H27" i="2"/>
  <c r="F27" i="2"/>
  <c r="H26" i="2"/>
  <c r="F26" i="2"/>
  <c r="H25" i="2"/>
  <c r="F25" i="2"/>
  <c r="H24" i="2"/>
  <c r="F24" i="2"/>
  <c r="H23" i="2"/>
  <c r="F23" i="2"/>
  <c r="H22" i="2"/>
  <c r="F22" i="2"/>
  <c r="H21" i="2"/>
  <c r="F21" i="2"/>
  <c r="H20" i="2"/>
  <c r="F20" i="2"/>
  <c r="H19" i="2"/>
  <c r="F19" i="2"/>
  <c r="H18" i="2"/>
  <c r="F18" i="2"/>
  <c r="H17" i="2"/>
  <c r="F17" i="2"/>
  <c r="H16" i="2"/>
  <c r="F16" i="2"/>
  <c r="H15" i="2"/>
  <c r="F15" i="2"/>
  <c r="H14" i="2"/>
  <c r="F14" i="2"/>
  <c r="H13" i="2"/>
  <c r="F13" i="2"/>
  <c r="H12" i="2"/>
  <c r="F12" i="2"/>
  <c r="H11" i="2"/>
  <c r="F11" i="2"/>
  <c r="H10" i="2"/>
  <c r="F10" i="2"/>
  <c r="H9" i="2"/>
  <c r="F9" i="2"/>
  <c r="H8" i="2"/>
  <c r="F8" i="2"/>
  <c r="H7" i="2"/>
  <c r="F7" i="2"/>
  <c r="H6" i="2"/>
  <c r="F6" i="2"/>
  <c r="H5" i="2"/>
  <c r="F5" i="2"/>
  <c r="H4" i="2"/>
  <c r="F4" i="2"/>
  <c r="H3" i="2"/>
  <c r="F3" i="2"/>
  <c r="H2" i="2"/>
  <c r="F2" i="2"/>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comments1.xml><?xml version="1.0" encoding="utf-8"?>
<comments xmlns="http://schemas.openxmlformats.org/spreadsheetml/2006/main">
  <authors>
    <author/>
  </authors>
  <commentList>
    <comment ref="J1" authorId="0">
      <text>
        <r>
          <rPr>
            <sz val="10"/>
            <color rgb="FF000000"/>
            <rFont val="Arial"/>
          </rPr>
          <t>"Pending" means that I've processed the slices into Matlab and outlined the ROI, and just need to get PK parameters and other model parameters</t>
        </r>
      </text>
    </comment>
    <comment ref="M1" authorId="0">
      <text>
        <r>
          <rPr>
            <sz val="10"/>
            <color rgb="FF000000"/>
            <rFont val="Arial"/>
          </rPr>
          <t>Including PRE scan --dgolden1 Wed Feb 29 2012 15:21:30 GMT-0800 (PST)</t>
        </r>
      </text>
    </comment>
    <comment ref="N1" authorId="0">
      <text>
        <r>
          <rPr>
            <sz val="10"/>
            <color rgb="FF000000"/>
            <rFont val="Arial"/>
          </rPr>
          <t>Sec after first image acquisition time --dgolden1 Wed Feb 29 2012 15:24:35 GMT-0800 (PST)</t>
        </r>
      </text>
    </comment>
    <comment ref="L15" authorId="0">
      <text>
        <r>
          <rPr>
            <sz val="10"/>
            <color rgb="FF000000"/>
            <rFont val="Arial"/>
          </rPr>
          <t>Originally not downloaded completely; Katie mislabeled POST as PRE; PRE and POST available on Breast MRI Mac Pro and Rufus May 25 2012</t>
        </r>
      </text>
    </comment>
    <comment ref="L23" authorId="0">
      <text>
        <r>
          <rPr>
            <sz val="10"/>
            <color rgb="FF000000"/>
            <rFont val="Arial"/>
          </rPr>
          <t>Available on Rufus May 25 2012</t>
        </r>
      </text>
    </comment>
    <comment ref="L25" authorId="0">
      <text>
        <r>
          <rPr>
            <sz val="10"/>
            <color rgb="FF000000"/>
            <rFont val="Arial"/>
          </rPr>
          <t>Available on Rufus May 25 2012</t>
        </r>
      </text>
    </comment>
    <comment ref="L27" authorId="0">
      <text>
        <r>
          <rPr>
            <sz val="10"/>
            <color rgb="FF000000"/>
            <rFont val="Arial"/>
          </rPr>
          <t>Available on Rufus May 25 2012</t>
        </r>
      </text>
    </comment>
    <comment ref="C28" authorId="0">
      <text>
        <r>
          <rPr>
            <sz val="10"/>
            <color rgb="FF000000"/>
            <rFont val="Arial"/>
          </rPr>
          <t>No dorked DISCO scan available on PACS</t>
        </r>
      </text>
    </comment>
    <comment ref="D42" authorId="0">
      <text>
        <r>
          <rPr>
            <sz val="10"/>
            <color rgb="FF000000"/>
            <rFont val="Arial"/>
          </rPr>
          <t>Pei-Jen said patient achieved pCR in e-mail from Sep 7, 2012</t>
        </r>
      </text>
    </comment>
    <comment ref="D43" authorId="0">
      <text>
        <r>
          <rPr>
            <sz val="10"/>
            <color rgb="FF000000"/>
            <rFont val="Arial"/>
          </rPr>
          <t>Pei-Jen said patient achieved pCR in e-mail from Sep 7, 2012</t>
        </r>
      </text>
    </comment>
    <comment ref="L107" authorId="0">
      <text>
        <r>
          <rPr>
            <sz val="10"/>
            <color rgb="FF000000"/>
            <rFont val="Arial"/>
          </rPr>
          <t>Liz Schackmann working to get disc as of May 8, 2012</t>
        </r>
      </text>
    </comment>
    <comment ref="AR111" authorId="0">
      <text>
        <r>
          <rPr>
            <sz val="10"/>
            <color rgb="FF000000"/>
            <rFont val="Arial"/>
          </rPr>
          <t>Age missing from DICOM header --dgolden1 Wed Mar 28 2012 15:50:37 GMT-0700 (PDT)</t>
        </r>
      </text>
    </comment>
    <comment ref="AP112" authorId="0">
      <text>
        <r>
          <rPr>
            <sz val="10"/>
            <color rgb="FF000000"/>
            <rFont val="Arial"/>
          </rPr>
          <t>Changed from 4/29/2009 via conversation with Liz Schackmann --dgolden1 Fri Mar 02 2012 12:49:50 GMT-0800 (PST)</t>
        </r>
      </text>
    </comment>
    <comment ref="AR114" authorId="0">
      <text>
        <r>
          <rPr>
            <sz val="10"/>
            <color rgb="FF000000"/>
            <rFont val="Arial"/>
          </rPr>
          <t>Original age of 48 in Redcap database was an error --dgolden1 Fri Mar 02 2012 14:11:02 GMT-0800 (PST)</t>
        </r>
      </text>
    </comment>
    <comment ref="AP133" authorId="0">
      <text>
        <r>
          <rPr>
            <sz val="10"/>
            <color rgb="FF000000"/>
            <rFont val="Arial"/>
          </rPr>
          <t>MRI header says 08/25/2010 --dgolden1 Wed Mar 28 2012 09:34:19 GMT-0700 (PDT)</t>
        </r>
      </text>
    </comment>
    <comment ref="L140" authorId="0">
      <text>
        <r>
          <rPr>
            <sz val="10"/>
            <color rgb="FF000000"/>
            <rFont val="Arial"/>
          </rPr>
          <t>Double checked MRI disc from Liz Schackmann on March 30, 2012; sequence is incomplete on disc. Liz working to get disc as of May 8, 2012.
Sequence is incomplete on new disc as well May 31, 2012. Only 441 images in AXIAL T1 POST (same as before).</t>
        </r>
      </text>
    </comment>
    <comment ref="C142" authorId="0">
      <text>
        <r>
          <rPr>
            <sz val="10"/>
            <color rgb="FF000000"/>
            <rFont val="Arial"/>
          </rPr>
          <t>Dynamic sequence incomplete</t>
        </r>
      </text>
    </comment>
    <comment ref="L142" authorId="0">
      <text>
        <r>
          <rPr>
            <sz val="10"/>
            <color rgb="FF000000"/>
            <rFont val="Arial"/>
          </rPr>
          <t>AX T1 POST VIBRANT has only 537 images.
Disc retrieved from Liz Schackmann May 14, 2012 has only post-therapy scan.
Disc retrieved from Liz on May 31, 2012 is also incomplete.</t>
        </r>
      </text>
    </comment>
    <comment ref="C143" authorId="0">
      <text>
        <r>
          <rPr>
            <sz val="10"/>
            <color rgb="FF000000"/>
            <rFont val="Arial"/>
          </rPr>
          <t>Two DISCO scans available on PACS, but can't tell which, if any, are dorked</t>
        </r>
      </text>
    </comment>
    <comment ref="L144" authorId="0">
      <text>
        <r>
          <rPr>
            <sz val="10"/>
            <color rgb="FF000000"/>
            <rFont val="Arial"/>
          </rPr>
          <t>POST sequence was originally separated into two parts, each in a different study. By combining the studies and then the POST sequences, I got things moving again</t>
        </r>
      </text>
    </comment>
  </commentList>
</comments>
</file>

<file path=xl/comments2.xml><?xml version="1.0" encoding="utf-8"?>
<comments xmlns="http://schemas.openxmlformats.org/spreadsheetml/2006/main">
  <authors>
    <author/>
  </authors>
  <commentList>
    <comment ref="AJ1" authorId="0">
      <text>
        <r>
          <rPr>
            <sz val="10"/>
            <color rgb="FF000000"/>
            <rFont val="Arial"/>
          </rPr>
          <t>Computed from Lesions-PRE table</t>
        </r>
      </text>
    </comment>
    <comment ref="G10" authorId="0">
      <text>
        <r>
          <rPr>
            <sz val="10"/>
            <color rgb="FF000000"/>
            <rFont val="Arial"/>
          </rPr>
          <t>No post-chemo scan available in PACS</t>
        </r>
      </text>
    </comment>
    <comment ref="G13" authorId="0">
      <text>
        <r>
          <rPr>
            <sz val="10"/>
            <color rgb="FF000000"/>
            <rFont val="Arial"/>
          </rPr>
          <t>No additional scans available in PACS; 1433 images only</t>
        </r>
      </text>
    </comment>
    <comment ref="I14" authorId="0">
      <text>
        <r>
          <rPr>
            <sz val="10"/>
            <color rgb="FF000000"/>
            <rFont val="Arial"/>
          </rPr>
          <t>Image date is 6/10/2010</t>
        </r>
      </text>
    </comment>
    <comment ref="G24" authorId="0">
      <text>
        <r>
          <rPr>
            <sz val="10"/>
            <color rgb="FF000000"/>
            <rFont val="Arial"/>
          </rPr>
          <t>Downloaded from Breast MRI Aug 30, 2012</t>
        </r>
      </text>
    </comment>
    <comment ref="I40" authorId="0">
      <text>
        <r>
          <rPr>
            <sz val="10"/>
            <color rgb="FF000000"/>
            <rFont val="Arial"/>
          </rPr>
          <t>Image date is 1/20/2011</t>
        </r>
      </text>
    </comment>
    <comment ref="I41" authorId="0">
      <text>
        <r>
          <rPr>
            <sz val="10"/>
            <color rgb="FF000000"/>
            <rFont val="Arial"/>
          </rPr>
          <t>Image date is 3/4/2011</t>
        </r>
      </text>
    </comment>
    <comment ref="G47" authorId="0">
      <text>
        <r>
          <rPr>
            <sz val="10"/>
            <color rgb="FF000000"/>
            <rFont val="Arial"/>
          </rPr>
          <t>Complete POST scan and MID scan retrieved from PACS August 30, 2012</t>
        </r>
      </text>
    </comment>
    <comment ref="G48" authorId="0">
      <text>
        <r>
          <rPr>
            <sz val="10"/>
            <color rgb="FF000000"/>
            <rFont val="Arial"/>
          </rPr>
          <t>Complete POST scan and MID scan retrieved from PACS August 30, 2012</t>
        </r>
      </text>
    </comment>
    <comment ref="G49" authorId="0">
      <text>
        <r>
          <rPr>
            <sz val="10"/>
            <color rgb="FF000000"/>
            <rFont val="Arial"/>
          </rPr>
          <t>Complete POST scan and MID scan retrieved from PACS August 30, 2012</t>
        </r>
      </text>
    </comment>
    <comment ref="G57" authorId="0">
      <text>
        <r>
          <rPr>
            <sz val="10"/>
            <color rgb="FF000000"/>
            <rFont val="Arial"/>
          </rPr>
          <t>Complete POST scan and MID scan retrieved from PACS August 30, 2012</t>
        </r>
      </text>
    </comment>
    <comment ref="I58" authorId="0">
      <text>
        <r>
          <rPr>
            <sz val="10"/>
            <color rgb="FF000000"/>
            <rFont val="Arial"/>
          </rPr>
          <t>POST date missing in Redcap</t>
        </r>
      </text>
    </comment>
    <comment ref="I60" authorId="0">
      <text>
        <r>
          <rPr>
            <sz val="10"/>
            <color rgb="FF000000"/>
            <rFont val="Arial"/>
          </rPr>
          <t>Accession # and date was wrong in Jafi's spreadsheet; images seem right</t>
        </r>
      </text>
    </comment>
    <comment ref="I61" authorId="0">
      <text>
        <r>
          <rPr>
            <sz val="10"/>
            <color rgb="FF000000"/>
            <rFont val="Arial"/>
          </rPr>
          <t>No MRI date in redcap</t>
        </r>
      </text>
    </comment>
    <comment ref="I62" authorId="0">
      <text>
        <r>
          <rPr>
            <sz val="10"/>
            <color rgb="FF000000"/>
            <rFont val="Arial"/>
          </rPr>
          <t>No MRI date in Redcap</t>
        </r>
      </text>
    </comment>
    <comment ref="I94" authorId="0">
      <text>
        <r>
          <rPr>
            <sz val="10"/>
            <color rgb="FF000000"/>
            <rFont val="Arial"/>
          </rPr>
          <t>MRI date missing in Redcap</t>
        </r>
      </text>
    </comment>
    <comment ref="I95" authorId="0">
      <text>
        <r>
          <rPr>
            <sz val="10"/>
            <color rgb="FF000000"/>
            <rFont val="Arial"/>
          </rPr>
          <t>MRI date missing in Redcap</t>
        </r>
      </text>
    </comment>
  </commentList>
</comments>
</file>

<file path=xl/comments3.xml><?xml version="1.0" encoding="utf-8"?>
<comments xmlns="http://schemas.openxmlformats.org/spreadsheetml/2006/main">
  <authors>
    <author/>
  </authors>
  <commentList>
    <comment ref="I1" authorId="0">
      <text>
        <r>
          <rPr>
            <sz val="10"/>
            <color rgb="FF000000"/>
            <rFont val="Arial"/>
          </rPr>
          <t>ER- is &lt;=5%</t>
        </r>
      </text>
    </comment>
    <comment ref="J1" authorId="0">
      <text>
        <r>
          <rPr>
            <sz val="10"/>
            <color rgb="FF000000"/>
            <rFont val="Arial"/>
          </rPr>
          <t>PR- is &lt;=5%</t>
        </r>
      </text>
    </comment>
  </commentList>
</comments>
</file>

<file path=xl/comments4.xml><?xml version="1.0" encoding="utf-8"?>
<comments xmlns="http://schemas.openxmlformats.org/spreadsheetml/2006/main">
  <authors>
    <author/>
  </authors>
  <commentList>
    <comment ref="B1" authorId="0">
      <text>
        <r>
          <rPr>
            <sz val="10"/>
            <color rgb="FF000000"/>
            <rFont val="Arial"/>
          </rPr>
          <t>As of 2012-03-26 --dgolden1 Mon Mar 26 2012 11:06:23 GMT-0700 (PDT)</t>
        </r>
      </text>
    </comment>
  </commentList>
</comments>
</file>

<file path=xl/sharedStrings.xml><?xml version="1.0" encoding="utf-8"?>
<sst xmlns="http://schemas.openxmlformats.org/spreadsheetml/2006/main" count="2301" uniqueCount="325">
  <si>
    <t>Study ID</t>
  </si>
  <si>
    <t>X (mm)</t>
  </si>
  <si>
    <t>Y (mm)</t>
  </si>
  <si>
    <t>Z (mm)</t>
  </si>
  <si>
    <t>Slice Location (mm)</t>
  </si>
  <si>
    <t>Slice Plane</t>
  </si>
  <si>
    <t>Comment</t>
  </si>
  <si>
    <t>Pre MRI Age</t>
  </si>
  <si>
    <t>Pre MRI Date</t>
  </si>
  <si>
    <t>Pre MRI Location</t>
  </si>
  <si>
    <t>MR Field Strength</t>
  </si>
  <si>
    <t>RCB Value</t>
  </si>
  <si>
    <t>Processed in Matlab</t>
  </si>
  <si>
    <t>Dynamic Sequence</t>
  </si>
  <si>
    <t>Dynamic Sequence Problems</t>
  </si>
  <si>
    <t>Num Time Points</t>
  </si>
  <si>
    <t>Contrast Injection Time</t>
  </si>
  <si>
    <t>Cycles of Treatment Received</t>
  </si>
  <si>
    <t>Sagittal</t>
  </si>
  <si>
    <t>Lesion cluster with subset that is a mass</t>
  </si>
  <si>
    <t>SEQUOIA IMAGING CENTER</t>
  </si>
  <si>
    <t>Yes</t>
  </si>
  <si>
    <t>Unknown</t>
  </si>
  <si>
    <t>Separate PRE and POST scans</t>
  </si>
  <si>
    <t>4 (all possible cycles)</t>
  </si>
  <si>
    <t>WARNING: Very small lesion with signal void in the middle</t>
  </si>
  <si>
    <t>CPMC</t>
  </si>
  <si>
    <t>Spherical, heterogeneous lesion with nonenhancing core; I think the biopsy marker is partially in the ROI</t>
  </si>
  <si>
    <t>STANFORD</t>
  </si>
  <si>
    <t>Bilat Spiral</t>
  </si>
  <si>
    <t>Good</t>
  </si>
  <si>
    <t>KAISER SOUTH SF</t>
  </si>
  <si>
    <t>Axial</t>
  </si>
  <si>
    <t>SANTA CRUZ MEDICAL FOUNDATION</t>
  </si>
  <si>
    <t>Each time point in a separate sequence</t>
  </si>
  <si>
    <t>Jafi's ROI is not on lesion</t>
  </si>
  <si>
    <t>POMONA VALLEY HOSPITAL</t>
  </si>
  <si>
    <t>fl3d</t>
  </si>
  <si>
    <t>WARNING: POST scan mis-labeled as PRE scan by Katie; post-masectomy cancer; subtle lesion in upper right of right breast; patient moved between wash in and wash out sequences</t>
  </si>
  <si>
    <t>WARNING: Not a solid mass</t>
  </si>
  <si>
    <t>NORTH VALLEY ADVANCED IMAGING</t>
  </si>
  <si>
    <t>Vibrant</t>
  </si>
  <si>
    <t>Tumor in right breast only; benign lesion(s) in left breast</t>
  </si>
  <si>
    <t>RAS</t>
  </si>
  <si>
    <t>EXCLUDED Small, lobular lesion, significant patient out-of-plane movement during dynamic scan</t>
  </si>
  <si>
    <t>Excluded</t>
  </si>
  <si>
    <t>Significant patient movement during scan</t>
  </si>
  <si>
    <t>EXCLUDED: Unable to determine lesion location because parts of dynamic sequence are missing</t>
  </si>
  <si>
    <t>None</t>
  </si>
  <si>
    <t>MAJOR: Dynamic sequence missing in PACS. It looks like there's one part of a dynamic sequence present, but the rest is missing</t>
  </si>
  <si>
    <t>WARNING: only 3 time points</t>
  </si>
  <si>
    <t>UCSF</t>
  </si>
  <si>
    <t>3 time points</t>
  </si>
  <si>
    <t>WARNING: Extensive non-mass clumped enhancement; no RCB; need to confirm number of treatment cycles</t>
  </si>
  <si>
    <t>No</t>
  </si>
  <si>
    <t>Bilat spiral is noisy, VIBRANT is wrong patient (not 014)</t>
  </si>
  <si>
    <t>Significant rim enhancement</t>
  </si>
  <si>
    <t>WATER</t>
  </si>
  <si>
    <t>6 (all possible cycles)</t>
  </si>
  <si>
    <t>WARNING: Mass with non-mass component</t>
  </si>
  <si>
    <t>EXCLUDED; scanned on 0.5T machine</t>
  </si>
  <si>
    <t>Dixon</t>
  </si>
  <si>
    <t>Each time point in a separate sequence; not fat suppressed</t>
  </si>
  <si>
    <t>Very large spherical lesion with rim enhancement; apparent full response in POST scan</t>
  </si>
  <si>
    <t>Multiple lesions; second, smaller lesion at Z=-19 with much less enhancement (Jafi says probably fibroadenoma); patient movement during scan</t>
  </si>
  <si>
    <t>Very large spherical lesion; somewhat heterogenious; apparent full response in POST scan</t>
  </si>
  <si>
    <t>DOMINICAN MRI CENTER</t>
  </si>
  <si>
    <t>WARNING: Bilateral breast cancer -- left is DCIS; Large, spherical region with non-enhancing core (core not visible in all slices); apparent full response in POST scan</t>
  </si>
  <si>
    <t>Noisy</t>
  </si>
  <si>
    <t>WARNING: Not a mass</t>
  </si>
  <si>
    <t>PENNINSULA MRI</t>
  </si>
  <si>
    <t>WARNING: Cluster of adjacent lesions with very different kinetic parameters</t>
  </si>
  <si>
    <t>EXCLUDED: Did not receive full treatment</t>
  </si>
  <si>
    <t>ROSEVILLE IMAGING</t>
  </si>
  <si>
    <t>Other (progressed, taken off study early, etc)</t>
  </si>
  <si>
    <t>WARNING: Some patient movement (not much, but more than a voxel)</t>
  </si>
  <si>
    <t>MEMORIAL SLOAN-KETTERING</t>
  </si>
  <si>
    <t>SAN LUIS DIAGNOSTIC CENTER</t>
  </si>
  <si>
    <t>REDWOOD REGIONAL MEDICAL GROUP</t>
  </si>
  <si>
    <t>EXCLUDED: Did not receive full treatment; Lesion cluster, some patient movement</t>
  </si>
  <si>
    <t>EXCLUDED: RODEO scan, patient has breast implants, lesion is very difficult to see; pre-contrast image is screwy</t>
  </si>
  <si>
    <t>AURORA OC</t>
  </si>
  <si>
    <t>Two-lobed lesion</t>
  </si>
  <si>
    <t>FRENCH HOSPITAL MEDICAL CENTER</t>
  </si>
  <si>
    <t>Lesion has multiple lobes but is not obviously multiple lesions</t>
  </si>
  <si>
    <t>MARIN MAGNETIC IMAGING</t>
  </si>
  <si>
    <t>EXCLUDED: Sequences are confusing; possibly only subtraction views available (no initial time point)</t>
  </si>
  <si>
    <t>EL PORTAL IMAGING</t>
  </si>
  <si>
    <t>Confusing array of sequences; possible different sequence type for PRE and POST</t>
  </si>
  <si>
    <t>?</t>
  </si>
  <si>
    <t>Irregular lesion with some ductal component</t>
  </si>
  <si>
    <t>Two separate "WASH IN" sequences; second one is actually WASH OUT (based on acqusition time)</t>
  </si>
  <si>
    <t>Two lesions, one of which (at 0 mm) is probably a hematoma; lesion contains signal void from biopsy marker</t>
  </si>
  <si>
    <t>PAMF SANTA CRUZ</t>
  </si>
  <si>
    <t>Possibly two or more intersecting lesions, but enhancement is constant across entire volume</t>
  </si>
  <si>
    <t>EXCLUDED: No dynamic sequence; did not receive full treatment</t>
  </si>
  <si>
    <t>MAJOR: Dynamic sequence missing in PACS</t>
  </si>
  <si>
    <t>WARNING: very dense breast; post-masectomy cancer,</t>
  </si>
  <si>
    <t>KAISER SANTA TERESA</t>
  </si>
  <si>
    <t>WARNING: very dense breast</t>
  </si>
  <si>
    <t>MARIN GENERAL HOSPITAL</t>
  </si>
  <si>
    <t>Large spherical lesion</t>
  </si>
  <si>
    <t>Spherical lesion with non-enhancing center</t>
  </si>
  <si>
    <t>WARNING: very diffuse, ductal lesion (not a mass)</t>
  </si>
  <si>
    <t>WASH OUT sequences is extraneous, since WASH IN sequence actually has both WASH IN and WASH OUT time points</t>
  </si>
  <si>
    <t>WARNING: Significant patient movement</t>
  </si>
  <si>
    <t>EXCLUDED: lesion that separated into a responding and non-responding part after therapy</t>
  </si>
  <si>
    <t>Noisy scan</t>
  </si>
  <si>
    <t>Axial Vibrant</t>
  </si>
  <si>
    <t>Lesion looks like it has a "bite" taken out of it (POST-BIOPSY MARKER SIGNAL VOID ARTIFACT); also one at X=86 mm which is a fibroadenoma</t>
  </si>
  <si>
    <t>PAMF</t>
  </si>
  <si>
    <t>Medium, heterogeneous mass</t>
  </si>
  <si>
    <t>EXCLUDED: Subtraction images only</t>
  </si>
  <si>
    <t>NORCAL IMAGING</t>
  </si>
  <si>
    <t>Each time point in a separate sequence; subtraction images only</t>
  </si>
  <si>
    <t>WARNING: Medium size lesion; undorked DISCO scan; added in Matlab via various kludges</t>
  </si>
  <si>
    <t>WATER:DISCO 3 reg (old)</t>
  </si>
  <si>
    <t>Weird sequence; see comments</t>
  </si>
  <si>
    <t>EXCLUDED: Full dynamic sequence not available</t>
  </si>
  <si>
    <t>MAJOR: Dynamic sequence incomplete in PACS; separate PRE and POST scans</t>
  </si>
  <si>
    <t>Strange lumpy lesion (with internal vasculature?)</t>
  </si>
  <si>
    <t>Possible cluster of lesions; patient had previously had masectomy</t>
  </si>
  <si>
    <t>Multiphase</t>
  </si>
  <si>
    <t>Not fat suppressed</t>
  </si>
  <si>
    <t>WARNING: Heterogeneous lesion varies significantly across different slices</t>
  </si>
  <si>
    <t>Lesion includes a mass and a highly-irregular non-mass component; lesion in right breast is DCIS; DISCO scan has 4 high-res images at end</t>
  </si>
  <si>
    <t>WATER:DISCO 4D mrk new</t>
  </si>
  <si>
    <t>Enormous sequence takes forever to load in OsiriX</t>
  </si>
  <si>
    <t>Patient has breast implants; two nearly identical pre-scans</t>
  </si>
  <si>
    <t>Separate PRE and POST scans; POST scan is separated into multiple sequences</t>
  </si>
  <si>
    <t>NOT bilateral disease; cancer on right only</t>
  </si>
  <si>
    <t>Large non-enhancing hematoma anterior of lesion</t>
  </si>
  <si>
    <t>EXCLUDED: PRE images are subtraction only</t>
  </si>
  <si>
    <t>CAD (Subtraction)</t>
  </si>
  <si>
    <t>Retrieved dorked DISCO scan</t>
  </si>
  <si>
    <t>EXCLUDED: Biopsy marker obscures lesion on most slices</t>
  </si>
  <si>
    <t>Retrieved dorked DISCO scan; Multifocal disease</t>
  </si>
  <si>
    <t>WATER:DISCO 4D</t>
  </si>
  <si>
    <t>WARNING: Multicentric disease; lesion on noted slice did shrink or disappear after chemo</t>
  </si>
  <si>
    <t>Retrieved dorked DISCO scan; Lesion is very close to chest wall</t>
  </si>
  <si>
    <t>Retrieved dorked DISCO scan; Non-solid mass</t>
  </si>
  <si>
    <t>WATER:DISCO 4D 1 mm</t>
  </si>
  <si>
    <t>004-001</t>
  </si>
  <si>
    <t>Non-solid mass close to pectoral</t>
  </si>
  <si>
    <t>004-002</t>
  </si>
  <si>
    <t>004-003</t>
  </si>
  <si>
    <t>Most time points are incomplete</t>
  </si>
  <si>
    <t>004-004</t>
  </si>
  <si>
    <t>004-005</t>
  </si>
  <si>
    <t>Multifocal disease</t>
  </si>
  <si>
    <t>005-001</t>
  </si>
  <si>
    <t>005-002</t>
  </si>
  <si>
    <t>005-003</t>
  </si>
  <si>
    <t>Very irregular mass</t>
  </si>
  <si>
    <t>011-001</t>
  </si>
  <si>
    <t>Really weird, unnamed sequences</t>
  </si>
  <si>
    <t>011-002</t>
  </si>
  <si>
    <t>WARNING: Poorly enhancing lesion; may have rapid wash out. Possible candidate for exclusion</t>
  </si>
  <si>
    <t>021-001</t>
  </si>
  <si>
    <t>Representative slice has big biopsy marker in the middle</t>
  </si>
  <si>
    <t>021-002</t>
  </si>
  <si>
    <t>021-003</t>
  </si>
  <si>
    <t>021-004</t>
  </si>
  <si>
    <t>Subtraction images only</t>
  </si>
  <si>
    <t>021-005</t>
  </si>
  <si>
    <t>032-001</t>
  </si>
  <si>
    <t>EXCLUDED: Only one time point, not fat saturated</t>
  </si>
  <si>
    <t>Only one time point</t>
  </si>
  <si>
    <t>032-002</t>
  </si>
  <si>
    <t>43-L</t>
  </si>
  <si>
    <t>Excluded: lesions in both breasts</t>
  </si>
  <si>
    <t>43-R</t>
  </si>
  <si>
    <t>RCB</t>
  </si>
  <si>
    <t>MRI Pattern of Response</t>
  </si>
  <si>
    <t>Post MRI Date</t>
  </si>
  <si>
    <t>Post MRI Location</t>
  </si>
  <si>
    <t>POST Processed in Matlab</t>
  </si>
  <si>
    <t>REGRESSION WITHOUT FRAGMENTATION</t>
  </si>
  <si>
    <t>Spiral</t>
  </si>
  <si>
    <t>SAG DYN</t>
  </si>
  <si>
    <t>SAG</t>
  </si>
  <si>
    <t>REGRESSION WITH FRAGMENTATION</t>
  </si>
  <si>
    <t>EXCLUDED: POST image is after surgery</t>
  </si>
  <si>
    <t>Excluded: N/A</t>
  </si>
  <si>
    <t>EXCLUDED: Major out-of-plane patient movement in dynamic scan</t>
  </si>
  <si>
    <t>WARNING: Missing sequence for pre-chemo</t>
  </si>
  <si>
    <t>VIBRANT</t>
  </si>
  <si>
    <t>EXCLUDED: Missing pre-contrast scan</t>
  </si>
  <si>
    <t>WARNING: No RCB; Date in MRI series inconsistent with date in Redcap; patient has three scans; with fragmentation on mid scan, without on post</t>
  </si>
  <si>
    <t>EXCLUDED: 3DSSMT images are messed up - pre chemo is missing parts and post-chemo flashes in a weird way; time is encoded improperly in DICOM files; no apparent contrast enhancement outside of heart</t>
  </si>
  <si>
    <t>RESOLUTION</t>
  </si>
  <si>
    <t>EXCLUDED: 0.5 T</t>
  </si>
  <si>
    <t>DIXON</t>
  </si>
  <si>
    <t>No tumor on slice with biopsy marker, but tumor is present on other slices superior to slice with marker</t>
  </si>
  <si>
    <t>EXCLUDED: No POST scan in PACS</t>
  </si>
  <si>
    <t>EXCLUDED: Scan is too noisy; breasts have different shape compared to PRE scan, but patient is correct</t>
  </si>
  <si>
    <t>NO CHANGE</t>
  </si>
  <si>
    <t>No tumor left to find; ROI is on biopsy marker</t>
  </si>
  <si>
    <t>PROGRESSION</t>
  </si>
  <si>
    <t>Changed response from "without" fragmentation</t>
  </si>
  <si>
    <t>Lesion is not really visible on dynamic sequence</t>
  </si>
  <si>
    <t>WARNING: Index lesion got smaller, non-mass enhancement stayed same; changed response from "with fragmentation"</t>
  </si>
  <si>
    <t>EXCLUDED: POST images missing; taken off study early</t>
  </si>
  <si>
    <t>WARNING: Date in MRI series inconsistent with date in Redcap</t>
  </si>
  <si>
    <t>MARIN MAGNETIC IMAGING</t>
  </si>
  <si>
    <t>WARNING: ROI in Matlab is suspect</t>
  </si>
  <si>
    <t>WATER:Ax Multiphase</t>
  </si>
  <si>
    <t>EXCLUDED: One lesion "regression without fragmentation", the other "progression"</t>
  </si>
  <si>
    <t>Water:one touch T1 map BIG sequence is screwy; InPhase sequence is even worse (not fat saturated)</t>
  </si>
  <si>
    <t>Water:one touch T1 map BIG</t>
  </si>
  <si>
    <t>Water:one touch T1 map BIG has screwed up time values and a non-fat-sat image in the middle</t>
  </si>
  <si>
    <t>WARNING: Water:one touch T1 map BIG sequence is screwy</t>
  </si>
  <si>
    <t>WATER post-contrast</t>
  </si>
  <si>
    <t>Non-index lesions disappeared</t>
  </si>
  <si>
    <t>EXCLUDED: Bilateral disease</t>
  </si>
  <si>
    <t>WARNING: pre-chemo images are subtraction only</t>
  </si>
  <si>
    <t>Lesion became a "disk" with normal in plane of sagittal slice; may be very challenging to get ROI in sagittal plane</t>
  </si>
  <si>
    <t>Lesions became a bunch of tiny foci</t>
  </si>
  <si>
    <t>WARNING: Sequence is not dorked; no dorked sequence available from PACS</t>
  </si>
  <si>
    <t>TODO: Waiting for RCB before processing</t>
  </si>
  <si>
    <t>EXCLUDED: Sequence is not dorked; patient did not finish therapy</t>
  </si>
  <si>
    <t>No post-chemo as of Sep 13, 2012</t>
  </si>
  <si>
    <t>PAMF Santa Cruz</t>
  </si>
  <si>
    <t>Stage (IA-IIIA)</t>
  </si>
  <si>
    <t>Clinical TNM Staging</t>
  </si>
  <si>
    <t>Age at Diagnosis</t>
  </si>
  <si>
    <t>Initial Histology</t>
  </si>
  <si>
    <t>Tumor Grade</t>
  </si>
  <si>
    <t>Ki67 (%)</t>
  </si>
  <si>
    <t>ER %</t>
  </si>
  <si>
    <t>PR %</t>
  </si>
  <si>
    <t>HER2 by IHC</t>
  </si>
  <si>
    <t>HER2 Fish Result</t>
  </si>
  <si>
    <t>BRCA1 Result</t>
  </si>
  <si>
    <t>BRCA2 Result</t>
  </si>
  <si>
    <t>IIIA</t>
  </si>
  <si>
    <t>T2N2M0</t>
  </si>
  <si>
    <t>IDC</t>
  </si>
  <si>
    <t>III</t>
  </si>
  <si>
    <t>2+</t>
  </si>
  <si>
    <t>Negative</t>
  </si>
  <si>
    <t>IA</t>
  </si>
  <si>
    <t>T1cN0M0</t>
  </si>
  <si>
    <t>IIB</t>
  </si>
  <si>
    <t>T2N1M0</t>
  </si>
  <si>
    <t>IIA</t>
  </si>
  <si>
    <t>T2N0M0</t>
  </si>
  <si>
    <t>Positive</t>
  </si>
  <si>
    <t>T3NxM0</t>
  </si>
  <si>
    <t>II</t>
  </si>
  <si>
    <t>1+</t>
  </si>
  <si>
    <t>T2NxM0</t>
  </si>
  <si>
    <t>T3N0M0</t>
  </si>
  <si>
    <t>Metaplastic</t>
  </si>
  <si>
    <t>T3N1M0</t>
  </si>
  <si>
    <t>T3N0MX</t>
  </si>
  <si>
    <t>T2N2Mx</t>
  </si>
  <si>
    <t>T2N0Mx</t>
  </si>
  <si>
    <t>Equivocal</t>
  </si>
  <si>
    <t>T2NxMx</t>
  </si>
  <si>
    <t>T1NxMx</t>
  </si>
  <si>
    <t>T2N1Mx</t>
  </si>
  <si>
    <t>T3N0Mx</t>
  </si>
  <si>
    <t>VUS</t>
  </si>
  <si>
    <t>T3N1Mx</t>
  </si>
  <si>
    <t>T1cN0MX</t>
  </si>
  <si>
    <t>T1cNxM0</t>
  </si>
  <si>
    <t>T1N0MX</t>
  </si>
  <si>
    <t>T2N1MX</t>
  </si>
  <si>
    <t>T1N1M0</t>
  </si>
  <si>
    <t>T3NXMX</t>
  </si>
  <si>
    <t>T2N0MX</t>
  </si>
  <si>
    <t>T2N2MX</t>
  </si>
  <si>
    <t>T1N0M0</t>
  </si>
  <si>
    <t>T1cN0Mx</t>
  </si>
  <si>
    <t>Patient ID</t>
  </si>
  <si>
    <t>BI-RADS Mass Shape</t>
  </si>
  <si>
    <t>BI-RADS Mass Margin</t>
  </si>
  <si>
    <t>BI-RADS Mass Enhancement</t>
  </si>
  <si>
    <t>BI-RADS Non-Mass Distribution Modifiers</t>
  </si>
  <si>
    <t>BI-RADS Non-Mass Internal Enhancement</t>
  </si>
  <si>
    <t>Irregular</t>
  </si>
  <si>
    <t>Spiculated</t>
  </si>
  <si>
    <t>Heterogeneous</t>
  </si>
  <si>
    <t>Homogeneous</t>
  </si>
  <si>
    <t>Oval</t>
  </si>
  <si>
    <t>Rim Enhancement</t>
  </si>
  <si>
    <t>Round</t>
  </si>
  <si>
    <t>Smooth</t>
  </si>
  <si>
    <t>Segmental</t>
  </si>
  <si>
    <t>Bilateral disease; both lesions have same BI-RADS</t>
  </si>
  <si>
    <t>Skipped because biopsy marker obscures lesion</t>
  </si>
  <si>
    <t>Study ID (demographics_study_id)</t>
  </si>
  <si>
    <t>ER% (c_path_er)</t>
  </si>
  <si>
    <t>PR% (c_path_pr)</t>
  </si>
  <si>
    <t>Site</t>
  </si>
  <si>
    <t>Num Patients</t>
  </si>
  <si>
    <t>Agens</t>
  </si>
  <si>
    <t>Injection Rate</t>
  </si>
  <si>
    <t>Concentration</t>
  </si>
  <si>
    <t>Saline Flush?</t>
  </si>
  <si>
    <t>Time to first image</t>
  </si>
  <si>
    <t>Contact Info</t>
  </si>
  <si>
    <t>Notes</t>
  </si>
  <si>
    <t>Magnevist</t>
  </si>
  <si>
    <t>2 mL/sec</t>
  </si>
  <si>
    <t>0.2 mL/kg</t>
  </si>
  <si>
    <t>Injected 40 seconds after first image</t>
  </si>
  <si>
    <t>Bruce Daniel, bdaniel@stanford.edu</t>
  </si>
  <si>
    <t>First scan begun immediately after injection</t>
  </si>
  <si>
    <t>First scan begun with injection</t>
  </si>
  <si>
    <t>20 mL for all patients</t>
  </si>
  <si>
    <t>40 sec after injection</t>
  </si>
  <si>
    <t>Same as Santa Cruz Medical Foundation</t>
  </si>
  <si>
    <t>35 sec after beginning of injection</t>
  </si>
  <si>
    <t>Thomas (lead tech?) thomas.tharayil@kp.org</t>
  </si>
  <si>
    <t>Magnevist (unless patient has compromised GFR, then multihance)</t>
  </si>
  <si>
    <t>1.5 mL/sec</t>
  </si>
  <si>
    <t>Did not call</t>
  </si>
  <si>
    <t>Multihance</t>
  </si>
  <si>
    <t>30 sec after end of injection</t>
  </si>
  <si>
    <t>Dave (lead tech?) 805-542-6298</t>
  </si>
  <si>
    <t>Same as Marin Magnetic Imaging</t>
  </si>
  <si>
    <t>Omniscan</t>
  </si>
  <si>
    <t>45 sec after end of injection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</si>
</sst>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m/d/yyyy;@"/>
  </numFmts>
  <fonts count="6" x14ac:knownFonts="1">
    <font>
      <sz val="10"/>
      <color rgb="FF000000"/>
      <name val="Arial"/>
    </font>
    <font>
      <sz val="10"/>
      <color rgb="FF000000"/>
      <name val="Arial"/>
    </font>
    <font>
      <sz val="10"/>
      <color rgb="FF000000"/>
      <name val="Arial"/>
    </font>
    <font>
      <b/>
      <sz val="10"/>
      <color rgb="FF000000"/>
      <name val="Arial"/>
    </font>
    <font>
      <b/>
      <sz val="10"/>
      <color rgb="FF000000"/>
      <name val="Arial"/>
    </font>
    <font>
      <b/>
      <sz val="10"/>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164" fontId="0" fillId="0" borderId="0" xfId="0" applyNumberFormat="1" applyAlignment="1">
      <alignment horizontal="left" wrapText="1"/>
    </xf>
    <xf numFmtId="165" fontId="3" fillId="0" borderId="0" xfId="0" applyNumberFormat="1" applyFont="1" applyAlignment="1">
      <alignment wrapText="1"/>
    </xf>
    <xf numFmtId="165" fontId="0" fillId="0" borderId="0" xfId="0" applyNumberFormat="1" applyAlignment="1">
      <alignment wrapText="1"/>
    </xf>
    <xf numFmtId="164" fontId="4" fillId="0" borderId="0" xfId="0" applyNumberFormat="1" applyFont="1" applyAlignment="1">
      <alignment horizontal="left" wrapText="1"/>
    </xf>
    <xf numFmtId="0" fontId="0" fillId="0" borderId="0" xfId="0" applyAlignment="1">
      <alignment wrapText="1"/>
    </xf>
    <xf numFmtId="0" fontId="5" fillId="0" borderId="0" xfId="0" applyFont="1" applyAlignment="1">
      <alignment wrapText="1"/>
    </xf>
  </cellXfs>
  <cellStyles count="1">
    <cellStyle name="Normal" xfId="0" builtinId="0"/>
  </cellStyles>
  <dxfs count="22">
    <dxf>
      <fill>
        <patternFill patternType="solid">
          <bgColor rgb="FFFF0000"/>
        </patternFill>
      </fill>
    </dxf>
    <dxf>
      <fill>
        <patternFill patternType="solid">
          <bgColor rgb="FFEFEFEF"/>
        </patternFill>
      </fill>
    </dxf>
    <dxf>
      <font>
        <color rgb="FFFF0000"/>
      </font>
    </dxf>
    <dxf>
      <font>
        <color rgb="FFF1C232"/>
      </font>
    </dxf>
    <dxf>
      <font>
        <color rgb="FFFF0000"/>
      </font>
    </dxf>
    <dxf>
      <font>
        <color rgb="FF6AA84F"/>
      </font>
    </dxf>
    <dxf>
      <font>
        <color rgb="FFFF0000"/>
      </font>
    </dxf>
    <dxf>
      <font>
        <color rgb="FFBF9000"/>
      </font>
    </dxf>
    <dxf>
      <font>
        <color rgb="FF800080"/>
      </font>
    </dxf>
    <dxf>
      <font>
        <color rgb="FFFF0000"/>
      </font>
    </dxf>
    <dxf>
      <font>
        <color rgb="FFFF0000"/>
      </font>
    </dxf>
    <dxf>
      <font>
        <color rgb="FFBF9000"/>
      </font>
    </dxf>
    <dxf>
      <font>
        <color rgb="FF800080"/>
      </font>
    </dxf>
    <dxf>
      <font>
        <color rgb="FFFF0000"/>
      </font>
    </dxf>
    <dxf>
      <fill>
        <patternFill patternType="solid">
          <bgColor rgb="FFFF0000"/>
        </patternFill>
      </fill>
    </dxf>
    <dxf>
      <font>
        <color rgb="FFFF0000"/>
      </font>
    </dxf>
    <dxf>
      <font>
        <color rgb="FFF1C232"/>
      </font>
    </dxf>
    <dxf>
      <font>
        <color rgb="FF4FA929"/>
      </font>
    </dxf>
    <dxf>
      <font>
        <color rgb="FFFF0000"/>
      </font>
    </dxf>
    <dxf>
      <font>
        <color rgb="FFBF9000"/>
      </font>
    </dxf>
    <dxf>
      <font>
        <color rgb="FF800080"/>
      </font>
    </dxf>
    <dxf>
      <font>
        <color rgb="FFFF0000"/>
      </font>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965200</xdr:colOff>
      <xdr:row>35</xdr:row>
      <xdr:rowOff>533400</xdr:rowOff>
    </xdr:to>
    <xdr:sp macro="" textlink="">
      <xdr:nvSpPr>
        <xdr:cNvPr id="1044" name="Rectangle 20"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215900</xdr:colOff>
      <xdr:row>51</xdr:row>
      <xdr:rowOff>76200</xdr:rowOff>
    </xdr:to>
    <xdr:sp macro="" textlink="">
      <xdr:nvSpPr>
        <xdr:cNvPr id="2065" name="Rectangle 17"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304800</xdr:colOff>
      <xdr:row>83</xdr:row>
      <xdr:rowOff>50800</xdr:rowOff>
    </xdr:to>
    <xdr:sp macro="" textlink="">
      <xdr:nvSpPr>
        <xdr:cNvPr id="3074"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1104900</xdr:colOff>
      <xdr:row>83</xdr:row>
      <xdr:rowOff>50800</xdr:rowOff>
    </xdr:to>
    <xdr:sp macro="" textlink="">
      <xdr:nvSpPr>
        <xdr:cNvPr id="4097"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44"/>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7.1640625" defaultRowHeight="12.75" customHeight="1" x14ac:dyDescent="0"/>
  <cols>
    <col min="1" max="1" width="8.5" customWidth="1"/>
    <col min="2" max="2" width="8" customWidth="1"/>
    <col min="3" max="4" width="7.83203125" customWidth="1"/>
    <col min="5" max="5" width="9.1640625" customWidth="1"/>
    <col min="6" max="6" width="7" customWidth="1"/>
    <col min="7" max="7" width="42.1640625" customWidth="1"/>
    <col min="8" max="8" width="6.5" customWidth="1"/>
    <col min="9" max="9" width="12.1640625" customWidth="1"/>
    <col min="11" max="11" width="9.5" customWidth="1"/>
    <col min="12" max="12" width="7.1640625" customWidth="1"/>
    <col min="13" max="13" width="11" customWidth="1"/>
    <col min="15" max="15" width="27.6640625" customWidth="1"/>
    <col min="16" max="16" width="7" customWidth="1"/>
    <col min="17" max="17" width="8.83203125" customWidth="1"/>
    <col min="18" max="18" width="20.5" customWidth="1"/>
  </cols>
  <sheetData>
    <row r="1" spans="1:18" ht="10.5" customHeight="1">
      <c r="A1" s="6"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row>
    <row r="2" spans="1:18" ht="24">
      <c r="A2" s="3">
        <v>1</v>
      </c>
      <c r="B2">
        <v>108</v>
      </c>
      <c r="C2">
        <v>-27</v>
      </c>
      <c r="D2">
        <v>-35</v>
      </c>
      <c r="E2">
        <f t="shared" ref="E2:E33" si="0">IF((F2="Sagittal"),B2,D2)</f>
        <v>108</v>
      </c>
      <c r="F2" t="s">
        <v>18</v>
      </c>
      <c r="G2" t="s">
        <v>19</v>
      </c>
      <c r="H2">
        <v>30</v>
      </c>
      <c r="I2" s="5">
        <v>39904</v>
      </c>
      <c r="J2" t="s">
        <v>20</v>
      </c>
      <c r="K2">
        <v>1.5</v>
      </c>
      <c r="L2">
        <v>2.9710000000000001</v>
      </c>
      <c r="M2" t="s">
        <v>21</v>
      </c>
      <c r="N2" t="s">
        <v>22</v>
      </c>
      <c r="O2" t="s">
        <v>23</v>
      </c>
      <c r="P2">
        <v>4</v>
      </c>
      <c r="R2" t="s">
        <v>24</v>
      </c>
    </row>
    <row r="3" spans="1:18" ht="24">
      <c r="A3" s="3">
        <v>2</v>
      </c>
      <c r="B3">
        <v>-109</v>
      </c>
      <c r="C3">
        <v>21</v>
      </c>
      <c r="D3">
        <v>43</v>
      </c>
      <c r="E3">
        <f t="shared" si="0"/>
        <v>-109</v>
      </c>
      <c r="F3" t="s">
        <v>18</v>
      </c>
      <c r="G3" t="s">
        <v>25</v>
      </c>
      <c r="H3">
        <v>60</v>
      </c>
      <c r="I3" s="5">
        <v>39917</v>
      </c>
      <c r="J3" t="s">
        <v>26</v>
      </c>
      <c r="K3">
        <v>1.5</v>
      </c>
      <c r="L3">
        <v>1.198</v>
      </c>
      <c r="M3" t="s">
        <v>21</v>
      </c>
      <c r="N3" t="s">
        <v>22</v>
      </c>
      <c r="O3" t="s">
        <v>23</v>
      </c>
      <c r="P3">
        <v>4</v>
      </c>
      <c r="R3" t="s">
        <v>24</v>
      </c>
    </row>
    <row r="4" spans="1:18" ht="24">
      <c r="A4" s="3">
        <v>3</v>
      </c>
      <c r="B4">
        <v>-87</v>
      </c>
      <c r="C4">
        <v>-13</v>
      </c>
      <c r="D4">
        <v>19</v>
      </c>
      <c r="E4">
        <f t="shared" si="0"/>
        <v>-87</v>
      </c>
      <c r="F4" t="s">
        <v>18</v>
      </c>
      <c r="G4" t="s">
        <v>27</v>
      </c>
      <c r="H4">
        <v>73</v>
      </c>
      <c r="I4" s="5">
        <v>39939</v>
      </c>
      <c r="J4" t="s">
        <v>28</v>
      </c>
      <c r="K4">
        <v>1.5</v>
      </c>
      <c r="L4">
        <v>2.1779999999999999</v>
      </c>
      <c r="M4" t="s">
        <v>21</v>
      </c>
      <c r="N4" t="s">
        <v>29</v>
      </c>
      <c r="O4" t="s">
        <v>30</v>
      </c>
      <c r="P4">
        <v>40</v>
      </c>
      <c r="Q4">
        <v>40</v>
      </c>
      <c r="R4" t="s">
        <v>24</v>
      </c>
    </row>
    <row r="5" spans="1:18" ht="12">
      <c r="A5" s="3">
        <v>4</v>
      </c>
      <c r="B5">
        <v>133</v>
      </c>
      <c r="C5">
        <v>-6</v>
      </c>
      <c r="D5">
        <v>16</v>
      </c>
      <c r="E5">
        <f t="shared" si="0"/>
        <v>133</v>
      </c>
      <c r="F5" t="s">
        <v>18</v>
      </c>
      <c r="H5">
        <v>53</v>
      </c>
      <c r="I5" s="5">
        <v>39982</v>
      </c>
      <c r="J5" t="s">
        <v>31</v>
      </c>
      <c r="K5">
        <v>1.5</v>
      </c>
      <c r="L5">
        <v>0</v>
      </c>
      <c r="M5" t="s">
        <v>21</v>
      </c>
      <c r="N5" t="s">
        <v>22</v>
      </c>
      <c r="O5" t="s">
        <v>23</v>
      </c>
      <c r="P5">
        <v>6</v>
      </c>
      <c r="R5" t="s">
        <v>24</v>
      </c>
    </row>
    <row r="6" spans="1:18" ht="36">
      <c r="A6" s="3">
        <v>5</v>
      </c>
      <c r="B6">
        <v>-83</v>
      </c>
      <c r="C6">
        <v>5</v>
      </c>
      <c r="D6">
        <v>32</v>
      </c>
      <c r="E6">
        <f t="shared" si="0"/>
        <v>32</v>
      </c>
      <c r="F6" t="s">
        <v>32</v>
      </c>
      <c r="H6">
        <v>44</v>
      </c>
      <c r="I6" s="5">
        <v>39969</v>
      </c>
      <c r="J6" t="s">
        <v>33</v>
      </c>
      <c r="K6">
        <v>3</v>
      </c>
      <c r="L6">
        <v>0</v>
      </c>
      <c r="M6" t="s">
        <v>21</v>
      </c>
      <c r="N6" t="s">
        <v>22</v>
      </c>
      <c r="O6" t="s">
        <v>34</v>
      </c>
      <c r="P6">
        <v>5</v>
      </c>
      <c r="R6" t="s">
        <v>24</v>
      </c>
    </row>
    <row r="7" spans="1:18" ht="24">
      <c r="A7" s="3">
        <v>6</v>
      </c>
      <c r="B7">
        <v>-108</v>
      </c>
      <c r="C7">
        <v>-39</v>
      </c>
      <c r="D7">
        <v>0</v>
      </c>
      <c r="E7">
        <f t="shared" si="0"/>
        <v>0</v>
      </c>
      <c r="F7" t="s">
        <v>32</v>
      </c>
      <c r="G7" t="s">
        <v>35</v>
      </c>
      <c r="H7">
        <v>39</v>
      </c>
      <c r="I7" s="5">
        <v>39986</v>
      </c>
      <c r="J7" t="s">
        <v>36</v>
      </c>
      <c r="K7">
        <v>1.5</v>
      </c>
      <c r="L7">
        <v>1.288</v>
      </c>
      <c r="M7" t="s">
        <v>21</v>
      </c>
      <c r="N7" t="s">
        <v>37</v>
      </c>
      <c r="O7" t="s">
        <v>34</v>
      </c>
      <c r="P7">
        <v>6</v>
      </c>
      <c r="R7" t="s">
        <v>24</v>
      </c>
    </row>
    <row r="8" spans="1:18" ht="48">
      <c r="A8" s="3">
        <v>7</v>
      </c>
      <c r="B8">
        <v>-110</v>
      </c>
      <c r="C8">
        <v>-7</v>
      </c>
      <c r="D8">
        <v>30</v>
      </c>
      <c r="E8">
        <f t="shared" si="0"/>
        <v>-110</v>
      </c>
      <c r="F8" t="s">
        <v>18</v>
      </c>
      <c r="G8" t="s">
        <v>38</v>
      </c>
      <c r="H8">
        <v>52</v>
      </c>
      <c r="I8" s="5">
        <v>40007</v>
      </c>
      <c r="J8" t="s">
        <v>28</v>
      </c>
      <c r="K8">
        <v>1.5</v>
      </c>
      <c r="L8">
        <v>0.91800000000000004</v>
      </c>
      <c r="M8" t="s">
        <v>21</v>
      </c>
      <c r="N8" t="s">
        <v>29</v>
      </c>
      <c r="P8">
        <v>40</v>
      </c>
      <c r="R8" t="s">
        <v>24</v>
      </c>
    </row>
    <row r="9" spans="1:18" ht="36">
      <c r="A9" s="3">
        <v>8</v>
      </c>
      <c r="B9">
        <v>-80</v>
      </c>
      <c r="C9">
        <v>4</v>
      </c>
      <c r="D9">
        <v>18</v>
      </c>
      <c r="E9">
        <f t="shared" si="0"/>
        <v>-80</v>
      </c>
      <c r="F9" t="s">
        <v>18</v>
      </c>
      <c r="G9" t="s">
        <v>39</v>
      </c>
      <c r="H9">
        <v>63</v>
      </c>
      <c r="I9" s="5">
        <v>39996</v>
      </c>
      <c r="J9" t="s">
        <v>40</v>
      </c>
      <c r="K9">
        <v>1.5</v>
      </c>
      <c r="L9">
        <v>2.92</v>
      </c>
      <c r="M9" t="s">
        <v>21</v>
      </c>
      <c r="N9" t="s">
        <v>41</v>
      </c>
      <c r="O9" t="s">
        <v>23</v>
      </c>
      <c r="P9">
        <v>6</v>
      </c>
      <c r="R9" t="s">
        <v>24</v>
      </c>
    </row>
    <row r="10" spans="1:18" ht="24">
      <c r="A10" s="3">
        <v>9</v>
      </c>
      <c r="B10">
        <v>-106</v>
      </c>
      <c r="C10">
        <v>-11</v>
      </c>
      <c r="D10">
        <v>41</v>
      </c>
      <c r="E10">
        <f t="shared" si="0"/>
        <v>-106</v>
      </c>
      <c r="F10" t="s">
        <v>18</v>
      </c>
      <c r="G10" t="s">
        <v>42</v>
      </c>
      <c r="H10">
        <v>57</v>
      </c>
      <c r="I10" s="5">
        <v>40044</v>
      </c>
      <c r="J10" t="s">
        <v>43</v>
      </c>
      <c r="K10">
        <v>1.5</v>
      </c>
      <c r="L10">
        <v>2.94</v>
      </c>
      <c r="M10" t="s">
        <v>21</v>
      </c>
      <c r="N10" t="s">
        <v>41</v>
      </c>
      <c r="O10" s="8"/>
      <c r="P10">
        <v>5</v>
      </c>
      <c r="R10" t="s">
        <v>24</v>
      </c>
    </row>
    <row r="11" spans="1:18" ht="24">
      <c r="A11" s="3">
        <v>10</v>
      </c>
      <c r="B11">
        <v>-75</v>
      </c>
      <c r="C11">
        <v>-32</v>
      </c>
      <c r="D11">
        <v>8</v>
      </c>
      <c r="E11">
        <f t="shared" si="0"/>
        <v>-75</v>
      </c>
      <c r="F11" t="s">
        <v>18</v>
      </c>
      <c r="G11" t="s">
        <v>44</v>
      </c>
      <c r="H11">
        <v>52</v>
      </c>
      <c r="I11" s="5">
        <v>40080</v>
      </c>
      <c r="J11" t="s">
        <v>28</v>
      </c>
      <c r="K11">
        <v>1.5</v>
      </c>
      <c r="L11">
        <v>1.3919999999999999</v>
      </c>
      <c r="M11" t="s">
        <v>45</v>
      </c>
      <c r="N11" t="s">
        <v>29</v>
      </c>
      <c r="O11" t="s">
        <v>46</v>
      </c>
      <c r="P11">
        <v>40</v>
      </c>
      <c r="R11" t="s">
        <v>24</v>
      </c>
    </row>
    <row r="12" spans="1:18" ht="60">
      <c r="A12" s="3">
        <v>11</v>
      </c>
      <c r="E12">
        <f t="shared" si="0"/>
        <v>0</v>
      </c>
      <c r="F12" t="s">
        <v>32</v>
      </c>
      <c r="G12" t="s">
        <v>47</v>
      </c>
      <c r="H12">
        <v>38</v>
      </c>
      <c r="I12" s="5">
        <v>40060</v>
      </c>
      <c r="J12" t="s">
        <v>33</v>
      </c>
      <c r="K12">
        <v>3</v>
      </c>
      <c r="L12">
        <v>3.4430000000000001</v>
      </c>
      <c r="M12" t="s">
        <v>45</v>
      </c>
      <c r="N12" t="s">
        <v>48</v>
      </c>
      <c r="O12" s="8" t="s">
        <v>49</v>
      </c>
      <c r="P12">
        <v>0</v>
      </c>
      <c r="R12" t="s">
        <v>24</v>
      </c>
    </row>
    <row r="13" spans="1:18" ht="12">
      <c r="A13" s="3">
        <v>13</v>
      </c>
      <c r="B13">
        <v>90</v>
      </c>
      <c r="C13">
        <v>-8</v>
      </c>
      <c r="D13">
        <v>12</v>
      </c>
      <c r="E13">
        <f t="shared" si="0"/>
        <v>12</v>
      </c>
      <c r="F13" t="s">
        <v>32</v>
      </c>
      <c r="G13" t="s">
        <v>50</v>
      </c>
      <c r="H13">
        <v>31</v>
      </c>
      <c r="I13" s="5">
        <v>40099</v>
      </c>
      <c r="J13" t="s">
        <v>51</v>
      </c>
      <c r="K13">
        <v>1.5</v>
      </c>
      <c r="L13">
        <v>1.1379999999999999</v>
      </c>
      <c r="M13" t="s">
        <v>21</v>
      </c>
      <c r="N13" t="s">
        <v>41</v>
      </c>
      <c r="O13" t="s">
        <v>52</v>
      </c>
      <c r="P13">
        <v>3</v>
      </c>
      <c r="R13" t="s">
        <v>24</v>
      </c>
    </row>
    <row r="14" spans="1:18" ht="36">
      <c r="A14" s="3">
        <v>14</v>
      </c>
      <c r="B14">
        <v>-119</v>
      </c>
      <c r="C14">
        <v>-10</v>
      </c>
      <c r="D14">
        <v>-3</v>
      </c>
      <c r="E14">
        <f t="shared" si="0"/>
        <v>-119</v>
      </c>
      <c r="F14" t="s">
        <v>18</v>
      </c>
      <c r="G14" t="s">
        <v>53</v>
      </c>
      <c r="H14">
        <v>57</v>
      </c>
      <c r="I14" s="5">
        <v>40098</v>
      </c>
      <c r="J14" t="s">
        <v>28</v>
      </c>
      <c r="K14">
        <v>1.5</v>
      </c>
      <c r="M14" t="s">
        <v>54</v>
      </c>
      <c r="N14" t="s">
        <v>29</v>
      </c>
      <c r="O14" t="s">
        <v>55</v>
      </c>
      <c r="P14">
        <v>40</v>
      </c>
      <c r="Q14">
        <v>40</v>
      </c>
      <c r="R14" t="s">
        <v>24</v>
      </c>
    </row>
    <row r="15" spans="1:18" ht="12">
      <c r="A15" s="3">
        <v>16</v>
      </c>
      <c r="B15">
        <v>64</v>
      </c>
      <c r="C15">
        <v>-10</v>
      </c>
      <c r="D15">
        <v>2</v>
      </c>
      <c r="E15">
        <f t="shared" si="0"/>
        <v>2</v>
      </c>
      <c r="F15" t="s">
        <v>32</v>
      </c>
      <c r="G15" t="s">
        <v>56</v>
      </c>
      <c r="H15">
        <v>45</v>
      </c>
      <c r="I15" s="5">
        <v>40155</v>
      </c>
      <c r="J15" t="s">
        <v>28</v>
      </c>
      <c r="K15">
        <v>3</v>
      </c>
      <c r="L15">
        <v>0</v>
      </c>
      <c r="M15" t="s">
        <v>21</v>
      </c>
      <c r="N15" t="s">
        <v>57</v>
      </c>
      <c r="O15" t="s">
        <v>30</v>
      </c>
      <c r="Q15">
        <v>40</v>
      </c>
      <c r="R15" t="s">
        <v>58</v>
      </c>
    </row>
    <row r="16" spans="1:18" ht="12">
      <c r="A16" s="3">
        <v>17</v>
      </c>
      <c r="B16">
        <v>-50</v>
      </c>
      <c r="C16">
        <v>13</v>
      </c>
      <c r="D16">
        <v>4</v>
      </c>
      <c r="E16">
        <f t="shared" si="0"/>
        <v>-50</v>
      </c>
      <c r="F16" t="s">
        <v>18</v>
      </c>
      <c r="G16" t="s">
        <v>59</v>
      </c>
      <c r="H16">
        <v>57</v>
      </c>
      <c r="I16" s="5">
        <v>40154</v>
      </c>
      <c r="J16" t="s">
        <v>26</v>
      </c>
      <c r="K16">
        <v>1.5</v>
      </c>
      <c r="L16">
        <v>0</v>
      </c>
      <c r="M16" t="s">
        <v>21</v>
      </c>
      <c r="N16" t="s">
        <v>22</v>
      </c>
      <c r="O16" t="s">
        <v>23</v>
      </c>
      <c r="P16">
        <v>5</v>
      </c>
      <c r="R16" t="s">
        <v>58</v>
      </c>
    </row>
    <row r="17" spans="1:18" ht="24">
      <c r="A17" s="3">
        <v>18</v>
      </c>
      <c r="E17">
        <f t="shared" si="0"/>
        <v>0</v>
      </c>
      <c r="G17" t="s">
        <v>60</v>
      </c>
      <c r="H17">
        <v>47</v>
      </c>
      <c r="I17" s="5">
        <v>40155</v>
      </c>
      <c r="J17" t="s">
        <v>28</v>
      </c>
      <c r="K17">
        <v>0.5</v>
      </c>
      <c r="L17">
        <v>0</v>
      </c>
      <c r="M17" t="s">
        <v>45</v>
      </c>
      <c r="N17" t="s">
        <v>61</v>
      </c>
      <c r="O17" t="s">
        <v>62</v>
      </c>
      <c r="P17">
        <v>5</v>
      </c>
      <c r="R17" t="s">
        <v>58</v>
      </c>
    </row>
    <row r="18" spans="1:18" ht="24">
      <c r="A18" s="3">
        <v>19</v>
      </c>
      <c r="B18">
        <v>-110</v>
      </c>
      <c r="C18">
        <v>-10</v>
      </c>
      <c r="D18">
        <v>40</v>
      </c>
      <c r="E18">
        <f t="shared" si="0"/>
        <v>-110</v>
      </c>
      <c r="F18" t="s">
        <v>18</v>
      </c>
      <c r="G18" t="s">
        <v>63</v>
      </c>
      <c r="H18">
        <v>41</v>
      </c>
      <c r="I18" s="5">
        <v>40193</v>
      </c>
      <c r="J18" t="s">
        <v>28</v>
      </c>
      <c r="K18">
        <v>1.5</v>
      </c>
      <c r="L18">
        <v>3.1539999999999999</v>
      </c>
      <c r="M18" t="s">
        <v>21</v>
      </c>
      <c r="N18" t="s">
        <v>29</v>
      </c>
      <c r="O18" t="s">
        <v>30</v>
      </c>
      <c r="P18">
        <v>40</v>
      </c>
      <c r="Q18">
        <v>40</v>
      </c>
      <c r="R18" t="s">
        <v>58</v>
      </c>
    </row>
    <row r="19" spans="1:18" ht="36">
      <c r="A19" s="3">
        <v>20</v>
      </c>
      <c r="B19">
        <v>61</v>
      </c>
      <c r="C19">
        <v>29</v>
      </c>
      <c r="D19">
        <v>41</v>
      </c>
      <c r="E19">
        <f t="shared" si="0"/>
        <v>41</v>
      </c>
      <c r="F19" t="s">
        <v>32</v>
      </c>
      <c r="G19" t="s">
        <v>64</v>
      </c>
      <c r="H19">
        <v>55</v>
      </c>
      <c r="I19" s="5">
        <v>40199</v>
      </c>
      <c r="J19" t="s">
        <v>31</v>
      </c>
      <c r="K19">
        <v>1.5</v>
      </c>
      <c r="L19">
        <v>1.9570000000000001</v>
      </c>
      <c r="M19" t="s">
        <v>21</v>
      </c>
      <c r="N19" t="s">
        <v>41</v>
      </c>
      <c r="O19" t="s">
        <v>23</v>
      </c>
      <c r="P19">
        <v>4</v>
      </c>
      <c r="R19" t="s">
        <v>58</v>
      </c>
    </row>
    <row r="20" spans="1:18" ht="24">
      <c r="A20" s="3">
        <v>21</v>
      </c>
      <c r="B20">
        <v>82</v>
      </c>
      <c r="C20">
        <v>-19</v>
      </c>
      <c r="D20">
        <v>15</v>
      </c>
      <c r="E20">
        <f t="shared" si="0"/>
        <v>82</v>
      </c>
      <c r="F20" t="s">
        <v>18</v>
      </c>
      <c r="G20" t="s">
        <v>65</v>
      </c>
      <c r="H20">
        <v>26</v>
      </c>
      <c r="I20" s="5">
        <v>40219</v>
      </c>
      <c r="J20" t="s">
        <v>28</v>
      </c>
      <c r="K20">
        <v>1.5</v>
      </c>
      <c r="L20">
        <v>0</v>
      </c>
      <c r="M20" t="s">
        <v>21</v>
      </c>
      <c r="N20" t="s">
        <v>29</v>
      </c>
      <c r="O20" t="s">
        <v>30</v>
      </c>
      <c r="P20">
        <v>40</v>
      </c>
      <c r="Q20">
        <v>40</v>
      </c>
      <c r="R20" t="s">
        <v>58</v>
      </c>
    </row>
    <row r="21" spans="1:18" ht="24">
      <c r="A21" s="3">
        <v>22</v>
      </c>
      <c r="B21">
        <v>86</v>
      </c>
      <c r="C21">
        <v>11</v>
      </c>
      <c r="D21">
        <v>89</v>
      </c>
      <c r="E21">
        <f t="shared" si="0"/>
        <v>89</v>
      </c>
      <c r="F21" t="s">
        <v>32</v>
      </c>
      <c r="H21">
        <v>48</v>
      </c>
      <c r="I21" s="5">
        <v>40197</v>
      </c>
      <c r="J21" t="s">
        <v>66</v>
      </c>
      <c r="K21">
        <v>1.5</v>
      </c>
      <c r="L21">
        <v>0</v>
      </c>
      <c r="M21" t="s">
        <v>21</v>
      </c>
      <c r="N21" t="s">
        <v>41</v>
      </c>
      <c r="O21" t="s">
        <v>23</v>
      </c>
      <c r="P21">
        <v>6</v>
      </c>
      <c r="R21" t="s">
        <v>58</v>
      </c>
    </row>
    <row r="22" spans="1:18" ht="48">
      <c r="A22" s="3">
        <v>23</v>
      </c>
      <c r="B22">
        <v>-90</v>
      </c>
      <c r="C22">
        <v>-40</v>
      </c>
      <c r="D22">
        <v>6</v>
      </c>
      <c r="E22">
        <f t="shared" si="0"/>
        <v>-90</v>
      </c>
      <c r="F22" t="s">
        <v>18</v>
      </c>
      <c r="G22" t="s">
        <v>67</v>
      </c>
      <c r="H22">
        <v>47</v>
      </c>
      <c r="I22" s="5">
        <v>40208</v>
      </c>
      <c r="J22" t="s">
        <v>28</v>
      </c>
      <c r="K22">
        <v>1.5</v>
      </c>
      <c r="L22">
        <v>0.51800000000000002</v>
      </c>
      <c r="M22" t="s">
        <v>21</v>
      </c>
      <c r="N22" t="s">
        <v>29</v>
      </c>
      <c r="O22" t="s">
        <v>68</v>
      </c>
      <c r="P22">
        <v>40</v>
      </c>
      <c r="Q22">
        <v>40</v>
      </c>
      <c r="R22" t="s">
        <v>58</v>
      </c>
    </row>
    <row r="23" spans="1:18" ht="12">
      <c r="A23" s="3">
        <v>24</v>
      </c>
      <c r="B23">
        <v>81</v>
      </c>
      <c r="C23">
        <v>8</v>
      </c>
      <c r="D23">
        <v>16</v>
      </c>
      <c r="E23">
        <f t="shared" si="0"/>
        <v>16</v>
      </c>
      <c r="F23" t="s">
        <v>32</v>
      </c>
      <c r="G23" t="s">
        <v>69</v>
      </c>
      <c r="H23">
        <v>26</v>
      </c>
      <c r="I23" s="5">
        <v>40231</v>
      </c>
      <c r="J23" t="s">
        <v>70</v>
      </c>
      <c r="K23">
        <v>1.5</v>
      </c>
      <c r="L23">
        <v>3.3220000000000001</v>
      </c>
      <c r="M23" t="s">
        <v>21</v>
      </c>
      <c r="N23" t="s">
        <v>41</v>
      </c>
      <c r="O23" t="s">
        <v>23</v>
      </c>
      <c r="P23">
        <v>4</v>
      </c>
      <c r="R23" t="s">
        <v>58</v>
      </c>
    </row>
    <row r="24" spans="1:18" ht="36">
      <c r="A24" s="3">
        <v>25</v>
      </c>
      <c r="B24">
        <v>70</v>
      </c>
      <c r="C24">
        <v>8</v>
      </c>
      <c r="D24">
        <v>40</v>
      </c>
      <c r="E24">
        <f t="shared" si="0"/>
        <v>40</v>
      </c>
      <c r="F24" t="s">
        <v>32</v>
      </c>
      <c r="G24" t="s">
        <v>71</v>
      </c>
      <c r="H24">
        <v>52</v>
      </c>
      <c r="I24" s="5">
        <v>40232</v>
      </c>
      <c r="J24" t="s">
        <v>33</v>
      </c>
      <c r="K24">
        <v>3</v>
      </c>
      <c r="L24">
        <v>2.1190000000000002</v>
      </c>
      <c r="M24" t="s">
        <v>21</v>
      </c>
      <c r="N24" t="s">
        <v>41</v>
      </c>
      <c r="O24" t="s">
        <v>34</v>
      </c>
      <c r="P24">
        <v>5</v>
      </c>
      <c r="R24" t="s">
        <v>58</v>
      </c>
    </row>
    <row r="25" spans="1:18" ht="24">
      <c r="A25" s="3">
        <v>26</v>
      </c>
      <c r="E25">
        <f t="shared" si="0"/>
        <v>0</v>
      </c>
      <c r="G25" t="s">
        <v>72</v>
      </c>
      <c r="H25">
        <v>65</v>
      </c>
      <c r="I25" s="5">
        <v>40245</v>
      </c>
      <c r="J25" t="s">
        <v>73</v>
      </c>
      <c r="K25">
        <v>1.5</v>
      </c>
      <c r="M25" t="s">
        <v>45</v>
      </c>
      <c r="N25" t="s">
        <v>41</v>
      </c>
      <c r="O25" t="s">
        <v>34</v>
      </c>
      <c r="P25">
        <v>6</v>
      </c>
      <c r="R25" t="s">
        <v>74</v>
      </c>
    </row>
    <row r="26" spans="1:18" ht="36">
      <c r="A26" s="3">
        <v>27</v>
      </c>
      <c r="B26">
        <v>-72</v>
      </c>
      <c r="C26">
        <v>30</v>
      </c>
      <c r="D26">
        <v>88</v>
      </c>
      <c r="E26">
        <f t="shared" si="0"/>
        <v>88</v>
      </c>
      <c r="F26" t="s">
        <v>32</v>
      </c>
      <c r="H26">
        <v>46</v>
      </c>
      <c r="I26" s="5">
        <v>40233</v>
      </c>
      <c r="J26" t="s">
        <v>33</v>
      </c>
      <c r="K26">
        <v>3</v>
      </c>
      <c r="L26">
        <v>0</v>
      </c>
      <c r="M26" t="s">
        <v>21</v>
      </c>
      <c r="N26" t="s">
        <v>41</v>
      </c>
      <c r="O26" t="s">
        <v>34</v>
      </c>
      <c r="P26">
        <v>5</v>
      </c>
      <c r="R26" t="s">
        <v>58</v>
      </c>
    </row>
    <row r="27" spans="1:18" ht="24">
      <c r="A27" s="3">
        <v>28</v>
      </c>
      <c r="B27">
        <v>-86</v>
      </c>
      <c r="C27">
        <v>15</v>
      </c>
      <c r="D27">
        <v>-21</v>
      </c>
      <c r="E27">
        <f t="shared" si="0"/>
        <v>-86</v>
      </c>
      <c r="F27" t="s">
        <v>18</v>
      </c>
      <c r="G27" t="s">
        <v>75</v>
      </c>
      <c r="H27">
        <v>33</v>
      </c>
      <c r="I27" s="5">
        <v>40277</v>
      </c>
      <c r="J27" t="s">
        <v>76</v>
      </c>
      <c r="K27">
        <v>3</v>
      </c>
      <c r="L27">
        <v>0</v>
      </c>
      <c r="M27" t="s">
        <v>21</v>
      </c>
      <c r="N27" t="s">
        <v>22</v>
      </c>
      <c r="O27" t="s">
        <v>23</v>
      </c>
      <c r="P27">
        <v>6</v>
      </c>
      <c r="R27" t="s">
        <v>58</v>
      </c>
    </row>
    <row r="28" spans="1:18" ht="36">
      <c r="A28" s="3">
        <v>30</v>
      </c>
      <c r="E28">
        <f t="shared" si="0"/>
        <v>0</v>
      </c>
      <c r="G28" t="s">
        <v>72</v>
      </c>
      <c r="H28">
        <v>41</v>
      </c>
      <c r="I28" s="5">
        <v>40309</v>
      </c>
      <c r="J28" t="s">
        <v>77</v>
      </c>
      <c r="K28">
        <v>1.5</v>
      </c>
      <c r="M28" t="s">
        <v>45</v>
      </c>
      <c r="N28" t="s">
        <v>41</v>
      </c>
      <c r="O28" t="s">
        <v>23</v>
      </c>
      <c r="P28">
        <v>5</v>
      </c>
      <c r="R28" t="s">
        <v>74</v>
      </c>
    </row>
    <row r="29" spans="1:18" ht="36">
      <c r="A29" s="3">
        <v>31</v>
      </c>
      <c r="B29">
        <v>-94</v>
      </c>
      <c r="C29">
        <v>43</v>
      </c>
      <c r="D29">
        <v>37</v>
      </c>
      <c r="E29">
        <f t="shared" si="0"/>
        <v>37</v>
      </c>
      <c r="F29" t="s">
        <v>32</v>
      </c>
      <c r="H29">
        <v>49</v>
      </c>
      <c r="I29" s="5">
        <v>40322</v>
      </c>
      <c r="J29" t="s">
        <v>78</v>
      </c>
      <c r="K29">
        <v>1.5</v>
      </c>
      <c r="L29">
        <v>1.9370000000000001</v>
      </c>
      <c r="M29" t="s">
        <v>21</v>
      </c>
      <c r="N29" t="s">
        <v>41</v>
      </c>
      <c r="O29" t="s">
        <v>34</v>
      </c>
      <c r="P29">
        <v>6</v>
      </c>
      <c r="R29" t="s">
        <v>58</v>
      </c>
    </row>
    <row r="30" spans="1:18" ht="24">
      <c r="A30" s="3">
        <v>32</v>
      </c>
      <c r="B30">
        <v>-70</v>
      </c>
      <c r="C30">
        <v>12</v>
      </c>
      <c r="D30">
        <v>28</v>
      </c>
      <c r="E30">
        <f t="shared" si="0"/>
        <v>-70</v>
      </c>
      <c r="F30" t="s">
        <v>18</v>
      </c>
      <c r="G30" t="s">
        <v>79</v>
      </c>
      <c r="H30">
        <v>55</v>
      </c>
      <c r="I30" s="5">
        <v>40325</v>
      </c>
      <c r="J30" t="s">
        <v>26</v>
      </c>
      <c r="K30">
        <v>1.5</v>
      </c>
      <c r="L30">
        <v>1.738</v>
      </c>
      <c r="M30" t="s">
        <v>45</v>
      </c>
      <c r="N30" t="s">
        <v>22</v>
      </c>
      <c r="O30" t="s">
        <v>23</v>
      </c>
      <c r="P30">
        <v>5</v>
      </c>
      <c r="R30" t="s">
        <v>74</v>
      </c>
    </row>
    <row r="31" spans="1:18" ht="36">
      <c r="A31" s="3">
        <v>33</v>
      </c>
      <c r="B31">
        <v>-96</v>
      </c>
      <c r="C31">
        <v>-29</v>
      </c>
      <c r="D31">
        <v>27</v>
      </c>
      <c r="E31">
        <f t="shared" si="0"/>
        <v>27</v>
      </c>
      <c r="F31" t="s">
        <v>32</v>
      </c>
      <c r="G31" t="s">
        <v>80</v>
      </c>
      <c r="H31">
        <v>48</v>
      </c>
      <c r="I31" s="5">
        <v>40326</v>
      </c>
      <c r="J31" t="s">
        <v>81</v>
      </c>
      <c r="K31">
        <v>1.5</v>
      </c>
      <c r="L31">
        <v>0</v>
      </c>
      <c r="M31" t="s">
        <v>45</v>
      </c>
      <c r="N31" t="s">
        <v>22</v>
      </c>
      <c r="O31" t="s">
        <v>34</v>
      </c>
      <c r="P31">
        <v>4</v>
      </c>
      <c r="R31" t="s">
        <v>58</v>
      </c>
    </row>
    <row r="32" spans="1:18" ht="24">
      <c r="A32" s="3">
        <v>34</v>
      </c>
      <c r="B32">
        <v>-85</v>
      </c>
      <c r="C32">
        <v>-21</v>
      </c>
      <c r="D32">
        <v>18</v>
      </c>
      <c r="E32">
        <f t="shared" si="0"/>
        <v>18</v>
      </c>
      <c r="F32" t="s">
        <v>32</v>
      </c>
      <c r="G32" t="s">
        <v>82</v>
      </c>
      <c r="H32">
        <v>58</v>
      </c>
      <c r="I32" s="5">
        <v>40301</v>
      </c>
      <c r="J32" t="s">
        <v>83</v>
      </c>
      <c r="K32">
        <v>1.5</v>
      </c>
      <c r="L32">
        <v>0.999</v>
      </c>
      <c r="M32" t="s">
        <v>21</v>
      </c>
      <c r="N32" t="s">
        <v>41</v>
      </c>
      <c r="O32" t="s">
        <v>34</v>
      </c>
      <c r="P32">
        <v>5</v>
      </c>
      <c r="R32" t="s">
        <v>58</v>
      </c>
    </row>
    <row r="33" spans="1:18" ht="24">
      <c r="A33" s="3">
        <v>35</v>
      </c>
      <c r="B33">
        <v>-105</v>
      </c>
      <c r="C33">
        <v>21</v>
      </c>
      <c r="D33">
        <v>30</v>
      </c>
      <c r="E33">
        <f t="shared" si="0"/>
        <v>30</v>
      </c>
      <c r="F33" t="s">
        <v>32</v>
      </c>
      <c r="G33" t="s">
        <v>84</v>
      </c>
      <c r="H33">
        <v>52</v>
      </c>
      <c r="I33" s="5">
        <v>40344</v>
      </c>
      <c r="J33" t="s">
        <v>85</v>
      </c>
      <c r="K33">
        <v>1.5</v>
      </c>
      <c r="L33">
        <v>0</v>
      </c>
      <c r="M33" t="s">
        <v>21</v>
      </c>
      <c r="N33" t="s">
        <v>41</v>
      </c>
      <c r="O33" t="s">
        <v>34</v>
      </c>
      <c r="P33">
        <v>6</v>
      </c>
      <c r="R33" t="s">
        <v>58</v>
      </c>
    </row>
    <row r="34" spans="1:18" ht="12">
      <c r="A34" s="3">
        <v>36</v>
      </c>
      <c r="B34">
        <v>60</v>
      </c>
      <c r="C34">
        <v>-15</v>
      </c>
      <c r="D34">
        <v>40</v>
      </c>
      <c r="E34">
        <f t="shared" ref="E34:E65" si="1">IF((F34="Sagittal"),B34,D34)</f>
        <v>40</v>
      </c>
      <c r="F34" t="s">
        <v>32</v>
      </c>
      <c r="H34">
        <v>61</v>
      </c>
      <c r="I34" s="5">
        <v>40349</v>
      </c>
      <c r="J34" t="s">
        <v>26</v>
      </c>
      <c r="K34">
        <v>1.5</v>
      </c>
      <c r="L34">
        <v>3.323</v>
      </c>
      <c r="M34" t="s">
        <v>21</v>
      </c>
      <c r="N34" t="s">
        <v>22</v>
      </c>
      <c r="O34" t="s">
        <v>23</v>
      </c>
      <c r="P34">
        <v>5</v>
      </c>
      <c r="R34" t="s">
        <v>58</v>
      </c>
    </row>
    <row r="35" spans="1:18" ht="36">
      <c r="A35" s="3">
        <v>37</v>
      </c>
      <c r="E35">
        <f t="shared" si="1"/>
        <v>0</v>
      </c>
      <c r="G35" t="s">
        <v>86</v>
      </c>
      <c r="H35">
        <v>28</v>
      </c>
      <c r="I35" s="5">
        <v>40316</v>
      </c>
      <c r="J35" t="s">
        <v>87</v>
      </c>
      <c r="K35">
        <v>1.5</v>
      </c>
      <c r="L35">
        <v>0</v>
      </c>
      <c r="M35" t="s">
        <v>45</v>
      </c>
      <c r="N35" t="s">
        <v>37</v>
      </c>
      <c r="O35" t="s">
        <v>88</v>
      </c>
      <c r="P35" t="s">
        <v>89</v>
      </c>
      <c r="R35" t="s">
        <v>58</v>
      </c>
    </row>
    <row r="36" spans="1:18" ht="48">
      <c r="A36" s="3">
        <v>38</v>
      </c>
      <c r="B36">
        <v>69</v>
      </c>
      <c r="C36">
        <v>-13</v>
      </c>
      <c r="D36">
        <v>-4</v>
      </c>
      <c r="E36">
        <f t="shared" si="1"/>
        <v>69</v>
      </c>
      <c r="F36" t="s">
        <v>18</v>
      </c>
      <c r="G36" t="s">
        <v>90</v>
      </c>
      <c r="H36">
        <v>49</v>
      </c>
      <c r="I36" s="5">
        <v>40361</v>
      </c>
      <c r="J36" t="s">
        <v>28</v>
      </c>
      <c r="K36">
        <v>1.5</v>
      </c>
      <c r="L36">
        <v>0</v>
      </c>
      <c r="M36" t="s">
        <v>21</v>
      </c>
      <c r="N36" t="s">
        <v>29</v>
      </c>
      <c r="O36" t="s">
        <v>91</v>
      </c>
      <c r="P36">
        <v>40</v>
      </c>
      <c r="R36" t="s">
        <v>58</v>
      </c>
    </row>
    <row r="37" spans="1:18" ht="36">
      <c r="A37" s="3">
        <v>40</v>
      </c>
      <c r="B37">
        <v>102</v>
      </c>
      <c r="C37">
        <v>-9</v>
      </c>
      <c r="D37">
        <v>12</v>
      </c>
      <c r="E37">
        <f t="shared" si="1"/>
        <v>12</v>
      </c>
      <c r="F37" t="s">
        <v>32</v>
      </c>
      <c r="G37" t="s">
        <v>92</v>
      </c>
      <c r="H37">
        <v>59</v>
      </c>
      <c r="I37" s="5">
        <v>40365</v>
      </c>
      <c r="J37" t="s">
        <v>93</v>
      </c>
      <c r="K37">
        <v>3</v>
      </c>
      <c r="L37">
        <v>0</v>
      </c>
      <c r="M37" t="s">
        <v>21</v>
      </c>
      <c r="N37" t="s">
        <v>41</v>
      </c>
      <c r="O37" t="s">
        <v>34</v>
      </c>
      <c r="P37">
        <v>5</v>
      </c>
      <c r="R37" t="s">
        <v>58</v>
      </c>
    </row>
    <row r="38" spans="1:18" ht="24">
      <c r="A38" s="3">
        <v>41</v>
      </c>
      <c r="B38">
        <v>85</v>
      </c>
      <c r="C38">
        <v>-19</v>
      </c>
      <c r="D38">
        <v>53</v>
      </c>
      <c r="E38">
        <f t="shared" si="1"/>
        <v>53</v>
      </c>
      <c r="F38" t="s">
        <v>32</v>
      </c>
      <c r="G38" t="s">
        <v>94</v>
      </c>
      <c r="H38">
        <v>48</v>
      </c>
      <c r="I38" s="5">
        <v>40368</v>
      </c>
      <c r="J38" t="s">
        <v>26</v>
      </c>
      <c r="K38">
        <v>1.5</v>
      </c>
      <c r="L38">
        <v>1.018</v>
      </c>
      <c r="M38" t="s">
        <v>21</v>
      </c>
      <c r="N38" t="s">
        <v>22</v>
      </c>
      <c r="O38" t="s">
        <v>23</v>
      </c>
      <c r="P38">
        <v>5</v>
      </c>
      <c r="R38" t="s">
        <v>58</v>
      </c>
    </row>
    <row r="39" spans="1:18" ht="24">
      <c r="A39" s="3">
        <v>42</v>
      </c>
      <c r="E39">
        <f t="shared" si="1"/>
        <v>0</v>
      </c>
      <c r="G39" t="s">
        <v>95</v>
      </c>
      <c r="H39">
        <v>56</v>
      </c>
      <c r="I39" s="5">
        <v>40381</v>
      </c>
      <c r="J39" t="s">
        <v>93</v>
      </c>
      <c r="K39">
        <v>3</v>
      </c>
      <c r="L39">
        <v>1.579</v>
      </c>
      <c r="M39" t="s">
        <v>45</v>
      </c>
      <c r="N39" t="s">
        <v>48</v>
      </c>
      <c r="O39" s="8" t="s">
        <v>96</v>
      </c>
      <c r="P39">
        <v>0</v>
      </c>
      <c r="R39" t="s">
        <v>74</v>
      </c>
    </row>
    <row r="40" spans="1:18" ht="24">
      <c r="A40" s="3">
        <v>45</v>
      </c>
      <c r="B40">
        <v>-70</v>
      </c>
      <c r="C40">
        <v>-35</v>
      </c>
      <c r="D40">
        <v>72</v>
      </c>
      <c r="E40">
        <f t="shared" si="1"/>
        <v>-70</v>
      </c>
      <c r="F40" t="s">
        <v>18</v>
      </c>
      <c r="G40" t="s">
        <v>97</v>
      </c>
      <c r="H40">
        <v>33</v>
      </c>
      <c r="I40" s="5">
        <v>40443</v>
      </c>
      <c r="J40" t="s">
        <v>98</v>
      </c>
      <c r="K40">
        <v>1.5</v>
      </c>
      <c r="L40">
        <v>2.0419999999999998</v>
      </c>
      <c r="M40" t="s">
        <v>21</v>
      </c>
      <c r="N40" t="s">
        <v>41</v>
      </c>
      <c r="O40" t="s">
        <v>34</v>
      </c>
      <c r="P40">
        <v>6</v>
      </c>
      <c r="R40" t="s">
        <v>58</v>
      </c>
    </row>
    <row r="41" spans="1:18" ht="24">
      <c r="A41" s="3">
        <v>46</v>
      </c>
      <c r="B41">
        <v>58</v>
      </c>
      <c r="C41">
        <v>-6</v>
      </c>
      <c r="D41">
        <v>-15</v>
      </c>
      <c r="E41">
        <f t="shared" si="1"/>
        <v>-15</v>
      </c>
      <c r="F41" t="s">
        <v>32</v>
      </c>
      <c r="G41" t="s">
        <v>99</v>
      </c>
      <c r="H41">
        <v>40</v>
      </c>
      <c r="I41" s="5">
        <v>40413</v>
      </c>
      <c r="J41" t="s">
        <v>100</v>
      </c>
      <c r="K41">
        <v>1.5</v>
      </c>
      <c r="L41">
        <v>1.244</v>
      </c>
      <c r="M41" t="s">
        <v>21</v>
      </c>
      <c r="N41" t="s">
        <v>41</v>
      </c>
      <c r="O41" t="s">
        <v>34</v>
      </c>
      <c r="P41">
        <v>6</v>
      </c>
      <c r="R41" t="s">
        <v>58</v>
      </c>
    </row>
    <row r="42" spans="1:18" ht="48">
      <c r="A42" s="3">
        <v>47</v>
      </c>
      <c r="B42">
        <v>133</v>
      </c>
      <c r="C42">
        <v>-17</v>
      </c>
      <c r="D42">
        <v>-9</v>
      </c>
      <c r="E42">
        <f t="shared" si="1"/>
        <v>133</v>
      </c>
      <c r="F42" t="s">
        <v>18</v>
      </c>
      <c r="G42" t="s">
        <v>101</v>
      </c>
      <c r="H42">
        <v>54</v>
      </c>
      <c r="I42" s="5">
        <v>40428</v>
      </c>
      <c r="J42" t="s">
        <v>28</v>
      </c>
      <c r="K42">
        <v>1.5</v>
      </c>
      <c r="L42">
        <v>1.4650000000000001</v>
      </c>
      <c r="M42" t="s">
        <v>21</v>
      </c>
      <c r="N42" t="s">
        <v>29</v>
      </c>
      <c r="O42" t="s">
        <v>91</v>
      </c>
      <c r="P42">
        <v>40</v>
      </c>
      <c r="Q42">
        <v>40</v>
      </c>
      <c r="R42" t="s">
        <v>58</v>
      </c>
    </row>
    <row r="43" spans="1:18" ht="12">
      <c r="A43" s="3">
        <v>48</v>
      </c>
      <c r="B43">
        <v>-56</v>
      </c>
      <c r="C43">
        <v>-29</v>
      </c>
      <c r="D43">
        <v>-20</v>
      </c>
      <c r="E43">
        <f t="shared" si="1"/>
        <v>-56</v>
      </c>
      <c r="F43" t="s">
        <v>18</v>
      </c>
      <c r="G43" t="s">
        <v>102</v>
      </c>
      <c r="H43">
        <v>45</v>
      </c>
      <c r="I43" s="5">
        <v>40448</v>
      </c>
      <c r="J43" t="s">
        <v>28</v>
      </c>
      <c r="K43">
        <v>1.5</v>
      </c>
      <c r="L43">
        <v>0.99299999999999999</v>
      </c>
      <c r="M43" t="s">
        <v>21</v>
      </c>
      <c r="N43" t="s">
        <v>29</v>
      </c>
      <c r="O43" t="s">
        <v>30</v>
      </c>
      <c r="P43">
        <v>40</v>
      </c>
      <c r="Q43">
        <v>40</v>
      </c>
      <c r="R43" t="s">
        <v>58</v>
      </c>
    </row>
    <row r="44" spans="1:18" ht="48">
      <c r="A44" s="3">
        <v>49</v>
      </c>
      <c r="B44">
        <v>-89</v>
      </c>
      <c r="C44">
        <v>-10</v>
      </c>
      <c r="D44">
        <v>21</v>
      </c>
      <c r="E44">
        <f t="shared" si="1"/>
        <v>21</v>
      </c>
      <c r="F44" t="s">
        <v>32</v>
      </c>
      <c r="G44" t="s">
        <v>103</v>
      </c>
      <c r="H44">
        <v>46</v>
      </c>
      <c r="I44" s="5">
        <v>40497</v>
      </c>
      <c r="J44" t="s">
        <v>28</v>
      </c>
      <c r="K44">
        <v>3</v>
      </c>
      <c r="L44">
        <v>4.6479999999999997</v>
      </c>
      <c r="M44" t="s">
        <v>21</v>
      </c>
      <c r="N44" t="s">
        <v>57</v>
      </c>
      <c r="O44" t="s">
        <v>104</v>
      </c>
      <c r="P44">
        <v>40</v>
      </c>
      <c r="Q44">
        <v>40</v>
      </c>
      <c r="R44" t="s">
        <v>58</v>
      </c>
    </row>
    <row r="45" spans="1:18" ht="24">
      <c r="A45" s="3">
        <v>50</v>
      </c>
      <c r="B45">
        <v>105</v>
      </c>
      <c r="C45">
        <v>0</v>
      </c>
      <c r="D45">
        <v>37</v>
      </c>
      <c r="E45">
        <f t="shared" si="1"/>
        <v>105</v>
      </c>
      <c r="F45" t="s">
        <v>18</v>
      </c>
      <c r="G45" t="s">
        <v>105</v>
      </c>
      <c r="H45">
        <v>33</v>
      </c>
      <c r="I45" s="5">
        <v>40469</v>
      </c>
      <c r="J45" t="s">
        <v>98</v>
      </c>
      <c r="K45">
        <v>1.5</v>
      </c>
      <c r="L45">
        <v>0</v>
      </c>
      <c r="M45" t="s">
        <v>21</v>
      </c>
      <c r="N45" t="s">
        <v>41</v>
      </c>
      <c r="O45" t="s">
        <v>34</v>
      </c>
      <c r="P45">
        <v>6</v>
      </c>
      <c r="R45" t="s">
        <v>58</v>
      </c>
    </row>
    <row r="46" spans="1:18" ht="48">
      <c r="A46" s="3">
        <v>51</v>
      </c>
      <c r="B46">
        <v>74</v>
      </c>
      <c r="C46">
        <v>-33</v>
      </c>
      <c r="D46">
        <v>27</v>
      </c>
      <c r="E46">
        <f t="shared" si="1"/>
        <v>27</v>
      </c>
      <c r="F46" t="s">
        <v>32</v>
      </c>
      <c r="G46" t="s">
        <v>106</v>
      </c>
      <c r="H46">
        <v>67</v>
      </c>
      <c r="I46" s="5">
        <v>40465</v>
      </c>
      <c r="J46" t="s">
        <v>28</v>
      </c>
      <c r="K46">
        <v>3</v>
      </c>
      <c r="L46">
        <v>3.3610000000000002</v>
      </c>
      <c r="M46" t="s">
        <v>45</v>
      </c>
      <c r="N46" t="s">
        <v>57</v>
      </c>
      <c r="O46" t="s">
        <v>104</v>
      </c>
      <c r="P46">
        <v>20</v>
      </c>
      <c r="Q46">
        <v>40</v>
      </c>
      <c r="R46" t="s">
        <v>58</v>
      </c>
    </row>
    <row r="47" spans="1:18" ht="24">
      <c r="A47" s="3">
        <v>52</v>
      </c>
      <c r="B47">
        <v>-89</v>
      </c>
      <c r="C47">
        <v>15</v>
      </c>
      <c r="D47">
        <v>0</v>
      </c>
      <c r="E47">
        <f t="shared" si="1"/>
        <v>0</v>
      </c>
      <c r="F47" t="s">
        <v>32</v>
      </c>
      <c r="G47" t="s">
        <v>107</v>
      </c>
      <c r="H47">
        <v>45</v>
      </c>
      <c r="I47" s="5">
        <v>40466</v>
      </c>
      <c r="J47" t="s">
        <v>51</v>
      </c>
      <c r="K47">
        <v>3</v>
      </c>
      <c r="L47">
        <v>1.131</v>
      </c>
      <c r="M47" t="s">
        <v>21</v>
      </c>
      <c r="N47" t="s">
        <v>108</v>
      </c>
      <c r="O47" t="s">
        <v>34</v>
      </c>
      <c r="P47">
        <v>3</v>
      </c>
      <c r="R47" t="s">
        <v>58</v>
      </c>
    </row>
    <row r="48" spans="1:18" ht="36">
      <c r="A48" s="3">
        <v>53</v>
      </c>
      <c r="B48">
        <v>-76</v>
      </c>
      <c r="C48">
        <v>-30</v>
      </c>
      <c r="D48">
        <v>27</v>
      </c>
      <c r="E48">
        <f t="shared" si="1"/>
        <v>-76</v>
      </c>
      <c r="F48" t="s">
        <v>18</v>
      </c>
      <c r="G48" t="s">
        <v>109</v>
      </c>
      <c r="H48">
        <v>45</v>
      </c>
      <c r="I48" s="5">
        <v>40476</v>
      </c>
      <c r="J48" t="s">
        <v>28</v>
      </c>
      <c r="K48">
        <v>1.5</v>
      </c>
      <c r="L48">
        <v>1.871</v>
      </c>
      <c r="M48" t="s">
        <v>21</v>
      </c>
      <c r="N48" t="s">
        <v>29</v>
      </c>
      <c r="O48" t="s">
        <v>30</v>
      </c>
      <c r="P48">
        <v>40</v>
      </c>
      <c r="R48" t="s">
        <v>58</v>
      </c>
    </row>
    <row r="49" spans="1:18" ht="12">
      <c r="A49" s="3">
        <v>54</v>
      </c>
      <c r="B49">
        <v>66</v>
      </c>
      <c r="C49">
        <v>-13</v>
      </c>
      <c r="D49">
        <v>-22</v>
      </c>
      <c r="E49">
        <f t="shared" si="1"/>
        <v>-22</v>
      </c>
      <c r="F49" t="s">
        <v>32</v>
      </c>
      <c r="G49" t="s">
        <v>39</v>
      </c>
      <c r="H49">
        <v>63</v>
      </c>
      <c r="I49" s="5">
        <v>40494</v>
      </c>
      <c r="J49" t="s">
        <v>110</v>
      </c>
      <c r="K49">
        <v>1.5</v>
      </c>
      <c r="L49">
        <v>3.49</v>
      </c>
      <c r="M49" t="s">
        <v>21</v>
      </c>
      <c r="N49" t="s">
        <v>41</v>
      </c>
      <c r="O49" t="s">
        <v>23</v>
      </c>
      <c r="P49">
        <v>6</v>
      </c>
      <c r="R49" t="s">
        <v>58</v>
      </c>
    </row>
    <row r="50" spans="1:18" ht="48">
      <c r="A50" s="3">
        <v>55</v>
      </c>
      <c r="B50">
        <v>85</v>
      </c>
      <c r="C50">
        <v>14</v>
      </c>
      <c r="D50">
        <v>-5</v>
      </c>
      <c r="E50">
        <f t="shared" si="1"/>
        <v>-5</v>
      </c>
      <c r="F50" t="s">
        <v>32</v>
      </c>
      <c r="G50" t="s">
        <v>111</v>
      </c>
      <c r="H50">
        <v>50</v>
      </c>
      <c r="I50" s="5">
        <v>40501</v>
      </c>
      <c r="J50" t="s">
        <v>28</v>
      </c>
      <c r="K50">
        <v>3</v>
      </c>
      <c r="L50">
        <v>0.995</v>
      </c>
      <c r="M50" t="s">
        <v>21</v>
      </c>
      <c r="N50" t="s">
        <v>57</v>
      </c>
      <c r="O50" t="s">
        <v>104</v>
      </c>
      <c r="P50">
        <v>40</v>
      </c>
      <c r="Q50">
        <v>40</v>
      </c>
      <c r="R50" t="s">
        <v>58</v>
      </c>
    </row>
    <row r="51" spans="1:18" ht="24">
      <c r="A51" s="3">
        <v>57</v>
      </c>
      <c r="E51">
        <f t="shared" si="1"/>
        <v>0</v>
      </c>
      <c r="G51" t="s">
        <v>112</v>
      </c>
      <c r="H51">
        <v>47</v>
      </c>
      <c r="I51" s="5">
        <v>40521</v>
      </c>
      <c r="J51" t="s">
        <v>113</v>
      </c>
      <c r="K51">
        <v>1.5</v>
      </c>
      <c r="L51">
        <v>3.79</v>
      </c>
      <c r="M51" t="s">
        <v>45</v>
      </c>
      <c r="N51" t="s">
        <v>22</v>
      </c>
      <c r="O51" t="s">
        <v>114</v>
      </c>
      <c r="P51">
        <v>4</v>
      </c>
      <c r="R51" t="s">
        <v>58</v>
      </c>
    </row>
    <row r="52" spans="1:18" ht="24">
      <c r="A52" s="3">
        <v>58</v>
      </c>
      <c r="B52">
        <v>-42</v>
      </c>
      <c r="C52">
        <v>-32</v>
      </c>
      <c r="D52">
        <v>-9</v>
      </c>
      <c r="E52">
        <f t="shared" si="1"/>
        <v>-9</v>
      </c>
      <c r="F52" t="s">
        <v>32</v>
      </c>
      <c r="G52" t="s">
        <v>115</v>
      </c>
      <c r="H52">
        <v>33</v>
      </c>
      <c r="I52" s="5">
        <v>40519</v>
      </c>
      <c r="J52" t="s">
        <v>28</v>
      </c>
      <c r="K52">
        <v>3</v>
      </c>
      <c r="L52">
        <v>1.4059999999999999</v>
      </c>
      <c r="M52" t="s">
        <v>21</v>
      </c>
      <c r="N52" t="s">
        <v>116</v>
      </c>
      <c r="O52" t="s">
        <v>117</v>
      </c>
      <c r="P52">
        <v>24</v>
      </c>
      <c r="R52" t="s">
        <v>58</v>
      </c>
    </row>
    <row r="53" spans="1:18" ht="36">
      <c r="A53" s="3">
        <v>59</v>
      </c>
      <c r="B53">
        <v>-79</v>
      </c>
      <c r="C53">
        <v>-6</v>
      </c>
      <c r="D53">
        <v>11</v>
      </c>
      <c r="E53">
        <f t="shared" si="1"/>
        <v>11</v>
      </c>
      <c r="F53" t="s">
        <v>32</v>
      </c>
      <c r="G53" t="s">
        <v>118</v>
      </c>
      <c r="H53">
        <v>55</v>
      </c>
      <c r="I53" s="5">
        <v>40542</v>
      </c>
      <c r="J53" t="s">
        <v>26</v>
      </c>
      <c r="K53">
        <v>1.5</v>
      </c>
      <c r="L53">
        <v>0</v>
      </c>
      <c r="M53" t="s">
        <v>45</v>
      </c>
      <c r="N53" t="s">
        <v>22</v>
      </c>
      <c r="O53" s="8" t="s">
        <v>119</v>
      </c>
      <c r="P53" t="s">
        <v>89</v>
      </c>
      <c r="R53" t="s">
        <v>58</v>
      </c>
    </row>
    <row r="54" spans="1:18" ht="12">
      <c r="A54" s="3">
        <v>60</v>
      </c>
      <c r="B54">
        <v>126</v>
      </c>
      <c r="C54">
        <v>-19</v>
      </c>
      <c r="D54">
        <v>21</v>
      </c>
      <c r="E54">
        <f t="shared" si="1"/>
        <v>126</v>
      </c>
      <c r="F54" t="s">
        <v>18</v>
      </c>
      <c r="G54" t="s">
        <v>120</v>
      </c>
      <c r="H54">
        <v>44</v>
      </c>
      <c r="I54" s="5">
        <v>40563</v>
      </c>
      <c r="J54" t="s">
        <v>28</v>
      </c>
      <c r="K54">
        <v>1.5</v>
      </c>
      <c r="L54">
        <v>4.4169999999999998</v>
      </c>
      <c r="M54" t="s">
        <v>21</v>
      </c>
      <c r="N54" t="s">
        <v>29</v>
      </c>
      <c r="O54" t="s">
        <v>30</v>
      </c>
      <c r="P54">
        <v>40</v>
      </c>
      <c r="R54" t="s">
        <v>58</v>
      </c>
    </row>
    <row r="55" spans="1:18" ht="24">
      <c r="A55" s="3">
        <v>63</v>
      </c>
      <c r="B55">
        <v>108</v>
      </c>
      <c r="C55">
        <v>-22</v>
      </c>
      <c r="D55">
        <v>44</v>
      </c>
      <c r="E55">
        <f t="shared" si="1"/>
        <v>44</v>
      </c>
      <c r="F55" t="s">
        <v>32</v>
      </c>
      <c r="G55" t="s">
        <v>121</v>
      </c>
      <c r="H55">
        <v>38</v>
      </c>
      <c r="I55" s="5">
        <v>40582</v>
      </c>
      <c r="J55" t="s">
        <v>28</v>
      </c>
      <c r="K55">
        <v>3</v>
      </c>
      <c r="L55">
        <v>2.173</v>
      </c>
      <c r="M55" t="s">
        <v>21</v>
      </c>
      <c r="N55" t="s">
        <v>122</v>
      </c>
      <c r="O55" t="s">
        <v>123</v>
      </c>
      <c r="P55">
        <v>20</v>
      </c>
      <c r="Q55">
        <v>40</v>
      </c>
      <c r="R55" t="s">
        <v>58</v>
      </c>
    </row>
    <row r="56" spans="1:18" ht="24">
      <c r="A56" s="3">
        <v>64</v>
      </c>
      <c r="B56">
        <v>105</v>
      </c>
      <c r="C56">
        <v>-25</v>
      </c>
      <c r="D56">
        <v>25</v>
      </c>
      <c r="E56">
        <f t="shared" si="1"/>
        <v>25</v>
      </c>
      <c r="F56" t="s">
        <v>32</v>
      </c>
      <c r="H56">
        <v>59</v>
      </c>
      <c r="I56" s="5">
        <v>40571</v>
      </c>
      <c r="J56" t="s">
        <v>85</v>
      </c>
      <c r="K56">
        <v>1.5</v>
      </c>
      <c r="L56">
        <v>1.266</v>
      </c>
      <c r="M56" t="s">
        <v>21</v>
      </c>
      <c r="N56" t="s">
        <v>41</v>
      </c>
      <c r="O56" t="s">
        <v>34</v>
      </c>
      <c r="P56">
        <v>6</v>
      </c>
      <c r="R56" t="s">
        <v>58</v>
      </c>
    </row>
    <row r="57" spans="1:18" ht="24">
      <c r="A57" s="3">
        <v>65</v>
      </c>
      <c r="B57">
        <v>-80</v>
      </c>
      <c r="C57">
        <v>19</v>
      </c>
      <c r="D57">
        <v>-24</v>
      </c>
      <c r="E57">
        <f t="shared" si="1"/>
        <v>-24</v>
      </c>
      <c r="F57" t="s">
        <v>32</v>
      </c>
      <c r="G57" t="s">
        <v>124</v>
      </c>
      <c r="H57">
        <v>30</v>
      </c>
      <c r="I57" s="5">
        <v>40605</v>
      </c>
      <c r="J57" t="s">
        <v>93</v>
      </c>
      <c r="K57">
        <v>3</v>
      </c>
      <c r="L57">
        <v>1.147</v>
      </c>
      <c r="M57" t="s">
        <v>21</v>
      </c>
      <c r="N57" t="s">
        <v>41</v>
      </c>
      <c r="O57" t="s">
        <v>34</v>
      </c>
      <c r="P57">
        <v>5</v>
      </c>
      <c r="R57" t="s">
        <v>58</v>
      </c>
    </row>
    <row r="58" spans="1:18" ht="36">
      <c r="A58" s="3">
        <v>66</v>
      </c>
      <c r="B58">
        <v>99</v>
      </c>
      <c r="C58">
        <v>10</v>
      </c>
      <c r="D58">
        <v>42</v>
      </c>
      <c r="E58">
        <f t="shared" si="1"/>
        <v>42</v>
      </c>
      <c r="F58" t="s">
        <v>32</v>
      </c>
      <c r="G58" t="s">
        <v>72</v>
      </c>
      <c r="H58">
        <v>60</v>
      </c>
      <c r="I58" s="5">
        <v>40624</v>
      </c>
      <c r="J58" t="s">
        <v>31</v>
      </c>
      <c r="K58">
        <v>1.5</v>
      </c>
      <c r="L58">
        <v>3.4540000000000002</v>
      </c>
      <c r="M58" t="s">
        <v>45</v>
      </c>
      <c r="N58" t="s">
        <v>41</v>
      </c>
      <c r="O58" s="8" t="s">
        <v>119</v>
      </c>
      <c r="P58" t="s">
        <v>89</v>
      </c>
      <c r="R58" t="s">
        <v>74</v>
      </c>
    </row>
    <row r="59" spans="1:18" ht="36">
      <c r="A59" s="3">
        <v>68</v>
      </c>
      <c r="B59">
        <v>71</v>
      </c>
      <c r="C59">
        <v>-7</v>
      </c>
      <c r="D59">
        <v>-10</v>
      </c>
      <c r="E59">
        <f t="shared" si="1"/>
        <v>-10</v>
      </c>
      <c r="F59" t="s">
        <v>32</v>
      </c>
      <c r="G59" t="s">
        <v>125</v>
      </c>
      <c r="H59">
        <v>54</v>
      </c>
      <c r="I59" s="5">
        <v>40640</v>
      </c>
      <c r="J59" t="s">
        <v>28</v>
      </c>
      <c r="K59">
        <v>3</v>
      </c>
      <c r="L59">
        <v>1.319</v>
      </c>
      <c r="M59" t="s">
        <v>21</v>
      </c>
      <c r="N59" t="s">
        <v>126</v>
      </c>
      <c r="O59" t="s">
        <v>127</v>
      </c>
      <c r="P59">
        <v>24</v>
      </c>
      <c r="R59" t="s">
        <v>58</v>
      </c>
    </row>
    <row r="60" spans="1:18" ht="36">
      <c r="A60" s="3">
        <v>69</v>
      </c>
      <c r="B60">
        <v>90</v>
      </c>
      <c r="C60">
        <v>-5</v>
      </c>
      <c r="D60">
        <v>45</v>
      </c>
      <c r="E60">
        <f t="shared" si="1"/>
        <v>45</v>
      </c>
      <c r="F60" t="s">
        <v>32</v>
      </c>
      <c r="G60" t="s">
        <v>128</v>
      </c>
      <c r="H60">
        <v>40</v>
      </c>
      <c r="I60" s="5">
        <v>40645</v>
      </c>
      <c r="J60" t="s">
        <v>31</v>
      </c>
      <c r="K60">
        <v>1.5</v>
      </c>
      <c r="L60">
        <v>0</v>
      </c>
      <c r="M60" t="s">
        <v>21</v>
      </c>
      <c r="N60" t="s">
        <v>41</v>
      </c>
      <c r="O60" t="s">
        <v>129</v>
      </c>
      <c r="P60" t="s">
        <v>89</v>
      </c>
      <c r="R60" t="s">
        <v>58</v>
      </c>
    </row>
    <row r="61" spans="1:18" ht="12">
      <c r="A61" s="3">
        <v>70</v>
      </c>
      <c r="B61">
        <v>89</v>
      </c>
      <c r="C61">
        <v>-49</v>
      </c>
      <c r="D61">
        <v>-44</v>
      </c>
      <c r="E61">
        <f t="shared" si="1"/>
        <v>-44</v>
      </c>
      <c r="F61" t="s">
        <v>32</v>
      </c>
      <c r="H61">
        <v>40</v>
      </c>
      <c r="I61" s="5">
        <v>40647</v>
      </c>
      <c r="J61" t="s">
        <v>31</v>
      </c>
      <c r="K61">
        <v>1.5</v>
      </c>
      <c r="L61">
        <v>0</v>
      </c>
      <c r="M61" t="s">
        <v>21</v>
      </c>
      <c r="N61" t="s">
        <v>41</v>
      </c>
      <c r="O61" t="s">
        <v>23</v>
      </c>
      <c r="P61">
        <v>4</v>
      </c>
      <c r="R61" t="s">
        <v>58</v>
      </c>
    </row>
    <row r="62" spans="1:18" ht="12">
      <c r="A62" s="3">
        <v>71</v>
      </c>
      <c r="B62">
        <v>-67</v>
      </c>
      <c r="C62">
        <v>-1</v>
      </c>
      <c r="D62">
        <v>22</v>
      </c>
      <c r="E62">
        <f t="shared" si="1"/>
        <v>-67</v>
      </c>
      <c r="F62" t="s">
        <v>18</v>
      </c>
      <c r="G62" t="s">
        <v>130</v>
      </c>
      <c r="H62">
        <v>42</v>
      </c>
      <c r="I62" s="5">
        <v>40662</v>
      </c>
      <c r="J62" t="s">
        <v>28</v>
      </c>
      <c r="K62">
        <v>1.5</v>
      </c>
      <c r="L62">
        <v>3.226</v>
      </c>
      <c r="M62" t="s">
        <v>21</v>
      </c>
      <c r="N62" t="s">
        <v>29</v>
      </c>
      <c r="O62" t="s">
        <v>30</v>
      </c>
      <c r="P62">
        <v>40</v>
      </c>
      <c r="R62" t="s">
        <v>58</v>
      </c>
    </row>
    <row r="63" spans="1:18" ht="24">
      <c r="A63" s="3">
        <v>101</v>
      </c>
      <c r="B63">
        <v>-44</v>
      </c>
      <c r="C63">
        <v>-21</v>
      </c>
      <c r="D63">
        <v>41</v>
      </c>
      <c r="E63">
        <f t="shared" si="1"/>
        <v>41</v>
      </c>
      <c r="F63" t="s">
        <v>32</v>
      </c>
      <c r="G63" t="s">
        <v>131</v>
      </c>
      <c r="H63">
        <v>53</v>
      </c>
      <c r="I63" s="5">
        <v>40662</v>
      </c>
      <c r="J63" t="s">
        <v>85</v>
      </c>
      <c r="K63">
        <v>1.5</v>
      </c>
      <c r="L63">
        <v>1.4</v>
      </c>
      <c r="M63" t="s">
        <v>21</v>
      </c>
      <c r="N63" t="s">
        <v>41</v>
      </c>
      <c r="O63" t="s">
        <v>30</v>
      </c>
      <c r="P63">
        <v>6</v>
      </c>
      <c r="R63" t="s">
        <v>58</v>
      </c>
    </row>
    <row r="64" spans="1:18" ht="24">
      <c r="A64" s="3">
        <v>102</v>
      </c>
      <c r="B64">
        <v>-73</v>
      </c>
      <c r="C64">
        <v>-30</v>
      </c>
      <c r="D64">
        <v>1</v>
      </c>
      <c r="E64">
        <f t="shared" si="1"/>
        <v>-73</v>
      </c>
      <c r="F64" t="s">
        <v>18</v>
      </c>
      <c r="G64" t="s">
        <v>132</v>
      </c>
      <c r="H64">
        <v>57</v>
      </c>
      <c r="I64" s="5">
        <v>40702</v>
      </c>
      <c r="J64" t="s">
        <v>98</v>
      </c>
      <c r="K64">
        <v>1.5</v>
      </c>
      <c r="M64" t="s">
        <v>45</v>
      </c>
      <c r="N64" t="s">
        <v>133</v>
      </c>
      <c r="R64" t="s">
        <v>58</v>
      </c>
    </row>
    <row r="65" spans="1:18" ht="24">
      <c r="A65" s="3">
        <v>103</v>
      </c>
      <c r="B65">
        <v>136</v>
      </c>
      <c r="C65">
        <v>-23</v>
      </c>
      <c r="D65">
        <v>18</v>
      </c>
      <c r="E65">
        <f t="shared" si="1"/>
        <v>18</v>
      </c>
      <c r="F65" t="s">
        <v>32</v>
      </c>
      <c r="G65" t="s">
        <v>134</v>
      </c>
      <c r="H65">
        <v>37</v>
      </c>
      <c r="I65" s="5">
        <v>40707</v>
      </c>
      <c r="J65" t="s">
        <v>28</v>
      </c>
      <c r="K65">
        <v>3</v>
      </c>
      <c r="L65">
        <v>0</v>
      </c>
      <c r="M65" t="s">
        <v>21</v>
      </c>
      <c r="N65" t="s">
        <v>126</v>
      </c>
      <c r="R65" t="s">
        <v>58</v>
      </c>
    </row>
    <row r="66" spans="1:18" ht="12">
      <c r="A66" s="3">
        <v>104</v>
      </c>
      <c r="B66">
        <v>97</v>
      </c>
      <c r="C66">
        <v>-18</v>
      </c>
      <c r="D66">
        <v>9</v>
      </c>
      <c r="E66">
        <f t="shared" ref="E66:E97" si="2">IF((F66="Sagittal"),B66,D66)</f>
        <v>97</v>
      </c>
      <c r="F66" t="s">
        <v>18</v>
      </c>
      <c r="H66">
        <v>49</v>
      </c>
      <c r="I66" s="5">
        <v>40716</v>
      </c>
      <c r="J66" t="s">
        <v>28</v>
      </c>
      <c r="K66">
        <v>1.5</v>
      </c>
      <c r="L66">
        <v>1.2210000000000001</v>
      </c>
      <c r="M66" t="s">
        <v>21</v>
      </c>
      <c r="N66" t="s">
        <v>29</v>
      </c>
      <c r="R66" t="s">
        <v>58</v>
      </c>
    </row>
    <row r="67" spans="1:18" ht="12">
      <c r="A67" s="3">
        <v>105</v>
      </c>
      <c r="B67">
        <v>110</v>
      </c>
      <c r="C67">
        <v>-7</v>
      </c>
      <c r="D67">
        <v>-8</v>
      </c>
      <c r="E67">
        <f t="shared" si="2"/>
        <v>-8</v>
      </c>
      <c r="F67" t="s">
        <v>32</v>
      </c>
      <c r="H67">
        <v>40</v>
      </c>
      <c r="I67" s="5">
        <v>40737</v>
      </c>
      <c r="J67" t="s">
        <v>51</v>
      </c>
      <c r="K67">
        <v>3</v>
      </c>
      <c r="L67">
        <v>0</v>
      </c>
      <c r="M67" t="s">
        <v>21</v>
      </c>
      <c r="N67" t="s">
        <v>41</v>
      </c>
      <c r="R67" t="s">
        <v>58</v>
      </c>
    </row>
    <row r="68" spans="1:18" ht="12">
      <c r="A68" s="3">
        <v>106</v>
      </c>
      <c r="B68">
        <v>57</v>
      </c>
      <c r="C68">
        <v>-19</v>
      </c>
      <c r="D68">
        <v>40</v>
      </c>
      <c r="E68">
        <f t="shared" si="2"/>
        <v>57</v>
      </c>
      <c r="F68" t="s">
        <v>18</v>
      </c>
      <c r="H68">
        <v>44</v>
      </c>
      <c r="I68" s="5">
        <v>40808</v>
      </c>
      <c r="J68" t="s">
        <v>28</v>
      </c>
      <c r="K68">
        <v>1.5</v>
      </c>
      <c r="L68">
        <v>0</v>
      </c>
      <c r="M68" t="s">
        <v>21</v>
      </c>
      <c r="N68" t="s">
        <v>29</v>
      </c>
      <c r="R68" t="s">
        <v>58</v>
      </c>
    </row>
    <row r="69" spans="1:18" ht="24">
      <c r="A69" s="3">
        <v>107</v>
      </c>
      <c r="B69">
        <v>-72</v>
      </c>
      <c r="C69">
        <v>-30</v>
      </c>
      <c r="D69">
        <v>-11</v>
      </c>
      <c r="E69">
        <f t="shared" si="2"/>
        <v>-72</v>
      </c>
      <c r="F69" t="s">
        <v>18</v>
      </c>
      <c r="G69" t="s">
        <v>135</v>
      </c>
      <c r="H69">
        <v>41</v>
      </c>
      <c r="I69" s="5">
        <v>40890</v>
      </c>
      <c r="J69" t="s">
        <v>28</v>
      </c>
      <c r="K69">
        <v>1.5</v>
      </c>
      <c r="L69">
        <v>1.284</v>
      </c>
      <c r="M69" t="s">
        <v>45</v>
      </c>
      <c r="N69" t="s">
        <v>29</v>
      </c>
      <c r="R69" t="s">
        <v>58</v>
      </c>
    </row>
    <row r="70" spans="1:18" ht="12">
      <c r="A70" s="3">
        <v>108</v>
      </c>
      <c r="B70">
        <v>63</v>
      </c>
      <c r="C70">
        <v>-34</v>
      </c>
      <c r="D70">
        <v>19</v>
      </c>
      <c r="E70">
        <f t="shared" si="2"/>
        <v>19</v>
      </c>
      <c r="F70" t="s">
        <v>32</v>
      </c>
      <c r="G70" t="s">
        <v>136</v>
      </c>
      <c r="H70">
        <v>55</v>
      </c>
      <c r="I70" s="5">
        <v>40905</v>
      </c>
      <c r="J70" t="s">
        <v>28</v>
      </c>
      <c r="K70">
        <v>3</v>
      </c>
      <c r="L70">
        <v>1.2050000000000001</v>
      </c>
      <c r="M70" t="s">
        <v>21</v>
      </c>
      <c r="N70" t="s">
        <v>137</v>
      </c>
      <c r="R70" t="s">
        <v>58</v>
      </c>
    </row>
    <row r="71" spans="1:18" ht="24">
      <c r="A71" s="3">
        <v>109</v>
      </c>
      <c r="B71">
        <v>83</v>
      </c>
      <c r="C71">
        <v>-23</v>
      </c>
      <c r="D71">
        <v>44</v>
      </c>
      <c r="E71">
        <f t="shared" si="2"/>
        <v>83</v>
      </c>
      <c r="F71" t="s">
        <v>18</v>
      </c>
      <c r="G71" t="s">
        <v>72</v>
      </c>
      <c r="H71">
        <v>56</v>
      </c>
      <c r="I71" s="5">
        <v>40921</v>
      </c>
      <c r="J71" t="s">
        <v>28</v>
      </c>
      <c r="K71">
        <v>1.5</v>
      </c>
      <c r="M71" t="s">
        <v>45</v>
      </c>
      <c r="N71" t="s">
        <v>29</v>
      </c>
      <c r="R71" t="s">
        <v>74</v>
      </c>
    </row>
    <row r="72" spans="1:18" ht="24">
      <c r="A72" s="3">
        <v>110</v>
      </c>
      <c r="B72">
        <v>-68</v>
      </c>
      <c r="C72">
        <v>-40</v>
      </c>
      <c r="D72">
        <v>-15</v>
      </c>
      <c r="E72">
        <f t="shared" si="2"/>
        <v>-68</v>
      </c>
      <c r="F72" t="s">
        <v>18</v>
      </c>
      <c r="G72" t="s">
        <v>138</v>
      </c>
      <c r="H72">
        <v>46</v>
      </c>
      <c r="I72" s="5">
        <v>40932</v>
      </c>
      <c r="J72" t="s">
        <v>28</v>
      </c>
      <c r="K72">
        <v>1.5</v>
      </c>
      <c r="L72">
        <v>0</v>
      </c>
      <c r="M72" t="s">
        <v>21</v>
      </c>
      <c r="N72" t="s">
        <v>29</v>
      </c>
      <c r="R72" t="s">
        <v>58</v>
      </c>
    </row>
    <row r="73" spans="1:18" ht="24">
      <c r="A73" s="3">
        <v>111</v>
      </c>
      <c r="B73">
        <v>-102</v>
      </c>
      <c r="C73">
        <v>22</v>
      </c>
      <c r="D73">
        <v>40</v>
      </c>
      <c r="E73">
        <f t="shared" si="2"/>
        <v>40</v>
      </c>
      <c r="F73" t="s">
        <v>32</v>
      </c>
      <c r="G73" t="s">
        <v>139</v>
      </c>
      <c r="H73">
        <v>35</v>
      </c>
      <c r="I73" s="5">
        <v>40945</v>
      </c>
      <c r="J73" t="s">
        <v>28</v>
      </c>
      <c r="K73">
        <v>3</v>
      </c>
      <c r="L73">
        <v>0</v>
      </c>
      <c r="M73" t="s">
        <v>21</v>
      </c>
      <c r="N73" t="s">
        <v>137</v>
      </c>
    </row>
    <row r="74" spans="1:18" ht="12">
      <c r="A74" s="3">
        <v>112</v>
      </c>
      <c r="B74">
        <v>-91</v>
      </c>
      <c r="C74">
        <v>-56</v>
      </c>
      <c r="D74">
        <v>0</v>
      </c>
      <c r="E74">
        <f t="shared" si="2"/>
        <v>0</v>
      </c>
      <c r="F74" t="s">
        <v>32</v>
      </c>
      <c r="G74" t="s">
        <v>136</v>
      </c>
      <c r="H74">
        <v>73</v>
      </c>
      <c r="I74" s="5">
        <v>40994</v>
      </c>
      <c r="J74" t="s">
        <v>28</v>
      </c>
      <c r="K74">
        <v>3</v>
      </c>
      <c r="M74" t="s">
        <v>21</v>
      </c>
      <c r="N74" t="s">
        <v>137</v>
      </c>
    </row>
    <row r="75" spans="1:18" ht="24">
      <c r="A75" s="3">
        <v>113</v>
      </c>
      <c r="B75">
        <v>-71</v>
      </c>
      <c r="C75">
        <v>5</v>
      </c>
      <c r="D75">
        <v>-34</v>
      </c>
      <c r="E75">
        <f t="shared" si="2"/>
        <v>-34</v>
      </c>
      <c r="F75" t="s">
        <v>32</v>
      </c>
      <c r="G75" t="s">
        <v>140</v>
      </c>
      <c r="H75">
        <v>57</v>
      </c>
      <c r="I75" s="5">
        <v>41004</v>
      </c>
      <c r="J75" t="s">
        <v>28</v>
      </c>
      <c r="K75">
        <v>3</v>
      </c>
      <c r="M75" t="s">
        <v>21</v>
      </c>
      <c r="N75" t="s">
        <v>141</v>
      </c>
    </row>
    <row r="76" spans="1:18" ht="12">
      <c r="A76" s="3">
        <v>114</v>
      </c>
      <c r="B76">
        <v>91</v>
      </c>
      <c r="C76">
        <v>-2</v>
      </c>
      <c r="D76">
        <v>36</v>
      </c>
      <c r="E76">
        <f t="shared" si="2"/>
        <v>36</v>
      </c>
      <c r="F76" t="s">
        <v>32</v>
      </c>
      <c r="G76" t="s">
        <v>134</v>
      </c>
      <c r="H76">
        <v>53</v>
      </c>
      <c r="I76" s="5">
        <v>41010</v>
      </c>
      <c r="J76" t="s">
        <v>28</v>
      </c>
      <c r="K76">
        <v>3</v>
      </c>
      <c r="M76" t="s">
        <v>21</v>
      </c>
      <c r="N76" t="s">
        <v>137</v>
      </c>
    </row>
    <row r="77" spans="1:18" ht="12">
      <c r="A77" s="3" t="s">
        <v>142</v>
      </c>
      <c r="B77">
        <v>-71</v>
      </c>
      <c r="C77">
        <v>0</v>
      </c>
      <c r="D77">
        <v>-2</v>
      </c>
      <c r="E77">
        <f t="shared" si="2"/>
        <v>-2</v>
      </c>
      <c r="F77" t="s">
        <v>32</v>
      </c>
      <c r="G77" t="s">
        <v>143</v>
      </c>
      <c r="H77">
        <v>46</v>
      </c>
      <c r="K77">
        <v>1.5</v>
      </c>
      <c r="M77" t="s">
        <v>54</v>
      </c>
    </row>
    <row r="78" spans="1:18" ht="12">
      <c r="A78" s="3" t="s">
        <v>144</v>
      </c>
      <c r="B78">
        <v>79</v>
      </c>
      <c r="C78">
        <v>9</v>
      </c>
      <c r="D78">
        <v>-71</v>
      </c>
      <c r="E78">
        <f t="shared" si="2"/>
        <v>-71</v>
      </c>
      <c r="F78" t="s">
        <v>32</v>
      </c>
      <c r="K78">
        <v>1.5</v>
      </c>
      <c r="M78" t="s">
        <v>54</v>
      </c>
    </row>
    <row r="79" spans="1:18" ht="12">
      <c r="A79" s="3" t="s">
        <v>145</v>
      </c>
      <c r="B79">
        <v>-61</v>
      </c>
      <c r="C79">
        <v>14</v>
      </c>
      <c r="D79">
        <v>29</v>
      </c>
      <c r="E79">
        <f t="shared" si="2"/>
        <v>29</v>
      </c>
      <c r="F79" t="s">
        <v>32</v>
      </c>
      <c r="K79">
        <v>1.5</v>
      </c>
      <c r="M79" t="s">
        <v>54</v>
      </c>
      <c r="N79" t="s">
        <v>41</v>
      </c>
      <c r="O79" t="s">
        <v>146</v>
      </c>
    </row>
    <row r="80" spans="1:18" ht="12">
      <c r="A80" s="3" t="s">
        <v>147</v>
      </c>
      <c r="B80">
        <v>87</v>
      </c>
      <c r="C80">
        <v>-45</v>
      </c>
      <c r="D80">
        <v>3</v>
      </c>
      <c r="E80">
        <f t="shared" si="2"/>
        <v>3</v>
      </c>
      <c r="F80" t="s">
        <v>32</v>
      </c>
      <c r="H80">
        <v>62</v>
      </c>
      <c r="K80">
        <v>1.5</v>
      </c>
      <c r="M80" t="s">
        <v>54</v>
      </c>
    </row>
    <row r="81" spans="1:18" ht="12">
      <c r="A81" s="3" t="s">
        <v>148</v>
      </c>
      <c r="B81">
        <v>-48</v>
      </c>
      <c r="C81">
        <v>-33</v>
      </c>
      <c r="D81">
        <v>-37</v>
      </c>
      <c r="E81">
        <f t="shared" si="2"/>
        <v>-37</v>
      </c>
      <c r="F81" t="s">
        <v>32</v>
      </c>
      <c r="G81" t="s">
        <v>149</v>
      </c>
      <c r="K81">
        <v>1.5</v>
      </c>
      <c r="M81" t="s">
        <v>54</v>
      </c>
      <c r="O81" t="s">
        <v>146</v>
      </c>
    </row>
    <row r="82" spans="1:18" ht="12">
      <c r="A82" s="3" t="s">
        <v>150</v>
      </c>
      <c r="B82">
        <v>108</v>
      </c>
      <c r="C82">
        <v>30</v>
      </c>
      <c r="D82">
        <v>-50</v>
      </c>
      <c r="E82">
        <f t="shared" si="2"/>
        <v>-50</v>
      </c>
      <c r="F82" t="s">
        <v>32</v>
      </c>
      <c r="H82">
        <v>30</v>
      </c>
      <c r="K82">
        <v>1.5</v>
      </c>
      <c r="M82" t="s">
        <v>54</v>
      </c>
    </row>
    <row r="83" spans="1:18" ht="12">
      <c r="A83" s="3" t="s">
        <v>151</v>
      </c>
      <c r="B83">
        <v>-74</v>
      </c>
      <c r="C83">
        <v>-19</v>
      </c>
      <c r="D83">
        <v>15</v>
      </c>
      <c r="E83">
        <f t="shared" si="2"/>
        <v>15</v>
      </c>
      <c r="F83" t="s">
        <v>32</v>
      </c>
      <c r="H83">
        <v>74</v>
      </c>
      <c r="K83">
        <v>1.5</v>
      </c>
      <c r="M83" t="s">
        <v>54</v>
      </c>
    </row>
    <row r="84" spans="1:18" ht="12">
      <c r="A84" s="3" t="s">
        <v>152</v>
      </c>
      <c r="B84">
        <v>73</v>
      </c>
      <c r="C84">
        <v>-76</v>
      </c>
      <c r="D84">
        <v>27</v>
      </c>
      <c r="E84">
        <f t="shared" si="2"/>
        <v>27</v>
      </c>
      <c r="F84" t="s">
        <v>32</v>
      </c>
      <c r="G84" t="s">
        <v>153</v>
      </c>
      <c r="H84">
        <v>70</v>
      </c>
      <c r="K84">
        <v>1.5</v>
      </c>
      <c r="M84" t="s">
        <v>54</v>
      </c>
    </row>
    <row r="85" spans="1:18" ht="12">
      <c r="A85" s="3" t="s">
        <v>154</v>
      </c>
      <c r="B85">
        <v>76</v>
      </c>
      <c r="C85">
        <v>-42</v>
      </c>
      <c r="D85">
        <v>-15</v>
      </c>
      <c r="E85">
        <f t="shared" si="2"/>
        <v>-15</v>
      </c>
      <c r="F85" t="s">
        <v>32</v>
      </c>
      <c r="H85">
        <v>45</v>
      </c>
      <c r="M85" t="s">
        <v>54</v>
      </c>
      <c r="O85" t="s">
        <v>155</v>
      </c>
    </row>
    <row r="86" spans="1:18" ht="24">
      <c r="A86" s="3" t="s">
        <v>156</v>
      </c>
      <c r="B86">
        <v>-30</v>
      </c>
      <c r="C86">
        <v>-8</v>
      </c>
      <c r="D86">
        <v>-68</v>
      </c>
      <c r="E86">
        <f t="shared" si="2"/>
        <v>-30</v>
      </c>
      <c r="F86" t="s">
        <v>18</v>
      </c>
      <c r="G86" t="s">
        <v>157</v>
      </c>
      <c r="H86">
        <v>52</v>
      </c>
      <c r="K86">
        <v>3</v>
      </c>
      <c r="M86" t="s">
        <v>54</v>
      </c>
    </row>
    <row r="87" spans="1:18" ht="24">
      <c r="A87" s="3" t="s">
        <v>158</v>
      </c>
      <c r="B87">
        <v>75</v>
      </c>
      <c r="C87">
        <v>70</v>
      </c>
      <c r="D87">
        <v>65</v>
      </c>
      <c r="E87">
        <f t="shared" si="2"/>
        <v>75</v>
      </c>
      <c r="F87" t="s">
        <v>18</v>
      </c>
      <c r="G87" t="s">
        <v>159</v>
      </c>
      <c r="K87">
        <v>3</v>
      </c>
      <c r="M87" t="s">
        <v>54</v>
      </c>
    </row>
    <row r="88" spans="1:18" ht="24">
      <c r="A88" s="3" t="s">
        <v>160</v>
      </c>
      <c r="B88">
        <v>86</v>
      </c>
      <c r="C88">
        <v>8</v>
      </c>
      <c r="D88">
        <v>7</v>
      </c>
      <c r="E88">
        <f t="shared" si="2"/>
        <v>7</v>
      </c>
      <c r="F88" t="s">
        <v>32</v>
      </c>
      <c r="G88" t="s">
        <v>159</v>
      </c>
      <c r="K88">
        <v>1.5</v>
      </c>
      <c r="M88" t="s">
        <v>54</v>
      </c>
    </row>
    <row r="89" spans="1:18" ht="12">
      <c r="A89" s="3" t="s">
        <v>161</v>
      </c>
      <c r="B89">
        <v>69</v>
      </c>
      <c r="C89">
        <v>-74</v>
      </c>
      <c r="D89">
        <v>-33</v>
      </c>
      <c r="E89">
        <f t="shared" si="2"/>
        <v>69</v>
      </c>
      <c r="F89" t="s">
        <v>18</v>
      </c>
      <c r="K89">
        <v>1.5</v>
      </c>
      <c r="M89" t="s">
        <v>54</v>
      </c>
    </row>
    <row r="90" spans="1:18" ht="12">
      <c r="A90" s="3" t="s">
        <v>162</v>
      </c>
      <c r="B90">
        <v>-103</v>
      </c>
      <c r="C90">
        <v>-21</v>
      </c>
      <c r="D90">
        <v>-2</v>
      </c>
      <c r="E90">
        <f t="shared" si="2"/>
        <v>-2</v>
      </c>
      <c r="F90" t="s">
        <v>32</v>
      </c>
      <c r="H90">
        <v>59</v>
      </c>
      <c r="K90">
        <v>1.5</v>
      </c>
      <c r="M90" t="s">
        <v>54</v>
      </c>
      <c r="O90" t="s">
        <v>163</v>
      </c>
    </row>
    <row r="91" spans="1:18" ht="12">
      <c r="A91" s="3" t="s">
        <v>164</v>
      </c>
      <c r="E91">
        <f t="shared" si="2"/>
        <v>0</v>
      </c>
      <c r="M91" t="s">
        <v>54</v>
      </c>
    </row>
    <row r="92" spans="1:18" ht="12">
      <c r="A92" s="3" t="s">
        <v>165</v>
      </c>
      <c r="E92">
        <f t="shared" si="2"/>
        <v>0</v>
      </c>
      <c r="G92" t="s">
        <v>166</v>
      </c>
      <c r="H92">
        <v>50</v>
      </c>
      <c r="K92">
        <v>1.5</v>
      </c>
      <c r="M92" t="s">
        <v>45</v>
      </c>
      <c r="O92" t="s">
        <v>167</v>
      </c>
    </row>
    <row r="93" spans="1:18" ht="12">
      <c r="A93" s="3" t="s">
        <v>168</v>
      </c>
      <c r="B93">
        <v>81</v>
      </c>
      <c r="C93">
        <v>-26</v>
      </c>
      <c r="D93">
        <v>42</v>
      </c>
      <c r="E93">
        <f t="shared" si="2"/>
        <v>42</v>
      </c>
      <c r="F93" t="s">
        <v>32</v>
      </c>
      <c r="K93">
        <v>1.5</v>
      </c>
      <c r="M93" t="s">
        <v>54</v>
      </c>
    </row>
    <row r="94" spans="1:18" ht="24">
      <c r="A94" s="3" t="s">
        <v>169</v>
      </c>
      <c r="E94">
        <f t="shared" si="2"/>
        <v>0</v>
      </c>
      <c r="G94" t="s">
        <v>170</v>
      </c>
      <c r="H94">
        <v>43</v>
      </c>
      <c r="K94">
        <v>3</v>
      </c>
      <c r="L94">
        <v>0</v>
      </c>
      <c r="M94" t="s">
        <v>45</v>
      </c>
      <c r="N94" t="s">
        <v>41</v>
      </c>
      <c r="O94" t="s">
        <v>34</v>
      </c>
      <c r="P94">
        <v>5</v>
      </c>
      <c r="R94" t="s">
        <v>58</v>
      </c>
    </row>
    <row r="95" spans="1:18" ht="12">
      <c r="A95" s="3" t="s">
        <v>171</v>
      </c>
      <c r="H95">
        <v>43</v>
      </c>
      <c r="K95">
        <v>3</v>
      </c>
      <c r="M95" t="s">
        <v>45</v>
      </c>
      <c r="R95" t="s">
        <v>58</v>
      </c>
    </row>
    <row r="107" spans="12:44" ht="12.75" customHeight="1"/>
    <row r="111" spans="12:44" ht="12.75" customHeight="1"/>
    <row r="112" spans="12:44" ht="12.75" customHeight="1"/>
    <row r="114" spans="44:44" ht="12.75" customHeight="1"/>
    <row r="133" spans="3:42" ht="12.75" customHeight="1"/>
    <row r="140" spans="3:42" ht="12.75" customHeight="1"/>
    <row r="142" spans="3:42" ht="12.75" customHeight="1"/>
    <row r="143" spans="3:42" ht="12.75" customHeight="1"/>
    <row r="144" spans="3:42" ht="12.75" customHeight="1"/>
  </sheetData>
  <conditionalFormatting sqref="G62">
    <cfRule type="containsText" dxfId="21" priority="1" stopIfTrue="1" operator="containsText" text="EXCLUDED">
      <formula>NOT(ISERROR(SEARCH("EXCLUDED", G62)))</formula>
    </cfRule>
    <cfRule type="containsText" dxfId="20" priority="2" stopIfTrue="1" operator="containsText" text="WARNING">
      <formula>NOT(ISERROR(SEARCH("WARNING", G62)))</formula>
    </cfRule>
    <cfRule type="containsText" dxfId="19" priority="3" stopIfTrue="1" operator="containsText" text="TODO">
      <formula>NOT(ISERROR(SEARCH("TODO", G62)))</formula>
    </cfRule>
    <cfRule type="containsText" dxfId="18" priority="4" stopIfTrue="1" operator="containsText" text="ERROR">
      <formula>NOT(ISERROR(SEARCH("ERROR", G62)))</formula>
    </cfRule>
  </conditionalFormatting>
  <conditionalFormatting sqref="M1 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cfRule type="cellIs" dxfId="17" priority="5" stopIfTrue="1" operator="equal">
      <formula>"Yes"</formula>
    </cfRule>
    <cfRule type="cellIs" dxfId="16" priority="6" stopIfTrue="1" operator="equal">
      <formula>"Pending"</formula>
    </cfRule>
    <cfRule type="cellIs" dxfId="15" priority="7" stopIfTrue="1" operator="equal">
      <formula>"Excluded"</formula>
    </cfRule>
  </conditionalFormatting>
  <conditionalFormatting sqref="H63 H64 H65 H66 H67 H68 H69 H70 H71 H72 H73 H74 H75 H76 H77 H78 H79 H80 H81 H82 H83 H84 H85 H86 H87 H88 H89 H90 H91 H92 H93 H94 H95">
    <cfRule type="containsText" dxfId="14" priority="8" stopIfTrue="1" operator="containsText" text="FALSE">
      <formula>NOT(ISERROR(SEARCH("FALSE", H63)))</formula>
    </cfRule>
  </conditionalFormatting>
  <conditionalFormatting sqref="G1 G2 G3 G4 G5 G6 G7 G8 G9 G10 G11 G12 G13 G14 G15 G16 G17 G18 G19 G20 G21 G22 G23 G24 G25 G26 G27 G28 G29 G30 G31 G32 G33 G34 G35 G36 G37 G38 G39 G40 G41 G42 G43 G44 G45 G46 G47 G48 G49 G50 G51 G52 G53 G54 G55 G56 G57 G58 G59 G60 G61 G63 G64 G65 G66 G67 G68 G69 G70 G71 G72 G73 G74 G75 G76 G77 G78 G79 G80 G81 G82 G83 G84 G85 G86 G87 G88 G89 G90 G91 G92 G93 G94 G95">
    <cfRule type="containsText" dxfId="13" priority="9" stopIfTrue="1" operator="containsText" text="EXCLUDED">
      <formula>NOT(ISERROR(SEARCH("EXCLUDED", G1)))</formula>
    </cfRule>
    <cfRule type="containsText" dxfId="12" priority="10" stopIfTrue="1" operator="containsText" text="WARNING">
      <formula>NOT(ISERROR(SEARCH("WARNING", G1)))</formula>
    </cfRule>
    <cfRule type="containsText" dxfId="11" priority="11" stopIfTrue="1" operator="containsText" text="TODO">
      <formula>NOT(ISERROR(SEARCH("TODO", G1)))</formula>
    </cfRule>
  </conditionalFormatting>
  <conditionalFormatting sqref="O1 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cfRule type="containsText" dxfId="10" priority="12" stopIfTrue="1" operator="containsText" text="MAJOR">
      <formula>NOT(ISERROR(SEARCH("MAJOR", O1)))</formula>
    </cfRule>
  </conditionalFormatting>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7.1640625" defaultRowHeight="12.75" customHeight="1" x14ac:dyDescent="0"/>
  <cols>
    <col min="1" max="1" width="8.33203125" customWidth="1"/>
    <col min="2" max="2" width="7" customWidth="1"/>
    <col min="3" max="3" width="8" customWidth="1"/>
    <col min="4" max="5" width="7.83203125" customWidth="1"/>
    <col min="6" max="6" width="9.1640625" customWidth="1"/>
    <col min="7" max="7" width="42.1640625" customWidth="1"/>
    <col min="8" max="8" width="5.6640625" customWidth="1"/>
    <col min="9" max="9" width="41.1640625" customWidth="1"/>
    <col min="10" max="10" width="9.5" customWidth="1"/>
    <col min="12" max="12" width="27.6640625" customWidth="1"/>
    <col min="13" max="13" width="12.1640625" customWidth="1"/>
    <col min="15" max="15" width="12.83203125" customWidth="1"/>
  </cols>
  <sheetData>
    <row r="1" spans="1:36" ht="10.5" customHeight="1">
      <c r="A1" s="6" t="s">
        <v>0</v>
      </c>
      <c r="B1" s="8" t="s">
        <v>5</v>
      </c>
      <c r="C1" s="8" t="s">
        <v>1</v>
      </c>
      <c r="D1" s="8" t="s">
        <v>2</v>
      </c>
      <c r="E1" s="8" t="s">
        <v>3</v>
      </c>
      <c r="F1" s="8" t="s">
        <v>4</v>
      </c>
      <c r="G1" s="8" t="s">
        <v>6</v>
      </c>
      <c r="H1" s="8" t="s">
        <v>172</v>
      </c>
      <c r="I1" s="8" t="s">
        <v>173</v>
      </c>
      <c r="J1" s="8" t="s">
        <v>10</v>
      </c>
      <c r="K1" s="8" t="s">
        <v>13</v>
      </c>
      <c r="L1" s="8" t="s">
        <v>14</v>
      </c>
      <c r="M1" s="8" t="s">
        <v>174</v>
      </c>
      <c r="N1" s="8" t="s">
        <v>175</v>
      </c>
      <c r="O1" s="8" t="s">
        <v>176</v>
      </c>
    </row>
    <row r="2" spans="1:36" ht="60">
      <c r="A2" s="3">
        <v>1</v>
      </c>
      <c r="B2" t="s">
        <v>18</v>
      </c>
      <c r="C2">
        <v>111</v>
      </c>
      <c r="D2">
        <v>-22</v>
      </c>
      <c r="E2">
        <v>-39</v>
      </c>
      <c r="F2">
        <f t="shared" ref="F2:F12" si="0">IF((B2="Sagittal"),C2,E2)</f>
        <v>111</v>
      </c>
      <c r="H2">
        <f>VLOOKUP(A2,'Lesions-PRE'!A:L,12)</f>
        <v>2.9710000000000001</v>
      </c>
      <c r="I2" t="s">
        <v>177</v>
      </c>
      <c r="J2">
        <v>1.5</v>
      </c>
      <c r="K2" t="s">
        <v>178</v>
      </c>
      <c r="M2" s="5">
        <v>40023</v>
      </c>
      <c r="N2" t="s">
        <v>28</v>
      </c>
      <c r="O2" t="s">
        <v>21</v>
      </c>
    </row>
    <row r="3" spans="1:36" ht="12">
      <c r="A3" s="3">
        <v>2</v>
      </c>
      <c r="B3" t="s">
        <v>18</v>
      </c>
      <c r="C3">
        <v>-107</v>
      </c>
      <c r="D3">
        <v>22</v>
      </c>
      <c r="E3">
        <v>40</v>
      </c>
      <c r="F3">
        <f t="shared" si="0"/>
        <v>-107</v>
      </c>
      <c r="H3">
        <f>VLOOKUP(A3,'Lesions-PRE'!A:L,12)</f>
        <v>1.198</v>
      </c>
      <c r="I3" t="s">
        <v>177</v>
      </c>
      <c r="J3">
        <v>1.5</v>
      </c>
      <c r="K3" t="s">
        <v>179</v>
      </c>
      <c r="M3" s="5">
        <v>40021</v>
      </c>
      <c r="N3" t="s">
        <v>26</v>
      </c>
      <c r="O3" t="s">
        <v>21</v>
      </c>
    </row>
    <row r="4" spans="1:36" ht="12">
      <c r="A4" s="3">
        <v>3</v>
      </c>
      <c r="B4" t="s">
        <v>18</v>
      </c>
      <c r="C4">
        <v>-90</v>
      </c>
      <c r="D4">
        <v>6</v>
      </c>
      <c r="E4">
        <v>34</v>
      </c>
      <c r="F4">
        <f t="shared" si="0"/>
        <v>-90</v>
      </c>
      <c r="H4">
        <f>VLOOKUP(A4,'Lesions-PRE'!A:L,12)</f>
        <v>2.1779999999999999</v>
      </c>
      <c r="I4" t="s">
        <v>177</v>
      </c>
      <c r="J4">
        <v>1.5</v>
      </c>
      <c r="K4" t="s">
        <v>178</v>
      </c>
      <c r="M4" s="5">
        <v>40042</v>
      </c>
      <c r="N4" t="s">
        <v>28</v>
      </c>
      <c r="O4" t="s">
        <v>21</v>
      </c>
    </row>
    <row r="5" spans="1:36" ht="12">
      <c r="A5" s="3">
        <v>4</v>
      </c>
      <c r="B5" t="s">
        <v>18</v>
      </c>
      <c r="C5">
        <v>119</v>
      </c>
      <c r="D5">
        <v>-36</v>
      </c>
      <c r="E5">
        <v>54</v>
      </c>
      <c r="F5">
        <f t="shared" si="0"/>
        <v>119</v>
      </c>
      <c r="H5">
        <f>VLOOKUP(A5,'Lesions-PRE'!A:L,12)</f>
        <v>0</v>
      </c>
      <c r="I5" t="s">
        <v>177</v>
      </c>
      <c r="J5">
        <v>1.5</v>
      </c>
      <c r="K5" t="s">
        <v>180</v>
      </c>
      <c r="M5" s="5">
        <v>40085</v>
      </c>
      <c r="N5" t="s">
        <v>31</v>
      </c>
      <c r="O5" t="s">
        <v>21</v>
      </c>
    </row>
    <row r="6" spans="1:36" ht="12">
      <c r="A6" s="3">
        <v>5</v>
      </c>
      <c r="B6" t="s">
        <v>18</v>
      </c>
      <c r="C6">
        <v>113</v>
      </c>
      <c r="D6">
        <v>9</v>
      </c>
      <c r="E6">
        <v>24</v>
      </c>
      <c r="F6">
        <f t="shared" si="0"/>
        <v>113</v>
      </c>
      <c r="H6">
        <f>VLOOKUP(A6,'Lesions-PRE'!A:L,12)</f>
        <v>0</v>
      </c>
      <c r="I6" t="s">
        <v>177</v>
      </c>
      <c r="J6">
        <v>1.5</v>
      </c>
      <c r="K6" t="s">
        <v>178</v>
      </c>
      <c r="M6" s="5">
        <v>40092</v>
      </c>
      <c r="N6" t="s">
        <v>28</v>
      </c>
      <c r="O6" t="s">
        <v>21</v>
      </c>
    </row>
    <row r="7" spans="1:36" ht="12">
      <c r="A7" s="3">
        <v>6</v>
      </c>
      <c r="B7" t="s">
        <v>18</v>
      </c>
      <c r="C7">
        <v>-87</v>
      </c>
      <c r="D7">
        <v>-6</v>
      </c>
      <c r="E7">
        <v>-8</v>
      </c>
      <c r="F7">
        <f t="shared" si="0"/>
        <v>-87</v>
      </c>
      <c r="H7">
        <f>VLOOKUP(A7,'Lesions-PRE'!A:L,12)</f>
        <v>1.288</v>
      </c>
      <c r="I7" t="s">
        <v>177</v>
      </c>
      <c r="J7">
        <v>1.5</v>
      </c>
      <c r="K7" t="s">
        <v>178</v>
      </c>
      <c r="M7" s="5">
        <v>40108</v>
      </c>
      <c r="N7" t="s">
        <v>28</v>
      </c>
      <c r="O7" t="s">
        <v>21</v>
      </c>
    </row>
    <row r="8" spans="1:36" ht="12">
      <c r="A8" s="3">
        <v>7</v>
      </c>
      <c r="B8" t="s">
        <v>18</v>
      </c>
      <c r="C8">
        <v>-106</v>
      </c>
      <c r="D8">
        <v>27</v>
      </c>
      <c r="E8">
        <v>7</v>
      </c>
      <c r="F8">
        <f t="shared" si="0"/>
        <v>-106</v>
      </c>
      <c r="H8">
        <f>VLOOKUP(A8,'Lesions-PRE'!A:L,12)</f>
        <v>0.91800000000000004</v>
      </c>
      <c r="I8" t="s">
        <v>177</v>
      </c>
      <c r="J8">
        <v>1.5</v>
      </c>
      <c r="K8" t="s">
        <v>178</v>
      </c>
      <c r="M8" s="5">
        <v>40102</v>
      </c>
      <c r="N8" t="s">
        <v>28</v>
      </c>
      <c r="O8" t="s">
        <v>21</v>
      </c>
    </row>
    <row r="9" spans="1:36" ht="12">
      <c r="A9" s="3">
        <v>8</v>
      </c>
      <c r="B9" t="s">
        <v>18</v>
      </c>
      <c r="C9">
        <v>-80</v>
      </c>
      <c r="D9">
        <v>-14</v>
      </c>
      <c r="E9">
        <v>0</v>
      </c>
      <c r="F9">
        <f t="shared" si="0"/>
        <v>-80</v>
      </c>
      <c r="H9">
        <f>VLOOKUP(A9,'Lesions-PRE'!A:L,12)</f>
        <v>2.92</v>
      </c>
      <c r="I9" t="s">
        <v>181</v>
      </c>
      <c r="J9">
        <v>1.5</v>
      </c>
      <c r="K9" t="s">
        <v>178</v>
      </c>
      <c r="M9" s="5">
        <v>40115</v>
      </c>
      <c r="N9" t="s">
        <v>28</v>
      </c>
      <c r="O9" t="s">
        <v>21</v>
      </c>
    </row>
    <row r="10" spans="1:36" ht="12">
      <c r="A10" s="3">
        <v>9</v>
      </c>
      <c r="F10">
        <f t="shared" si="0"/>
        <v>0</v>
      </c>
      <c r="G10" t="s">
        <v>182</v>
      </c>
      <c r="H10">
        <f>VLOOKUP(A10,'Lesions-PRE'!A:L,12)</f>
        <v>2.94</v>
      </c>
      <c r="J10">
        <v>1.5</v>
      </c>
      <c r="K10" t="s">
        <v>178</v>
      </c>
      <c r="L10" s="8"/>
      <c r="M10" s="5">
        <v>40353</v>
      </c>
      <c r="N10" t="s">
        <v>28</v>
      </c>
      <c r="O10" t="s">
        <v>183</v>
      </c>
    </row>
    <row r="11" spans="1:36" ht="24">
      <c r="A11" s="3">
        <v>10</v>
      </c>
      <c r="B11" t="s">
        <v>18</v>
      </c>
      <c r="C11">
        <v>-99</v>
      </c>
      <c r="D11">
        <v>-32</v>
      </c>
      <c r="E11">
        <v>-15</v>
      </c>
      <c r="F11">
        <f t="shared" si="0"/>
        <v>-99</v>
      </c>
      <c r="G11" t="s">
        <v>184</v>
      </c>
      <c r="H11">
        <f>VLOOKUP(A11,'Lesions-PRE'!A:L,12)</f>
        <v>1.3919999999999999</v>
      </c>
      <c r="I11" t="s">
        <v>177</v>
      </c>
      <c r="J11">
        <v>1.5</v>
      </c>
      <c r="K11" t="s">
        <v>178</v>
      </c>
      <c r="M11" s="5">
        <v>40171</v>
      </c>
      <c r="N11" t="s">
        <v>28</v>
      </c>
      <c r="O11" t="s">
        <v>183</v>
      </c>
    </row>
    <row r="12" spans="1:36" ht="36">
      <c r="A12" s="3">
        <v>11</v>
      </c>
      <c r="B12" t="s">
        <v>32</v>
      </c>
      <c r="F12">
        <f t="shared" si="0"/>
        <v>0</v>
      </c>
      <c r="G12" t="s">
        <v>185</v>
      </c>
      <c r="H12">
        <f>VLOOKUP(A12,'Lesions-PRE'!A:L,12)</f>
        <v>3.4430000000000001</v>
      </c>
      <c r="I12" t="s">
        <v>177</v>
      </c>
      <c r="J12">
        <v>3</v>
      </c>
      <c r="K12" t="s">
        <v>186</v>
      </c>
      <c r="L12" s="8"/>
      <c r="M12" s="5">
        <v>40198</v>
      </c>
      <c r="N12" t="s">
        <v>33</v>
      </c>
      <c r="O12" t="s">
        <v>54</v>
      </c>
    </row>
    <row r="13" spans="1:36" ht="12">
      <c r="A13" s="3">
        <v>13</v>
      </c>
      <c r="B13" t="s">
        <v>32</v>
      </c>
      <c r="C13">
        <v>81</v>
      </c>
      <c r="D13">
        <v>-50</v>
      </c>
      <c r="E13">
        <v>35</v>
      </c>
      <c r="F13">
        <f>IF((B13="Sagittal"),E13,E13)</f>
        <v>35</v>
      </c>
      <c r="G13" t="s">
        <v>187</v>
      </c>
      <c r="H13">
        <f>VLOOKUP(A13,'Lesions-PRE'!A:L,12)</f>
        <v>1.1379999999999999</v>
      </c>
      <c r="I13" t="s">
        <v>177</v>
      </c>
      <c r="J13">
        <v>1.5</v>
      </c>
      <c r="K13" t="s">
        <v>186</v>
      </c>
      <c r="M13" s="5">
        <v>40197</v>
      </c>
      <c r="N13" t="s">
        <v>51</v>
      </c>
      <c r="O13" t="s">
        <v>183</v>
      </c>
    </row>
    <row r="14" spans="1:36" ht="36">
      <c r="A14" s="3">
        <v>14</v>
      </c>
      <c r="B14" t="s">
        <v>18</v>
      </c>
      <c r="C14">
        <v>-115</v>
      </c>
      <c r="D14">
        <v>-32</v>
      </c>
      <c r="E14">
        <v>32</v>
      </c>
      <c r="F14">
        <f t="shared" ref="F14:F28" si="1">IF((B14="Sagittal"),C14,E14)</f>
        <v>-115</v>
      </c>
      <c r="G14" t="s">
        <v>188</v>
      </c>
      <c r="H14">
        <f>VLOOKUP(A14,'Lesions-PRE'!A:L,12)</f>
        <v>0</v>
      </c>
      <c r="I14" t="s">
        <v>181</v>
      </c>
      <c r="J14">
        <v>1.5</v>
      </c>
      <c r="K14" t="s">
        <v>178</v>
      </c>
      <c r="M14" s="5">
        <v>40211</v>
      </c>
      <c r="N14" t="s">
        <v>28</v>
      </c>
      <c r="O14" t="s">
        <v>54</v>
      </c>
    </row>
    <row r="15" spans="1:36" ht="12">
      <c r="A15" s="3">
        <v>16</v>
      </c>
      <c r="B15" t="s">
        <v>18</v>
      </c>
      <c r="C15">
        <v>59</v>
      </c>
      <c r="D15">
        <v>-49</v>
      </c>
      <c r="E15">
        <v>25</v>
      </c>
      <c r="F15">
        <f t="shared" si="1"/>
        <v>59</v>
      </c>
      <c r="H15">
        <f>VLOOKUP(A15,'Lesions-PRE'!A:L,12)</f>
        <v>0</v>
      </c>
      <c r="I15" t="s">
        <v>177</v>
      </c>
      <c r="J15">
        <v>1.5</v>
      </c>
      <c r="K15" t="s">
        <v>178</v>
      </c>
      <c r="M15" s="5">
        <v>40302</v>
      </c>
      <c r="N15" t="s">
        <v>28</v>
      </c>
      <c r="O15" t="s">
        <v>21</v>
      </c>
    </row>
    <row r="16" spans="1:36" ht="48">
      <c r="A16" s="3">
        <v>17</v>
      </c>
      <c r="B16" t="s">
        <v>18</v>
      </c>
      <c r="C16">
        <v>-40</v>
      </c>
      <c r="D16">
        <v>-16</v>
      </c>
      <c r="E16">
        <v>29</v>
      </c>
      <c r="F16">
        <f t="shared" si="1"/>
        <v>-40</v>
      </c>
      <c r="G16" t="s">
        <v>189</v>
      </c>
      <c r="H16">
        <f>VLOOKUP(A16,'Lesions-PRE'!A:L,12)</f>
        <v>0</v>
      </c>
      <c r="I16" t="s">
        <v>190</v>
      </c>
      <c r="J16">
        <v>1.5</v>
      </c>
      <c r="K16" t="s">
        <v>178</v>
      </c>
      <c r="M16" s="5">
        <v>40310</v>
      </c>
      <c r="N16" t="s">
        <v>28</v>
      </c>
      <c r="O16" t="s">
        <v>183</v>
      </c>
    </row>
    <row r="17" spans="1:15" ht="12">
      <c r="A17" s="3">
        <v>18</v>
      </c>
      <c r="F17">
        <f t="shared" si="1"/>
        <v>0</v>
      </c>
      <c r="G17" t="s">
        <v>191</v>
      </c>
      <c r="H17">
        <f>VLOOKUP(A17,'Lesions-PRE'!A:L,12)</f>
        <v>0</v>
      </c>
      <c r="I17" t="s">
        <v>177</v>
      </c>
      <c r="J17">
        <v>0.5</v>
      </c>
      <c r="K17" t="s">
        <v>192</v>
      </c>
      <c r="M17" s="5">
        <v>40351</v>
      </c>
      <c r="N17" t="s">
        <v>28</v>
      </c>
      <c r="O17" t="s">
        <v>183</v>
      </c>
    </row>
    <row r="18" spans="1:15" ht="12">
      <c r="A18" s="3">
        <v>19</v>
      </c>
      <c r="B18" t="s">
        <v>18</v>
      </c>
      <c r="C18">
        <v>-109</v>
      </c>
      <c r="D18">
        <v>-5</v>
      </c>
      <c r="E18">
        <v>36</v>
      </c>
      <c r="F18">
        <f t="shared" si="1"/>
        <v>-109</v>
      </c>
      <c r="H18">
        <f>VLOOKUP(A18,'Lesions-PRE'!A:L,12)</f>
        <v>3.1539999999999999</v>
      </c>
      <c r="I18" t="s">
        <v>181</v>
      </c>
      <c r="J18">
        <v>1.5</v>
      </c>
      <c r="K18" t="s">
        <v>178</v>
      </c>
      <c r="M18" s="5">
        <v>40331</v>
      </c>
      <c r="N18" t="s">
        <v>28</v>
      </c>
      <c r="O18" t="s">
        <v>21</v>
      </c>
    </row>
    <row r="19" spans="1:15" ht="24">
      <c r="A19" s="3">
        <v>20</v>
      </c>
      <c r="B19" t="s">
        <v>32</v>
      </c>
      <c r="C19">
        <v>54</v>
      </c>
      <c r="D19">
        <v>28</v>
      </c>
      <c r="E19">
        <v>91</v>
      </c>
      <c r="F19">
        <f t="shared" si="1"/>
        <v>91</v>
      </c>
      <c r="G19" t="s">
        <v>193</v>
      </c>
      <c r="H19">
        <f>VLOOKUP(A19,'Lesions-PRE'!A:L,12)</f>
        <v>1.9570000000000001</v>
      </c>
      <c r="I19" t="s">
        <v>177</v>
      </c>
      <c r="J19">
        <v>1.5</v>
      </c>
      <c r="K19" t="s">
        <v>186</v>
      </c>
      <c r="M19" s="5">
        <v>40360</v>
      </c>
      <c r="N19" t="s">
        <v>31</v>
      </c>
      <c r="O19" t="s">
        <v>21</v>
      </c>
    </row>
    <row r="20" spans="1:15" ht="12">
      <c r="A20" s="3">
        <v>21</v>
      </c>
      <c r="B20" t="s">
        <v>18</v>
      </c>
      <c r="C20">
        <v>94</v>
      </c>
      <c r="D20">
        <v>-15</v>
      </c>
      <c r="E20">
        <v>45</v>
      </c>
      <c r="F20">
        <f t="shared" si="1"/>
        <v>94</v>
      </c>
      <c r="H20">
        <f>VLOOKUP(A20,'Lesions-PRE'!A:L,12)</f>
        <v>0</v>
      </c>
      <c r="I20" t="s">
        <v>177</v>
      </c>
      <c r="J20">
        <v>1.5</v>
      </c>
      <c r="K20" t="s">
        <v>178</v>
      </c>
      <c r="M20" s="5">
        <v>40371</v>
      </c>
      <c r="N20" t="s">
        <v>28</v>
      </c>
      <c r="O20" t="s">
        <v>21</v>
      </c>
    </row>
    <row r="21" spans="1:15" ht="12">
      <c r="A21" s="3">
        <v>22</v>
      </c>
      <c r="F21">
        <f t="shared" si="1"/>
        <v>0</v>
      </c>
      <c r="G21" t="s">
        <v>194</v>
      </c>
      <c r="H21">
        <f>VLOOKUP(A21,'Lesions-PRE'!A:L,12)</f>
        <v>0</v>
      </c>
      <c r="M21" s="8"/>
      <c r="O21" t="s">
        <v>183</v>
      </c>
    </row>
    <row r="22" spans="1:15" ht="12">
      <c r="A22" s="3">
        <v>23</v>
      </c>
      <c r="B22" t="s">
        <v>18</v>
      </c>
      <c r="C22">
        <v>-91</v>
      </c>
      <c r="D22">
        <v>-35</v>
      </c>
      <c r="E22">
        <v>5</v>
      </c>
      <c r="F22">
        <f t="shared" si="1"/>
        <v>-91</v>
      </c>
      <c r="H22">
        <f>VLOOKUP(A22,'Lesions-PRE'!A:L,12)</f>
        <v>0.51800000000000002</v>
      </c>
      <c r="I22" t="s">
        <v>177</v>
      </c>
      <c r="J22">
        <v>1.5</v>
      </c>
      <c r="K22" t="s">
        <v>178</v>
      </c>
      <c r="M22" s="5">
        <v>40365</v>
      </c>
      <c r="N22" t="s">
        <v>28</v>
      </c>
      <c r="O22" t="s">
        <v>21</v>
      </c>
    </row>
    <row r="23" spans="1:15" ht="24">
      <c r="A23" s="3">
        <v>24</v>
      </c>
      <c r="B23" t="s">
        <v>18</v>
      </c>
      <c r="C23">
        <v>94</v>
      </c>
      <c r="D23">
        <v>2</v>
      </c>
      <c r="E23">
        <v>38</v>
      </c>
      <c r="F23">
        <f t="shared" si="1"/>
        <v>94</v>
      </c>
      <c r="G23" t="s">
        <v>195</v>
      </c>
      <c r="H23">
        <f>VLOOKUP(A23,'Lesions-PRE'!A:L,12)</f>
        <v>3.3220000000000001</v>
      </c>
      <c r="I23" t="s">
        <v>177</v>
      </c>
      <c r="J23">
        <v>1.5</v>
      </c>
      <c r="K23" t="s">
        <v>178</v>
      </c>
      <c r="M23" s="5">
        <v>40409</v>
      </c>
      <c r="N23" t="s">
        <v>28</v>
      </c>
      <c r="O23" t="s">
        <v>183</v>
      </c>
    </row>
    <row r="24" spans="1:15" ht="12">
      <c r="A24" s="3">
        <v>25</v>
      </c>
      <c r="B24" t="s">
        <v>32</v>
      </c>
      <c r="C24">
        <v>72</v>
      </c>
      <c r="D24">
        <v>20</v>
      </c>
      <c r="E24">
        <v>14</v>
      </c>
      <c r="F24">
        <f t="shared" si="1"/>
        <v>14</v>
      </c>
      <c r="H24">
        <f>VLOOKUP(A24,'Lesions-PRE'!A:L,12)</f>
        <v>2.1190000000000002</v>
      </c>
      <c r="I24" t="s">
        <v>181</v>
      </c>
      <c r="J24">
        <v>3</v>
      </c>
      <c r="K24" t="s">
        <v>186</v>
      </c>
      <c r="M24" s="5">
        <v>40380</v>
      </c>
      <c r="N24" t="s">
        <v>93</v>
      </c>
      <c r="O24" t="s">
        <v>21</v>
      </c>
    </row>
    <row r="25" spans="1:15" ht="12">
      <c r="A25" s="3">
        <v>26</v>
      </c>
      <c r="B25" t="s">
        <v>18</v>
      </c>
      <c r="C25">
        <v>-71</v>
      </c>
      <c r="D25">
        <v>-33</v>
      </c>
      <c r="E25">
        <v>52</v>
      </c>
      <c r="F25">
        <f t="shared" si="1"/>
        <v>-71</v>
      </c>
      <c r="H25">
        <f>VLOOKUP(A25,'Lesions-PRE'!A:L,12)</f>
        <v>0</v>
      </c>
      <c r="I25" t="s">
        <v>196</v>
      </c>
      <c r="J25">
        <v>1.5</v>
      </c>
      <c r="K25" t="s">
        <v>178</v>
      </c>
      <c r="M25" s="5">
        <v>40367</v>
      </c>
      <c r="N25" t="s">
        <v>28</v>
      </c>
      <c r="O25" t="s">
        <v>21</v>
      </c>
    </row>
    <row r="26" spans="1:15" ht="36">
      <c r="A26" s="3">
        <v>27</v>
      </c>
      <c r="B26" t="s">
        <v>32</v>
      </c>
      <c r="C26">
        <v>-75</v>
      </c>
      <c r="D26">
        <v>38</v>
      </c>
      <c r="E26">
        <v>101</v>
      </c>
      <c r="F26">
        <f t="shared" si="1"/>
        <v>101</v>
      </c>
      <c r="G26" t="s">
        <v>197</v>
      </c>
      <c r="H26">
        <f>VLOOKUP(A26,'Lesions-PRE'!A:L,12)</f>
        <v>0</v>
      </c>
      <c r="I26" t="s">
        <v>190</v>
      </c>
      <c r="J26">
        <v>3</v>
      </c>
      <c r="K26" t="s">
        <v>186</v>
      </c>
      <c r="M26" s="5">
        <v>40395</v>
      </c>
      <c r="N26" t="s">
        <v>33</v>
      </c>
      <c r="O26" t="s">
        <v>21</v>
      </c>
    </row>
    <row r="27" spans="1:15" ht="24">
      <c r="A27" s="3">
        <v>28</v>
      </c>
      <c r="B27" t="s">
        <v>32</v>
      </c>
      <c r="C27">
        <v>-98</v>
      </c>
      <c r="D27">
        <v>3</v>
      </c>
      <c r="E27">
        <v>31</v>
      </c>
      <c r="F27">
        <f t="shared" si="1"/>
        <v>31</v>
      </c>
      <c r="H27">
        <f>VLOOKUP(A27,'Lesions-PRE'!A:L,12)</f>
        <v>0</v>
      </c>
      <c r="I27" t="s">
        <v>190</v>
      </c>
      <c r="J27">
        <v>1.5</v>
      </c>
      <c r="K27" t="s">
        <v>186</v>
      </c>
      <c r="M27" s="5">
        <v>40434</v>
      </c>
      <c r="N27" t="s">
        <v>76</v>
      </c>
      <c r="O27" t="s">
        <v>21</v>
      </c>
    </row>
    <row r="28" spans="1:15" ht="36">
      <c r="A28" s="3">
        <v>30</v>
      </c>
      <c r="B28" t="s">
        <v>32</v>
      </c>
      <c r="C28">
        <v>-136</v>
      </c>
      <c r="D28">
        <v>-3</v>
      </c>
      <c r="E28">
        <v>45</v>
      </c>
      <c r="F28">
        <f t="shared" si="1"/>
        <v>45</v>
      </c>
      <c r="H28">
        <f>VLOOKUP(A28,'Lesions-PRE'!A:L,12)</f>
        <v>0</v>
      </c>
      <c r="I28" t="s">
        <v>198</v>
      </c>
      <c r="J28">
        <v>1.5</v>
      </c>
      <c r="K28" t="s">
        <v>186</v>
      </c>
      <c r="M28" s="5">
        <v>40396</v>
      </c>
      <c r="N28" t="s">
        <v>77</v>
      </c>
      <c r="O28" t="s">
        <v>21</v>
      </c>
    </row>
    <row r="29" spans="1:15" ht="12">
      <c r="A29" s="3">
        <v>31</v>
      </c>
      <c r="B29" t="s">
        <v>18</v>
      </c>
      <c r="C29">
        <v>-97</v>
      </c>
      <c r="D29">
        <v>27</v>
      </c>
      <c r="E29">
        <v>54</v>
      </c>
      <c r="F29">
        <v>-98</v>
      </c>
      <c r="H29">
        <f>VLOOKUP(A29,'Lesions-PRE'!A:L,12)</f>
        <v>1.9370000000000001</v>
      </c>
      <c r="I29" t="s">
        <v>177</v>
      </c>
      <c r="J29">
        <v>1.5</v>
      </c>
      <c r="K29" t="s">
        <v>178</v>
      </c>
      <c r="M29" s="5">
        <v>40477</v>
      </c>
      <c r="N29" t="s">
        <v>28</v>
      </c>
      <c r="O29" t="s">
        <v>21</v>
      </c>
    </row>
    <row r="30" spans="1:15" ht="12">
      <c r="A30" s="3">
        <v>32</v>
      </c>
      <c r="B30" t="s">
        <v>18</v>
      </c>
      <c r="C30">
        <v>-73</v>
      </c>
      <c r="D30">
        <v>5</v>
      </c>
      <c r="E30">
        <v>8</v>
      </c>
      <c r="F30">
        <f t="shared" ref="F30:F36" si="2">IF((B30="Sagittal"),C30,E30)</f>
        <v>-73</v>
      </c>
      <c r="H30">
        <f>VLOOKUP(A30,'Lesions-PRE'!A:L,12)</f>
        <v>1.738</v>
      </c>
      <c r="I30" t="s">
        <v>196</v>
      </c>
      <c r="J30">
        <v>1.5</v>
      </c>
      <c r="K30" t="s">
        <v>179</v>
      </c>
      <c r="M30" s="5">
        <v>40396</v>
      </c>
      <c r="N30" t="s">
        <v>26</v>
      </c>
      <c r="O30" t="s">
        <v>21</v>
      </c>
    </row>
    <row r="31" spans="1:15" ht="12">
      <c r="A31" s="3">
        <v>33</v>
      </c>
      <c r="B31" t="s">
        <v>18</v>
      </c>
      <c r="C31">
        <v>-110</v>
      </c>
      <c r="D31">
        <v>-41</v>
      </c>
      <c r="E31">
        <v>43</v>
      </c>
      <c r="F31">
        <f t="shared" si="2"/>
        <v>-110</v>
      </c>
      <c r="H31">
        <f>VLOOKUP(A31,'Lesions-PRE'!A:L,12)</f>
        <v>0</v>
      </c>
      <c r="I31" t="s">
        <v>190</v>
      </c>
      <c r="J31">
        <v>1.5</v>
      </c>
      <c r="K31" t="s">
        <v>178</v>
      </c>
      <c r="M31" s="5">
        <v>40469</v>
      </c>
      <c r="N31" t="s">
        <v>28</v>
      </c>
      <c r="O31" t="s">
        <v>21</v>
      </c>
    </row>
    <row r="32" spans="1:15" ht="12">
      <c r="A32" s="3">
        <v>34</v>
      </c>
      <c r="B32" t="s">
        <v>18</v>
      </c>
      <c r="C32">
        <v>-116</v>
      </c>
      <c r="D32">
        <v>-36</v>
      </c>
      <c r="E32">
        <v>22</v>
      </c>
      <c r="F32">
        <f t="shared" si="2"/>
        <v>-116</v>
      </c>
      <c r="G32" t="s">
        <v>199</v>
      </c>
      <c r="H32">
        <f>VLOOKUP(A32,'Lesions-PRE'!A:L,12)</f>
        <v>0.999</v>
      </c>
      <c r="I32" t="s">
        <v>181</v>
      </c>
      <c r="J32">
        <v>1.5</v>
      </c>
      <c r="K32" t="s">
        <v>178</v>
      </c>
      <c r="M32" s="5">
        <v>40490</v>
      </c>
      <c r="N32" t="s">
        <v>28</v>
      </c>
      <c r="O32" t="s">
        <v>21</v>
      </c>
    </row>
    <row r="33" spans="1:15" ht="12">
      <c r="A33" s="3">
        <v>35</v>
      </c>
      <c r="B33" t="s">
        <v>18</v>
      </c>
      <c r="C33">
        <v>-96</v>
      </c>
      <c r="D33">
        <v>39</v>
      </c>
      <c r="E33">
        <v>21</v>
      </c>
      <c r="F33">
        <f t="shared" si="2"/>
        <v>-96</v>
      </c>
      <c r="G33" t="s">
        <v>200</v>
      </c>
      <c r="H33">
        <f>VLOOKUP(A33,'Lesions-PRE'!A:L,12)</f>
        <v>0</v>
      </c>
      <c r="I33" t="s">
        <v>190</v>
      </c>
      <c r="J33">
        <v>1.5</v>
      </c>
      <c r="K33" t="s">
        <v>178</v>
      </c>
      <c r="M33" s="5">
        <v>40504</v>
      </c>
      <c r="N33" t="s">
        <v>28</v>
      </c>
      <c r="O33" t="s">
        <v>21</v>
      </c>
    </row>
    <row r="34" spans="1:15" ht="12">
      <c r="A34" s="3">
        <v>36</v>
      </c>
      <c r="B34" t="s">
        <v>18</v>
      </c>
      <c r="C34">
        <v>43</v>
      </c>
      <c r="D34">
        <v>1</v>
      </c>
      <c r="E34">
        <v>-34</v>
      </c>
      <c r="F34">
        <f t="shared" si="2"/>
        <v>43</v>
      </c>
      <c r="H34">
        <f>VLOOKUP(A34,'Lesions-PRE'!A:L,12)</f>
        <v>3.323</v>
      </c>
      <c r="I34" t="s">
        <v>196</v>
      </c>
      <c r="J34">
        <v>1.5</v>
      </c>
      <c r="K34" t="s">
        <v>178</v>
      </c>
      <c r="M34" s="5">
        <v>40497</v>
      </c>
      <c r="N34" t="s">
        <v>28</v>
      </c>
      <c r="O34" t="s">
        <v>21</v>
      </c>
    </row>
    <row r="35" spans="1:15" ht="12">
      <c r="A35" s="3">
        <v>37</v>
      </c>
      <c r="B35" t="s">
        <v>18</v>
      </c>
      <c r="C35">
        <v>-100</v>
      </c>
      <c r="D35">
        <v>11</v>
      </c>
      <c r="E35">
        <v>14</v>
      </c>
      <c r="F35">
        <f t="shared" si="2"/>
        <v>-100</v>
      </c>
      <c r="H35">
        <f>VLOOKUP(A35,'Lesions-PRE'!A:L,12)</f>
        <v>0</v>
      </c>
      <c r="I35" t="s">
        <v>190</v>
      </c>
      <c r="J35">
        <v>1.5</v>
      </c>
      <c r="K35" t="s">
        <v>178</v>
      </c>
      <c r="M35" s="5">
        <v>40518</v>
      </c>
      <c r="N35" t="s">
        <v>28</v>
      </c>
      <c r="O35" t="s">
        <v>21</v>
      </c>
    </row>
    <row r="36" spans="1:15" ht="12">
      <c r="A36" s="3">
        <v>38</v>
      </c>
      <c r="B36" t="s">
        <v>18</v>
      </c>
      <c r="C36">
        <v>64</v>
      </c>
      <c r="D36">
        <v>-15</v>
      </c>
      <c r="E36">
        <v>-42</v>
      </c>
      <c r="F36">
        <f t="shared" si="2"/>
        <v>64</v>
      </c>
      <c r="H36">
        <f>VLOOKUP(A36,'Lesions-PRE'!A:L,12)</f>
        <v>0</v>
      </c>
      <c r="I36" t="s">
        <v>177</v>
      </c>
      <c r="J36">
        <v>1.5</v>
      </c>
      <c r="K36" t="s">
        <v>178</v>
      </c>
      <c r="M36" s="5">
        <v>40499</v>
      </c>
      <c r="N36" t="s">
        <v>28</v>
      </c>
      <c r="O36" t="s">
        <v>21</v>
      </c>
    </row>
    <row r="37" spans="1:15" ht="12">
      <c r="A37" s="3">
        <v>40</v>
      </c>
      <c r="B37" t="s">
        <v>32</v>
      </c>
      <c r="C37">
        <v>102</v>
      </c>
      <c r="D37">
        <v>1</v>
      </c>
      <c r="E37">
        <v>58</v>
      </c>
      <c r="F37">
        <f>IF((B37="Sagittal"),E37,E37)</f>
        <v>58</v>
      </c>
      <c r="H37">
        <f>VLOOKUP(A37,'Lesions-PRE'!A:L,12)</f>
        <v>0</v>
      </c>
      <c r="I37" t="s">
        <v>177</v>
      </c>
      <c r="J37">
        <v>3</v>
      </c>
      <c r="K37" t="s">
        <v>186</v>
      </c>
      <c r="M37" s="5">
        <v>40522</v>
      </c>
      <c r="N37" t="s">
        <v>93</v>
      </c>
      <c r="O37" t="s">
        <v>21</v>
      </c>
    </row>
    <row r="38" spans="1:15" ht="36">
      <c r="A38" s="3">
        <v>41</v>
      </c>
      <c r="B38" t="s">
        <v>18</v>
      </c>
      <c r="C38">
        <v>74</v>
      </c>
      <c r="D38">
        <v>-2</v>
      </c>
      <c r="E38">
        <v>39</v>
      </c>
      <c r="F38">
        <f t="shared" ref="F38:F58" si="3">IF((B38="Sagittal"),C38,E38)</f>
        <v>74</v>
      </c>
      <c r="G38" t="s">
        <v>201</v>
      </c>
      <c r="H38">
        <f>VLOOKUP(A38,'Lesions-PRE'!A:L,12)</f>
        <v>1.018</v>
      </c>
      <c r="I38" t="s">
        <v>177</v>
      </c>
      <c r="J38">
        <v>1.5</v>
      </c>
      <c r="K38" t="s">
        <v>178</v>
      </c>
      <c r="M38" s="5">
        <v>40511</v>
      </c>
      <c r="N38" t="s">
        <v>28</v>
      </c>
      <c r="O38" t="s">
        <v>21</v>
      </c>
    </row>
    <row r="39" spans="1:15" ht="24">
      <c r="A39" s="3">
        <v>42</v>
      </c>
      <c r="F39">
        <f t="shared" si="3"/>
        <v>0</v>
      </c>
      <c r="G39" t="s">
        <v>202</v>
      </c>
      <c r="H39">
        <f>VLOOKUP(A39,'Lesions-PRE'!A:L,12)</f>
        <v>1.579</v>
      </c>
      <c r="K39" t="s">
        <v>186</v>
      </c>
      <c r="L39" s="8"/>
      <c r="M39" s="8"/>
      <c r="O39" t="s">
        <v>183</v>
      </c>
    </row>
    <row r="40" spans="1:15" ht="24">
      <c r="A40" s="3">
        <v>45</v>
      </c>
      <c r="B40" t="s">
        <v>32</v>
      </c>
      <c r="C40">
        <v>-100</v>
      </c>
      <c r="D40">
        <v>-16</v>
      </c>
      <c r="E40">
        <v>18</v>
      </c>
      <c r="F40">
        <f t="shared" si="3"/>
        <v>18</v>
      </c>
      <c r="G40" t="s">
        <v>203</v>
      </c>
      <c r="H40">
        <f>VLOOKUP(A40,'Lesions-PRE'!A:L,12)</f>
        <v>2.0419999999999998</v>
      </c>
      <c r="I40" t="s">
        <v>181</v>
      </c>
      <c r="J40">
        <v>1.5</v>
      </c>
      <c r="K40" t="s">
        <v>186</v>
      </c>
      <c r="M40" s="5">
        <v>40563</v>
      </c>
      <c r="N40" t="s">
        <v>31</v>
      </c>
      <c r="O40" t="s">
        <v>21</v>
      </c>
    </row>
    <row r="41" spans="1:15" ht="24">
      <c r="A41" s="3">
        <v>46</v>
      </c>
      <c r="B41" t="s">
        <v>32</v>
      </c>
      <c r="C41">
        <v>49</v>
      </c>
      <c r="D41">
        <v>-6</v>
      </c>
      <c r="E41">
        <v>-47</v>
      </c>
      <c r="F41">
        <f t="shared" si="3"/>
        <v>-47</v>
      </c>
      <c r="G41" t="s">
        <v>203</v>
      </c>
      <c r="H41">
        <f>VLOOKUP(A41,'Lesions-PRE'!A:L,12)</f>
        <v>1.244</v>
      </c>
      <c r="I41" t="s">
        <v>190</v>
      </c>
      <c r="J41">
        <v>1.5</v>
      </c>
      <c r="K41" t="s">
        <v>186</v>
      </c>
      <c r="M41" s="5">
        <v>40606</v>
      </c>
      <c r="N41" t="s">
        <v>204</v>
      </c>
      <c r="O41" t="s">
        <v>21</v>
      </c>
    </row>
    <row r="42" spans="1:15" ht="12">
      <c r="A42" s="3">
        <v>47</v>
      </c>
      <c r="B42" t="s">
        <v>18</v>
      </c>
      <c r="C42">
        <v>108</v>
      </c>
      <c r="D42">
        <v>-30</v>
      </c>
      <c r="E42">
        <v>-18</v>
      </c>
      <c r="F42">
        <f t="shared" si="3"/>
        <v>108</v>
      </c>
      <c r="H42">
        <f>VLOOKUP(A42,'Lesions-PRE'!A:L,12)</f>
        <v>1.4650000000000001</v>
      </c>
      <c r="I42" t="s">
        <v>177</v>
      </c>
      <c r="J42">
        <v>1.5</v>
      </c>
      <c r="K42" t="s">
        <v>178</v>
      </c>
      <c r="M42" s="5">
        <v>40561</v>
      </c>
      <c r="N42" t="s">
        <v>28</v>
      </c>
      <c r="O42" t="s">
        <v>21</v>
      </c>
    </row>
    <row r="43" spans="1:15" ht="12">
      <c r="A43" s="3">
        <v>48</v>
      </c>
      <c r="B43" t="s">
        <v>18</v>
      </c>
      <c r="C43">
        <v>-91</v>
      </c>
      <c r="D43">
        <v>-20</v>
      </c>
      <c r="E43">
        <v>-2</v>
      </c>
      <c r="F43">
        <f t="shared" si="3"/>
        <v>-91</v>
      </c>
      <c r="G43" t="s">
        <v>205</v>
      </c>
      <c r="H43">
        <f>VLOOKUP(A43,'Lesions-PRE'!A:L,12)</f>
        <v>0.99299999999999999</v>
      </c>
      <c r="I43" t="s">
        <v>177</v>
      </c>
      <c r="J43">
        <v>1.5</v>
      </c>
      <c r="K43" t="s">
        <v>178</v>
      </c>
      <c r="M43" s="5">
        <v>40602</v>
      </c>
      <c r="N43" t="s">
        <v>28</v>
      </c>
      <c r="O43" t="s">
        <v>21</v>
      </c>
    </row>
    <row r="44" spans="1:15" ht="24">
      <c r="A44" s="3">
        <v>49</v>
      </c>
      <c r="B44" t="s">
        <v>32</v>
      </c>
      <c r="C44">
        <v>-92</v>
      </c>
      <c r="D44">
        <v>-9</v>
      </c>
      <c r="E44">
        <v>14</v>
      </c>
      <c r="F44">
        <f t="shared" si="3"/>
        <v>14</v>
      </c>
      <c r="H44">
        <f>VLOOKUP(A44,'Lesions-PRE'!A:L,12)</f>
        <v>4.6479999999999997</v>
      </c>
      <c r="I44" t="s">
        <v>181</v>
      </c>
      <c r="J44">
        <v>3</v>
      </c>
      <c r="K44" t="s">
        <v>206</v>
      </c>
      <c r="M44" s="5">
        <v>40606</v>
      </c>
      <c r="N44" t="s">
        <v>28</v>
      </c>
      <c r="O44" t="s">
        <v>21</v>
      </c>
    </row>
    <row r="45" spans="1:15" ht="24">
      <c r="A45" s="3">
        <v>50</v>
      </c>
      <c r="B45" t="s">
        <v>18</v>
      </c>
      <c r="C45">
        <v>102</v>
      </c>
      <c r="D45">
        <v>4</v>
      </c>
      <c r="E45">
        <v>24</v>
      </c>
      <c r="F45">
        <f t="shared" si="3"/>
        <v>102</v>
      </c>
      <c r="H45">
        <f>VLOOKUP(A45,'Lesions-PRE'!A:L,12)</f>
        <v>0</v>
      </c>
      <c r="I45" t="s">
        <v>177</v>
      </c>
      <c r="J45">
        <v>1.5</v>
      </c>
      <c r="K45" t="s">
        <v>186</v>
      </c>
      <c r="M45" s="5">
        <v>40617</v>
      </c>
      <c r="N45" t="s">
        <v>98</v>
      </c>
      <c r="O45" t="s">
        <v>21</v>
      </c>
    </row>
    <row r="46" spans="1:15" ht="24">
      <c r="A46" s="3">
        <v>51</v>
      </c>
      <c r="B46" t="s">
        <v>18</v>
      </c>
      <c r="C46">
        <v>72</v>
      </c>
      <c r="D46">
        <v>-44</v>
      </c>
      <c r="E46">
        <v>-34</v>
      </c>
      <c r="F46">
        <f t="shared" si="3"/>
        <v>72</v>
      </c>
      <c r="G46" t="s">
        <v>207</v>
      </c>
      <c r="H46">
        <f>VLOOKUP(A46,'Lesions-PRE'!A:L,12)</f>
        <v>3.3610000000000002</v>
      </c>
      <c r="J46">
        <v>1.5</v>
      </c>
      <c r="K46" t="s">
        <v>178</v>
      </c>
      <c r="M46" s="5">
        <v>40599</v>
      </c>
      <c r="N46" t="s">
        <v>28</v>
      </c>
      <c r="O46" t="s">
        <v>183</v>
      </c>
    </row>
    <row r="47" spans="1:15" ht="36">
      <c r="A47" s="3">
        <v>52</v>
      </c>
      <c r="B47" t="s">
        <v>32</v>
      </c>
      <c r="C47">
        <v>-72</v>
      </c>
      <c r="D47">
        <v>4</v>
      </c>
      <c r="E47">
        <v>24</v>
      </c>
      <c r="F47">
        <f t="shared" si="3"/>
        <v>24</v>
      </c>
      <c r="G47" t="s">
        <v>208</v>
      </c>
      <c r="H47">
        <f>VLOOKUP(A47,'Lesions-PRE'!A:L,12)</f>
        <v>1.131</v>
      </c>
      <c r="I47" t="s">
        <v>177</v>
      </c>
      <c r="J47">
        <v>3</v>
      </c>
      <c r="K47" t="s">
        <v>209</v>
      </c>
      <c r="L47" t="s">
        <v>210</v>
      </c>
      <c r="M47" s="5">
        <v>40623</v>
      </c>
      <c r="N47" t="s">
        <v>28</v>
      </c>
      <c r="O47" t="s">
        <v>54</v>
      </c>
    </row>
    <row r="48" spans="1:15" ht="24">
      <c r="A48" s="3">
        <v>53</v>
      </c>
      <c r="B48" t="s">
        <v>32</v>
      </c>
      <c r="C48">
        <v>-56</v>
      </c>
      <c r="D48">
        <v>-17</v>
      </c>
      <c r="E48">
        <v>2</v>
      </c>
      <c r="F48">
        <f t="shared" si="3"/>
        <v>2</v>
      </c>
      <c r="G48" t="s">
        <v>208</v>
      </c>
      <c r="H48">
        <f>VLOOKUP(A48,'Lesions-PRE'!A:L,12)</f>
        <v>1.871</v>
      </c>
      <c r="I48" t="s">
        <v>177</v>
      </c>
      <c r="J48">
        <v>3</v>
      </c>
      <c r="K48" t="s">
        <v>209</v>
      </c>
      <c r="M48" s="5">
        <v>40631</v>
      </c>
      <c r="N48" t="s">
        <v>28</v>
      </c>
      <c r="O48" t="s">
        <v>54</v>
      </c>
    </row>
    <row r="49" spans="1:15" ht="24">
      <c r="A49" s="3">
        <v>54</v>
      </c>
      <c r="B49" t="s">
        <v>32</v>
      </c>
      <c r="C49">
        <v>88</v>
      </c>
      <c r="D49">
        <v>-3</v>
      </c>
      <c r="E49">
        <v>27</v>
      </c>
      <c r="F49">
        <f t="shared" si="3"/>
        <v>27</v>
      </c>
      <c r="G49" t="s">
        <v>211</v>
      </c>
      <c r="H49">
        <f>VLOOKUP(A49,'Lesions-PRE'!A:L,12)</f>
        <v>3.49</v>
      </c>
      <c r="I49" t="s">
        <v>198</v>
      </c>
      <c r="J49">
        <v>3</v>
      </c>
      <c r="K49" t="s">
        <v>209</v>
      </c>
      <c r="M49" s="5">
        <v>40651</v>
      </c>
      <c r="N49" t="s">
        <v>28</v>
      </c>
      <c r="O49" t="s">
        <v>54</v>
      </c>
    </row>
    <row r="50" spans="1:15" ht="12">
      <c r="A50" s="3">
        <v>55</v>
      </c>
      <c r="B50" t="s">
        <v>18</v>
      </c>
      <c r="C50">
        <v>73</v>
      </c>
      <c r="D50">
        <v>-5</v>
      </c>
      <c r="E50">
        <v>20</v>
      </c>
      <c r="F50">
        <f t="shared" si="3"/>
        <v>73</v>
      </c>
      <c r="H50">
        <f>VLOOKUP(A50,'Lesions-PRE'!A:L,12)</f>
        <v>0.995</v>
      </c>
      <c r="I50" t="s">
        <v>190</v>
      </c>
      <c r="J50">
        <v>1.5</v>
      </c>
      <c r="K50" t="s">
        <v>178</v>
      </c>
      <c r="M50" s="5">
        <v>40668</v>
      </c>
      <c r="N50" t="s">
        <v>28</v>
      </c>
      <c r="O50" t="s">
        <v>21</v>
      </c>
    </row>
    <row r="51" spans="1:15" ht="24">
      <c r="A51" s="3">
        <v>57</v>
      </c>
      <c r="B51" t="s">
        <v>32</v>
      </c>
      <c r="C51">
        <v>111</v>
      </c>
      <c r="D51">
        <v>32</v>
      </c>
      <c r="E51">
        <v>18</v>
      </c>
      <c r="F51">
        <f t="shared" si="3"/>
        <v>18</v>
      </c>
      <c r="H51">
        <f>VLOOKUP(A51,'Lesions-PRE'!A:L,12)</f>
        <v>3.79</v>
      </c>
      <c r="I51" t="s">
        <v>181</v>
      </c>
      <c r="J51">
        <v>3</v>
      </c>
      <c r="K51" t="s">
        <v>212</v>
      </c>
      <c r="M51" s="5">
        <v>40659</v>
      </c>
      <c r="N51" t="s">
        <v>28</v>
      </c>
      <c r="O51" t="s">
        <v>54</v>
      </c>
    </row>
    <row r="52" spans="1:15" ht="12">
      <c r="A52" s="3">
        <v>58</v>
      </c>
      <c r="B52" t="s">
        <v>18</v>
      </c>
      <c r="C52">
        <v>-58</v>
      </c>
      <c r="D52">
        <v>-43</v>
      </c>
      <c r="E52">
        <v>9</v>
      </c>
      <c r="F52">
        <f t="shared" si="3"/>
        <v>-58</v>
      </c>
      <c r="H52">
        <f>VLOOKUP(A52,'Lesions-PRE'!A:L,12)</f>
        <v>1.4059999999999999</v>
      </c>
      <c r="I52" t="s">
        <v>177</v>
      </c>
      <c r="J52">
        <v>1.5</v>
      </c>
      <c r="K52" t="s">
        <v>178</v>
      </c>
      <c r="M52" s="5">
        <v>40694</v>
      </c>
      <c r="N52" t="s">
        <v>28</v>
      </c>
      <c r="O52" t="s">
        <v>21</v>
      </c>
    </row>
    <row r="53" spans="1:15" ht="12">
      <c r="A53" s="3">
        <v>59</v>
      </c>
      <c r="B53" t="s">
        <v>18</v>
      </c>
      <c r="C53">
        <v>-91</v>
      </c>
      <c r="D53">
        <v>-10</v>
      </c>
      <c r="E53">
        <v>-4</v>
      </c>
      <c r="F53">
        <f t="shared" si="3"/>
        <v>-91</v>
      </c>
      <c r="H53">
        <f>VLOOKUP(A53,'Lesions-PRE'!A:L,12)</f>
        <v>0</v>
      </c>
      <c r="I53" t="s">
        <v>177</v>
      </c>
      <c r="J53">
        <v>1.5</v>
      </c>
      <c r="K53" t="s">
        <v>178</v>
      </c>
      <c r="L53" s="8"/>
      <c r="M53" s="5">
        <v>40686</v>
      </c>
      <c r="N53" t="s">
        <v>28</v>
      </c>
      <c r="O53" t="s">
        <v>21</v>
      </c>
    </row>
    <row r="54" spans="1:15" ht="12">
      <c r="A54" s="3">
        <v>60</v>
      </c>
      <c r="B54" t="s">
        <v>18</v>
      </c>
      <c r="C54">
        <v>119</v>
      </c>
      <c r="D54">
        <v>-37</v>
      </c>
      <c r="E54">
        <v>32</v>
      </c>
      <c r="F54">
        <f t="shared" si="3"/>
        <v>119</v>
      </c>
      <c r="H54">
        <f>VLOOKUP(A54,'Lesions-PRE'!A:L,12)</f>
        <v>4.4169999999999998</v>
      </c>
      <c r="I54" t="s">
        <v>177</v>
      </c>
      <c r="J54">
        <v>1.5</v>
      </c>
      <c r="K54" t="s">
        <v>178</v>
      </c>
      <c r="M54" s="5">
        <v>40729</v>
      </c>
      <c r="N54" t="s">
        <v>28</v>
      </c>
      <c r="O54" t="s">
        <v>21</v>
      </c>
    </row>
    <row r="55" spans="1:15" ht="12">
      <c r="A55" s="3">
        <v>63</v>
      </c>
      <c r="B55" t="s">
        <v>18</v>
      </c>
      <c r="C55">
        <v>102</v>
      </c>
      <c r="D55">
        <v>-31</v>
      </c>
      <c r="E55">
        <v>54</v>
      </c>
      <c r="F55">
        <f t="shared" si="3"/>
        <v>102</v>
      </c>
      <c r="G55" t="s">
        <v>213</v>
      </c>
      <c r="H55">
        <f>VLOOKUP(A55,'Lesions-PRE'!A:L,12)</f>
        <v>2.173</v>
      </c>
      <c r="I55" t="s">
        <v>196</v>
      </c>
      <c r="J55">
        <v>1.5</v>
      </c>
      <c r="K55" t="s">
        <v>178</v>
      </c>
      <c r="M55" s="5">
        <v>40731</v>
      </c>
      <c r="N55" t="s">
        <v>28</v>
      </c>
      <c r="O55" t="s">
        <v>21</v>
      </c>
    </row>
    <row r="56" spans="1:15" ht="12">
      <c r="A56" s="3">
        <v>64</v>
      </c>
      <c r="B56" t="s">
        <v>18</v>
      </c>
      <c r="C56">
        <v>117</v>
      </c>
      <c r="D56">
        <v>-31</v>
      </c>
      <c r="E56">
        <v>-20</v>
      </c>
      <c r="F56">
        <f t="shared" si="3"/>
        <v>117</v>
      </c>
      <c r="H56">
        <f>VLOOKUP(A56,'Lesions-PRE'!A:L,12)</f>
        <v>1.266</v>
      </c>
      <c r="I56" t="s">
        <v>177</v>
      </c>
      <c r="J56">
        <v>1.5</v>
      </c>
      <c r="K56" t="s">
        <v>178</v>
      </c>
      <c r="M56" s="5">
        <v>40736</v>
      </c>
      <c r="N56" t="s">
        <v>28</v>
      </c>
      <c r="O56" t="s">
        <v>21</v>
      </c>
    </row>
    <row r="57" spans="1:15" ht="24">
      <c r="A57" s="3">
        <v>65</v>
      </c>
      <c r="B57" t="s">
        <v>32</v>
      </c>
      <c r="C57">
        <v>-71</v>
      </c>
      <c r="D57">
        <v>7</v>
      </c>
      <c r="E57">
        <v>2</v>
      </c>
      <c r="F57">
        <f t="shared" si="3"/>
        <v>2</v>
      </c>
      <c r="G57" t="s">
        <v>211</v>
      </c>
      <c r="H57">
        <f>VLOOKUP(A57,'Lesions-PRE'!A:L,12)</f>
        <v>1.147</v>
      </c>
      <c r="I57" t="s">
        <v>177</v>
      </c>
      <c r="J57">
        <v>3</v>
      </c>
      <c r="K57" t="s">
        <v>209</v>
      </c>
      <c r="M57" s="5">
        <v>40756</v>
      </c>
      <c r="N57" t="s">
        <v>28</v>
      </c>
      <c r="O57" t="s">
        <v>54</v>
      </c>
    </row>
    <row r="58" spans="1:15" ht="12">
      <c r="A58" s="3">
        <v>66</v>
      </c>
      <c r="B58" t="s">
        <v>32</v>
      </c>
      <c r="C58">
        <v>94</v>
      </c>
      <c r="D58">
        <v>8</v>
      </c>
      <c r="E58">
        <v>25</v>
      </c>
      <c r="F58">
        <f t="shared" si="3"/>
        <v>25</v>
      </c>
      <c r="H58">
        <f>VLOOKUP(A58,'Lesions-PRE'!A:L,12)</f>
        <v>3.4540000000000002</v>
      </c>
      <c r="I58" t="s">
        <v>177</v>
      </c>
      <c r="J58">
        <v>1.5</v>
      </c>
      <c r="K58" t="s">
        <v>186</v>
      </c>
      <c r="L58" s="8"/>
      <c r="M58" s="5">
        <v>40742</v>
      </c>
      <c r="N58" t="s">
        <v>31</v>
      </c>
      <c r="O58" t="s">
        <v>21</v>
      </c>
    </row>
    <row r="59" spans="1:15" ht="12">
      <c r="A59" s="3">
        <v>68</v>
      </c>
      <c r="G59" t="s">
        <v>214</v>
      </c>
      <c r="H59">
        <f>VLOOKUP(A59,'Lesions-PRE'!A:L,12)</f>
        <v>1.319</v>
      </c>
      <c r="J59">
        <v>1.5</v>
      </c>
      <c r="K59" t="s">
        <v>178</v>
      </c>
      <c r="M59" s="5">
        <v>40780</v>
      </c>
      <c r="N59" t="s">
        <v>28</v>
      </c>
      <c r="O59" t="s">
        <v>183</v>
      </c>
    </row>
    <row r="60" spans="1:15" ht="12">
      <c r="A60" s="3">
        <v>69</v>
      </c>
      <c r="B60" t="s">
        <v>32</v>
      </c>
      <c r="C60">
        <v>94</v>
      </c>
      <c r="D60">
        <v>-1</v>
      </c>
      <c r="E60">
        <v>46</v>
      </c>
      <c r="F60">
        <f>IF((B60="Sagittal"),C60,E60)</f>
        <v>46</v>
      </c>
      <c r="H60">
        <f>VLOOKUP(A60,'Lesions-PRE'!A:L,12)</f>
        <v>0</v>
      </c>
      <c r="I60" t="s">
        <v>190</v>
      </c>
      <c r="J60">
        <v>1.5</v>
      </c>
      <c r="K60" t="s">
        <v>186</v>
      </c>
      <c r="M60" s="5">
        <v>40787</v>
      </c>
      <c r="N60" t="s">
        <v>31</v>
      </c>
      <c r="O60" t="s">
        <v>21</v>
      </c>
    </row>
    <row r="61" spans="1:15" ht="12">
      <c r="A61" s="3">
        <v>70</v>
      </c>
      <c r="B61" t="s">
        <v>32</v>
      </c>
      <c r="C61">
        <v>85</v>
      </c>
      <c r="D61">
        <v>-44</v>
      </c>
      <c r="E61">
        <v>-36</v>
      </c>
      <c r="F61">
        <f>IF((B61="Sagittal"),C61,E61)</f>
        <v>-36</v>
      </c>
      <c r="H61">
        <f>VLOOKUP(A61,'Lesions-PRE'!A:L,12)</f>
        <v>0</v>
      </c>
      <c r="I61" t="s">
        <v>177</v>
      </c>
      <c r="J61">
        <v>1.5</v>
      </c>
      <c r="K61" t="s">
        <v>186</v>
      </c>
      <c r="M61" s="4">
        <v>40787</v>
      </c>
      <c r="N61" t="s">
        <v>31</v>
      </c>
      <c r="O61" t="s">
        <v>21</v>
      </c>
    </row>
    <row r="62" spans="1:15" ht="12">
      <c r="A62" s="3">
        <v>71</v>
      </c>
      <c r="B62" t="s">
        <v>18</v>
      </c>
      <c r="C62">
        <v>-81</v>
      </c>
      <c r="D62">
        <v>-5</v>
      </c>
      <c r="E62">
        <v>6</v>
      </c>
      <c r="F62">
        <f>IF((B62="Sagittal"),C62,E62)</f>
        <v>-81</v>
      </c>
      <c r="G62" t="s">
        <v>130</v>
      </c>
      <c r="H62">
        <f>VLOOKUP(A62,'Lesions-PRE'!A:L,12)</f>
        <v>3.226</v>
      </c>
      <c r="I62" t="s">
        <v>196</v>
      </c>
      <c r="J62">
        <v>1.5</v>
      </c>
      <c r="K62" t="s">
        <v>178</v>
      </c>
      <c r="M62" s="4">
        <v>40745</v>
      </c>
      <c r="N62" t="s">
        <v>28</v>
      </c>
      <c r="O62" t="s">
        <v>21</v>
      </c>
    </row>
    <row r="63" spans="1:15" ht="12">
      <c r="A63" s="3">
        <v>101</v>
      </c>
      <c r="B63" t="s">
        <v>18</v>
      </c>
      <c r="C63">
        <v>-33</v>
      </c>
      <c r="D63">
        <v>-32</v>
      </c>
      <c r="E63">
        <v>36</v>
      </c>
      <c r="F63">
        <f>IF((B63="Sagittal"),C63,E63)</f>
        <v>-33</v>
      </c>
      <c r="H63">
        <f>VLOOKUP(A63,'Lesions-PRE'!A:L,12)</f>
        <v>1.4</v>
      </c>
      <c r="I63" t="s">
        <v>190</v>
      </c>
      <c r="J63">
        <v>1.5</v>
      </c>
      <c r="K63" t="s">
        <v>178</v>
      </c>
      <c r="M63" s="5">
        <v>40822</v>
      </c>
      <c r="N63" t="s">
        <v>28</v>
      </c>
      <c r="O63" t="s">
        <v>21</v>
      </c>
    </row>
    <row r="64" spans="1:15" ht="12">
      <c r="A64" s="3">
        <v>102</v>
      </c>
      <c r="B64" t="s">
        <v>18</v>
      </c>
      <c r="C64">
        <v>-86</v>
      </c>
      <c r="D64">
        <v>-24</v>
      </c>
      <c r="E64">
        <v>16</v>
      </c>
      <c r="F64">
        <v>-90</v>
      </c>
      <c r="G64" t="s">
        <v>215</v>
      </c>
      <c r="H64">
        <f>VLOOKUP(A64,'Lesions-PRE'!A:L,12)</f>
        <v>0</v>
      </c>
      <c r="I64" t="s">
        <v>177</v>
      </c>
      <c r="J64">
        <v>1.5</v>
      </c>
      <c r="K64" t="s">
        <v>178</v>
      </c>
      <c r="M64" s="5">
        <v>40858</v>
      </c>
      <c r="N64" t="s">
        <v>28</v>
      </c>
      <c r="O64" t="s">
        <v>21</v>
      </c>
    </row>
    <row r="65" spans="1:15" ht="36">
      <c r="A65" s="3">
        <v>103</v>
      </c>
      <c r="B65" t="s">
        <v>18</v>
      </c>
      <c r="C65">
        <v>131</v>
      </c>
      <c r="D65">
        <v>-31</v>
      </c>
      <c r="E65">
        <v>23</v>
      </c>
      <c r="F65">
        <f t="shared" ref="F65:F95" si="4">IF((B65="Sagittal"),C65,E65)</f>
        <v>131</v>
      </c>
      <c r="G65" t="s">
        <v>216</v>
      </c>
      <c r="H65">
        <f>VLOOKUP(A65,'Lesions-PRE'!A:L,12)</f>
        <v>0</v>
      </c>
      <c r="I65" t="s">
        <v>177</v>
      </c>
      <c r="J65">
        <v>1.5</v>
      </c>
      <c r="K65" t="s">
        <v>178</v>
      </c>
      <c r="M65" s="5">
        <v>40860</v>
      </c>
      <c r="N65" t="s">
        <v>28</v>
      </c>
      <c r="O65" t="s">
        <v>21</v>
      </c>
    </row>
    <row r="66" spans="1:15" ht="12">
      <c r="A66" s="3">
        <v>104</v>
      </c>
      <c r="B66" t="s">
        <v>18</v>
      </c>
      <c r="C66">
        <v>89</v>
      </c>
      <c r="D66">
        <v>-12</v>
      </c>
      <c r="E66">
        <v>8</v>
      </c>
      <c r="F66">
        <f t="shared" si="4"/>
        <v>89</v>
      </c>
      <c r="H66">
        <f>VLOOKUP(A66,'Lesions-PRE'!A:L,12)</f>
        <v>1.2210000000000001</v>
      </c>
      <c r="I66" t="s">
        <v>181</v>
      </c>
      <c r="J66">
        <v>1.5</v>
      </c>
      <c r="K66" t="s">
        <v>178</v>
      </c>
      <c r="M66" s="5">
        <v>40868</v>
      </c>
      <c r="N66" t="s">
        <v>28</v>
      </c>
      <c r="O66" t="s">
        <v>21</v>
      </c>
    </row>
    <row r="67" spans="1:15" ht="12">
      <c r="A67" s="3">
        <v>105</v>
      </c>
      <c r="B67" t="s">
        <v>32</v>
      </c>
      <c r="C67">
        <v>111</v>
      </c>
      <c r="D67">
        <v>-10</v>
      </c>
      <c r="E67">
        <v>-18</v>
      </c>
      <c r="F67">
        <f t="shared" si="4"/>
        <v>-18</v>
      </c>
      <c r="H67">
        <f>VLOOKUP(A67,'Lesions-PRE'!A:L,12)</f>
        <v>0</v>
      </c>
      <c r="I67" t="s">
        <v>177</v>
      </c>
      <c r="J67">
        <v>3</v>
      </c>
      <c r="K67" t="s">
        <v>186</v>
      </c>
      <c r="M67" s="5">
        <v>40898</v>
      </c>
      <c r="N67" t="s">
        <v>51</v>
      </c>
      <c r="O67" t="s">
        <v>21</v>
      </c>
    </row>
    <row r="68" spans="1:15" ht="12">
      <c r="A68" s="3">
        <v>106</v>
      </c>
      <c r="B68" t="s">
        <v>32</v>
      </c>
      <c r="C68">
        <v>75</v>
      </c>
      <c r="D68">
        <v>-34</v>
      </c>
      <c r="E68">
        <v>55</v>
      </c>
      <c r="F68">
        <f t="shared" si="4"/>
        <v>55</v>
      </c>
      <c r="G68" t="s">
        <v>217</v>
      </c>
      <c r="H68">
        <f>VLOOKUP(A68,'Lesions-PRE'!A:L,12)</f>
        <v>0</v>
      </c>
      <c r="I68" t="s">
        <v>181</v>
      </c>
      <c r="J68">
        <v>3</v>
      </c>
      <c r="K68" t="s">
        <v>137</v>
      </c>
      <c r="M68" s="5">
        <v>40976</v>
      </c>
      <c r="N68" t="s">
        <v>28</v>
      </c>
      <c r="O68" t="s">
        <v>21</v>
      </c>
    </row>
    <row r="69" spans="1:15" ht="24">
      <c r="A69" s="3">
        <v>107</v>
      </c>
      <c r="B69" t="s">
        <v>32</v>
      </c>
      <c r="C69">
        <v>-67</v>
      </c>
      <c r="D69">
        <v>-4</v>
      </c>
      <c r="E69">
        <v>16</v>
      </c>
      <c r="F69">
        <f t="shared" si="4"/>
        <v>16</v>
      </c>
      <c r="G69" t="s">
        <v>218</v>
      </c>
      <c r="H69">
        <f>VLOOKUP(A69,'Lesions-PRE'!A:L,12)</f>
        <v>1.284</v>
      </c>
      <c r="I69" t="s">
        <v>190</v>
      </c>
      <c r="J69">
        <v>3</v>
      </c>
      <c r="K69" t="s">
        <v>137</v>
      </c>
      <c r="M69" s="5">
        <v>41036</v>
      </c>
      <c r="N69" t="s">
        <v>28</v>
      </c>
      <c r="O69" t="s">
        <v>21</v>
      </c>
    </row>
    <row r="70" spans="1:15" ht="12">
      <c r="A70" s="3">
        <v>108</v>
      </c>
      <c r="B70" t="s">
        <v>32</v>
      </c>
      <c r="C70">
        <v>54</v>
      </c>
      <c r="D70">
        <v>-42</v>
      </c>
      <c r="E70">
        <v>50</v>
      </c>
      <c r="F70">
        <f t="shared" si="4"/>
        <v>50</v>
      </c>
      <c r="G70" t="s">
        <v>219</v>
      </c>
      <c r="H70">
        <f>VLOOKUP(A70,'Lesions-PRE'!A:L,12)</f>
        <v>1.2050000000000001</v>
      </c>
      <c r="I70" t="s">
        <v>190</v>
      </c>
      <c r="J70">
        <v>3</v>
      </c>
      <c r="K70" t="s">
        <v>137</v>
      </c>
      <c r="M70" s="5">
        <v>41050</v>
      </c>
      <c r="N70" t="s">
        <v>28</v>
      </c>
      <c r="O70" t="s">
        <v>54</v>
      </c>
    </row>
    <row r="71" spans="1:15" ht="24">
      <c r="A71" s="3">
        <v>109</v>
      </c>
      <c r="B71" t="s">
        <v>32</v>
      </c>
      <c r="C71">
        <v>95</v>
      </c>
      <c r="D71">
        <v>2</v>
      </c>
      <c r="E71">
        <v>77</v>
      </c>
      <c r="F71">
        <f t="shared" si="4"/>
        <v>77</v>
      </c>
      <c r="G71" t="s">
        <v>220</v>
      </c>
      <c r="H71">
        <f>VLOOKUP(A71,'Lesions-PRE'!A:L,12)</f>
        <v>0</v>
      </c>
      <c r="I71" t="s">
        <v>196</v>
      </c>
      <c r="J71">
        <v>3</v>
      </c>
      <c r="K71" t="s">
        <v>137</v>
      </c>
      <c r="M71" s="5">
        <v>40977</v>
      </c>
      <c r="N71" t="s">
        <v>28</v>
      </c>
      <c r="O71" t="s">
        <v>183</v>
      </c>
    </row>
    <row r="72" spans="1:15" ht="12">
      <c r="A72" s="3">
        <v>110</v>
      </c>
      <c r="B72" t="s">
        <v>32</v>
      </c>
      <c r="C72">
        <v>-58</v>
      </c>
      <c r="D72">
        <v>-5</v>
      </c>
      <c r="E72">
        <v>-3</v>
      </c>
      <c r="F72">
        <f t="shared" si="4"/>
        <v>-3</v>
      </c>
      <c r="H72">
        <f>VLOOKUP(A72,'Lesions-PRE'!A:L,12)</f>
        <v>0</v>
      </c>
      <c r="I72" t="s">
        <v>190</v>
      </c>
      <c r="J72">
        <v>3</v>
      </c>
      <c r="K72" t="s">
        <v>137</v>
      </c>
      <c r="M72" s="5">
        <v>41071</v>
      </c>
      <c r="N72" t="s">
        <v>28</v>
      </c>
      <c r="O72" t="s">
        <v>21</v>
      </c>
    </row>
    <row r="73" spans="1:15" ht="12">
      <c r="A73" s="3">
        <v>111</v>
      </c>
      <c r="B73" t="s">
        <v>32</v>
      </c>
      <c r="C73">
        <v>-101</v>
      </c>
      <c r="D73">
        <v>36</v>
      </c>
      <c r="E73">
        <v>-15</v>
      </c>
      <c r="F73">
        <f t="shared" si="4"/>
        <v>-15</v>
      </c>
      <c r="H73">
        <f>VLOOKUP(A73,'Lesions-PRE'!A:L,12)</f>
        <v>0</v>
      </c>
      <c r="I73" t="s">
        <v>190</v>
      </c>
      <c r="J73">
        <v>3</v>
      </c>
      <c r="K73" t="s">
        <v>137</v>
      </c>
      <c r="M73" s="5">
        <v>41121</v>
      </c>
      <c r="N73" t="s">
        <v>28</v>
      </c>
      <c r="O73" t="s">
        <v>21</v>
      </c>
    </row>
    <row r="74" spans="1:15" ht="12">
      <c r="A74" s="3">
        <v>112</v>
      </c>
      <c r="B74" t="s">
        <v>32</v>
      </c>
      <c r="C74">
        <v>-100</v>
      </c>
      <c r="D74">
        <v>-57</v>
      </c>
      <c r="E74">
        <v>22</v>
      </c>
      <c r="F74">
        <f t="shared" si="4"/>
        <v>22</v>
      </c>
      <c r="G74" t="s">
        <v>219</v>
      </c>
      <c r="H74">
        <f>VLOOKUP(A74,'Lesions-PRE'!A:L,12)</f>
        <v>0</v>
      </c>
      <c r="I74" t="s">
        <v>181</v>
      </c>
      <c r="J74">
        <v>3</v>
      </c>
      <c r="K74" t="s">
        <v>137</v>
      </c>
      <c r="M74" s="5">
        <v>41144</v>
      </c>
      <c r="N74" t="s">
        <v>28</v>
      </c>
      <c r="O74" t="s">
        <v>54</v>
      </c>
    </row>
    <row r="75" spans="1:15" ht="12">
      <c r="A75" s="3">
        <v>113</v>
      </c>
      <c r="B75" t="s">
        <v>32</v>
      </c>
      <c r="C75">
        <v>-81</v>
      </c>
      <c r="D75">
        <v>-1</v>
      </c>
      <c r="E75">
        <v>-2</v>
      </c>
      <c r="F75">
        <f t="shared" si="4"/>
        <v>-2</v>
      </c>
      <c r="G75" t="s">
        <v>219</v>
      </c>
      <c r="H75">
        <f>VLOOKUP(A75,'Lesions-PRE'!A:L,12)</f>
        <v>0</v>
      </c>
      <c r="I75" t="s">
        <v>177</v>
      </c>
      <c r="J75">
        <v>3</v>
      </c>
      <c r="K75" t="s">
        <v>137</v>
      </c>
      <c r="M75" s="5">
        <v>41148</v>
      </c>
      <c r="N75" t="s">
        <v>28</v>
      </c>
      <c r="O75" t="s">
        <v>54</v>
      </c>
    </row>
    <row r="76" spans="1:15" ht="12">
      <c r="A76" s="3">
        <v>114</v>
      </c>
      <c r="F76">
        <f t="shared" si="4"/>
        <v>0</v>
      </c>
      <c r="G76" t="s">
        <v>221</v>
      </c>
      <c r="H76">
        <f>VLOOKUP(A76,'Lesions-PRE'!A:L,12)</f>
        <v>0</v>
      </c>
      <c r="O76" t="s">
        <v>54</v>
      </c>
    </row>
    <row r="77" spans="1:15" ht="12">
      <c r="A77" s="3" t="s">
        <v>142</v>
      </c>
      <c r="B77" t="s">
        <v>32</v>
      </c>
      <c r="F77">
        <f t="shared" si="4"/>
        <v>0</v>
      </c>
      <c r="H77">
        <f>VLOOKUP(A77,'Lesions-PRE'!A:L,12)</f>
        <v>0</v>
      </c>
      <c r="I77" t="s">
        <v>190</v>
      </c>
      <c r="J77">
        <v>1.5</v>
      </c>
      <c r="O77" t="s">
        <v>54</v>
      </c>
    </row>
    <row r="78" spans="1:15" ht="12">
      <c r="A78" s="3" t="s">
        <v>144</v>
      </c>
      <c r="B78" t="s">
        <v>32</v>
      </c>
      <c r="F78">
        <f t="shared" si="4"/>
        <v>0</v>
      </c>
      <c r="H78">
        <f>VLOOKUP(A78,'Lesions-PRE'!A:L,12)</f>
        <v>0</v>
      </c>
      <c r="I78" t="s">
        <v>177</v>
      </c>
      <c r="J78">
        <v>1.5</v>
      </c>
      <c r="O78" t="s">
        <v>54</v>
      </c>
    </row>
    <row r="79" spans="1:15" ht="12">
      <c r="A79" s="3" t="s">
        <v>145</v>
      </c>
      <c r="B79" t="s">
        <v>32</v>
      </c>
      <c r="F79">
        <f t="shared" si="4"/>
        <v>0</v>
      </c>
      <c r="H79">
        <f>VLOOKUP(A79,'Lesions-PRE'!A:L,12)</f>
        <v>0</v>
      </c>
      <c r="I79" t="s">
        <v>190</v>
      </c>
      <c r="J79">
        <v>1.5</v>
      </c>
      <c r="O79" t="s">
        <v>54</v>
      </c>
    </row>
    <row r="80" spans="1:15" ht="12">
      <c r="A80" s="3" t="s">
        <v>147</v>
      </c>
      <c r="F80">
        <f t="shared" si="4"/>
        <v>0</v>
      </c>
      <c r="H80">
        <f>VLOOKUP(A80,'Lesions-PRE'!A:L,12)</f>
        <v>0</v>
      </c>
      <c r="O80" t="s">
        <v>54</v>
      </c>
    </row>
    <row r="81" spans="1:15" ht="12">
      <c r="A81" s="3" t="s">
        <v>148</v>
      </c>
      <c r="B81" t="s">
        <v>32</v>
      </c>
      <c r="F81">
        <f t="shared" si="4"/>
        <v>0</v>
      </c>
      <c r="H81">
        <f>VLOOKUP(A81,'Lesions-PRE'!A:L,12)</f>
        <v>0</v>
      </c>
      <c r="I81" t="s">
        <v>177</v>
      </c>
      <c r="J81">
        <v>1.5</v>
      </c>
      <c r="O81" t="s">
        <v>54</v>
      </c>
    </row>
    <row r="82" spans="1:15" ht="12">
      <c r="A82" s="3" t="s">
        <v>150</v>
      </c>
      <c r="B82" t="s">
        <v>32</v>
      </c>
      <c r="F82">
        <f t="shared" si="4"/>
        <v>0</v>
      </c>
      <c r="H82">
        <f>VLOOKUP(A82,'Lesions-PRE'!A:L,12)</f>
        <v>0</v>
      </c>
      <c r="I82" t="s">
        <v>177</v>
      </c>
      <c r="J82">
        <v>1.5</v>
      </c>
      <c r="O82" t="s">
        <v>54</v>
      </c>
    </row>
    <row r="83" spans="1:15" ht="12">
      <c r="A83" s="3" t="s">
        <v>151</v>
      </c>
      <c r="B83" t="s">
        <v>32</v>
      </c>
      <c r="F83">
        <f t="shared" si="4"/>
        <v>0</v>
      </c>
      <c r="H83">
        <f>VLOOKUP(A83,'Lesions-PRE'!A:L,12)</f>
        <v>0</v>
      </c>
      <c r="I83" t="s">
        <v>177</v>
      </c>
      <c r="J83">
        <v>1.5</v>
      </c>
      <c r="O83" t="s">
        <v>54</v>
      </c>
    </row>
    <row r="84" spans="1:15" ht="12">
      <c r="A84" s="3" t="s">
        <v>152</v>
      </c>
      <c r="F84">
        <f t="shared" si="4"/>
        <v>0</v>
      </c>
      <c r="H84">
        <f>VLOOKUP(A84,'Lesions-PRE'!A:L,12)</f>
        <v>0</v>
      </c>
      <c r="O84" t="s">
        <v>54</v>
      </c>
    </row>
    <row r="85" spans="1:15" ht="12">
      <c r="A85" s="3" t="s">
        <v>154</v>
      </c>
      <c r="B85" t="s">
        <v>32</v>
      </c>
      <c r="F85">
        <f t="shared" si="4"/>
        <v>0</v>
      </c>
      <c r="H85">
        <f>VLOOKUP(A85,'Lesions-PRE'!A:L,12)</f>
        <v>0</v>
      </c>
      <c r="I85" t="s">
        <v>177</v>
      </c>
      <c r="O85" t="s">
        <v>54</v>
      </c>
    </row>
    <row r="86" spans="1:15" ht="12">
      <c r="A86" s="3" t="s">
        <v>156</v>
      </c>
      <c r="F86">
        <f t="shared" si="4"/>
        <v>0</v>
      </c>
      <c r="H86">
        <f>VLOOKUP(A86,'Lesions-PRE'!A:L,12)</f>
        <v>0</v>
      </c>
      <c r="O86" t="s">
        <v>54</v>
      </c>
    </row>
    <row r="87" spans="1:15" ht="12">
      <c r="A87" s="3" t="s">
        <v>158</v>
      </c>
      <c r="F87">
        <f t="shared" si="4"/>
        <v>0</v>
      </c>
      <c r="H87">
        <f>VLOOKUP(A87,'Lesions-PRE'!A:L,12)</f>
        <v>0</v>
      </c>
      <c r="O87" t="s">
        <v>54</v>
      </c>
    </row>
    <row r="88" spans="1:15" ht="12">
      <c r="A88" s="3" t="s">
        <v>160</v>
      </c>
      <c r="F88">
        <f t="shared" si="4"/>
        <v>0</v>
      </c>
      <c r="H88">
        <f>VLOOKUP(A88,'Lesions-PRE'!A:L,12)</f>
        <v>0</v>
      </c>
      <c r="O88" t="s">
        <v>54</v>
      </c>
    </row>
    <row r="89" spans="1:15" ht="12">
      <c r="A89" s="3" t="s">
        <v>161</v>
      </c>
      <c r="F89">
        <f t="shared" si="4"/>
        <v>0</v>
      </c>
      <c r="H89">
        <f>VLOOKUP(A89,'Lesions-PRE'!A:L,12)</f>
        <v>0</v>
      </c>
      <c r="O89" t="s">
        <v>54</v>
      </c>
    </row>
    <row r="90" spans="1:15" ht="12">
      <c r="A90" s="3" t="s">
        <v>162</v>
      </c>
      <c r="F90">
        <f t="shared" si="4"/>
        <v>0</v>
      </c>
      <c r="H90">
        <f>VLOOKUP(A90,'Lesions-PRE'!A:L,12)</f>
        <v>0</v>
      </c>
      <c r="O90" t="s">
        <v>54</v>
      </c>
    </row>
    <row r="91" spans="1:15" ht="12">
      <c r="A91" s="3" t="s">
        <v>164</v>
      </c>
      <c r="F91">
        <f t="shared" si="4"/>
        <v>0</v>
      </c>
      <c r="H91">
        <f>VLOOKUP(A91,'Lesions-PRE'!A:L,12)</f>
        <v>0</v>
      </c>
      <c r="O91" t="s">
        <v>54</v>
      </c>
    </row>
    <row r="92" spans="1:15" ht="12">
      <c r="A92" s="3" t="s">
        <v>165</v>
      </c>
      <c r="B92" t="s">
        <v>32</v>
      </c>
      <c r="F92">
        <f t="shared" si="4"/>
        <v>0</v>
      </c>
      <c r="H92">
        <f>VLOOKUP(A92,'Lesions-PRE'!A:L,12)</f>
        <v>0</v>
      </c>
      <c r="J92">
        <v>1.5</v>
      </c>
      <c r="O92" t="s">
        <v>54</v>
      </c>
    </row>
    <row r="93" spans="1:15" ht="12">
      <c r="A93" s="3" t="s">
        <v>168</v>
      </c>
      <c r="F93">
        <f t="shared" si="4"/>
        <v>0</v>
      </c>
      <c r="H93">
        <f>VLOOKUP(A93,'Lesions-PRE'!A:L,12)</f>
        <v>0</v>
      </c>
      <c r="O93" t="s">
        <v>54</v>
      </c>
    </row>
    <row r="94" spans="1:15" ht="12">
      <c r="A94" s="3" t="s">
        <v>169</v>
      </c>
      <c r="F94">
        <f t="shared" si="4"/>
        <v>0</v>
      </c>
      <c r="H94">
        <f>VLOOKUP(A94,'Lesions-PRE'!A:L,12)</f>
        <v>0</v>
      </c>
      <c r="J94">
        <v>3</v>
      </c>
      <c r="M94" s="5">
        <v>40534</v>
      </c>
      <c r="N94" t="s">
        <v>222</v>
      </c>
      <c r="O94" t="s">
        <v>54</v>
      </c>
    </row>
    <row r="95" spans="1:15" ht="12">
      <c r="A95" s="3" t="s">
        <v>171</v>
      </c>
      <c r="F95">
        <f t="shared" si="4"/>
        <v>0</v>
      </c>
      <c r="H95">
        <f>VLOOKUP(A95,'Lesions-PRE'!A:L,12)</f>
        <v>0</v>
      </c>
      <c r="J95">
        <v>3</v>
      </c>
      <c r="M95" s="5">
        <v>40534</v>
      </c>
      <c r="N95" t="s">
        <v>222</v>
      </c>
      <c r="O95" t="s">
        <v>54</v>
      </c>
    </row>
  </sheetData>
  <conditionalFormatting sqref="G1 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cfRule type="containsText" dxfId="9" priority="1" stopIfTrue="1" operator="containsText" text="EXCLUDED">
      <formula>NOT(ISERROR(SEARCH("EXCLUDED", G1)))</formula>
    </cfRule>
    <cfRule type="containsText" dxfId="8" priority="2" stopIfTrue="1" operator="containsText" text="WARNING">
      <formula>NOT(ISERROR(SEARCH("WARNING", G1)))</formula>
    </cfRule>
    <cfRule type="containsText" dxfId="7" priority="3" stopIfTrue="1" operator="containsText" text="TODO">
      <formula>NOT(ISERROR(SEARCH("TODO", G1)))</formula>
    </cfRule>
    <cfRule type="containsText" dxfId="6" priority="4" stopIfTrue="1" operator="containsText" text="ERROR">
      <formula>NOT(ISERROR(SEARCH("ERROR", G1)))</formula>
    </cfRule>
  </conditionalFormatting>
  <conditionalFormatting sqref="O1 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cfRule type="containsText" dxfId="5" priority="5" stopIfTrue="1" operator="containsText" text="Yes">
      <formula>NOT(ISERROR(SEARCH("Yes", O1)))</formula>
    </cfRule>
    <cfRule type="containsText" dxfId="4" priority="6" stopIfTrue="1" operator="containsText" text="Excluded">
      <formula>NOT(ISERROR(SEARCH("Excluded", O1)))</formula>
    </cfRule>
    <cfRule type="containsText" dxfId="3" priority="7" stopIfTrue="1" operator="containsText" text="Pending">
      <formula>NOT(ISERROR(SEARCH("Pending", O1)))</formula>
    </cfRule>
  </conditionalFormatting>
  <conditionalFormatting sqref="L1 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cfRule type="containsText" dxfId="2" priority="8" stopIfTrue="1" operator="containsText" text="MAJOR">
      <formula>NOT(ISERROR(SEARCH("MAJOR", L1)))</formula>
    </cfRule>
  </conditionalFormatting>
  <pageMargins left="0.75" right="0.75" top="1" bottom="1" header="0.5" footer="0.5"/>
  <drawing r:id="rId1"/>
  <legacyDrawing r:id="rId2"/>
  <extLst>
    <ext xmlns:x14="http://schemas.microsoft.com/office/spreadsheetml/2009/9/main" uri="{CCE6A557-97BC-4b89-ADB6-D9C93CAAB3DF}">
      <x14:dataValidations xmlns:xm="http://schemas.microsoft.com/office/excel/2006/main" count="93">
        <x14:dataValidation type="list" errorStyle="warning" allowBlank="1" showInputMessage="1" showErrorMessage="1" prompt="Click and enter a value from range 'Valid patterns of response'!A1:A5">
          <x14:formula1>
            <xm:f>'Valid patterns of response'!A1:A5</xm:f>
          </x14:formula1>
          <xm:sqref>I2</xm:sqref>
        </x14:dataValidation>
        <x14:dataValidation type="list" errorStyle="warning" allowBlank="1" showInputMessage="1" showErrorMessage="1" prompt="Click and enter a value from range 'Valid patterns of response'!A1:A5">
          <x14:formula1>
            <xm:f>'Valid patterns of response'!A1:A5</xm:f>
          </x14:formula1>
          <xm:sqref>I3</xm:sqref>
        </x14:dataValidation>
        <x14:dataValidation type="list" errorStyle="warning" allowBlank="1" showInputMessage="1" showErrorMessage="1" prompt="Click and enter a value from range 'Valid patterns of response'!A1:A5">
          <x14:formula1>
            <xm:f>'Valid patterns of response'!A1:A5</xm:f>
          </x14:formula1>
          <xm:sqref>I4</xm:sqref>
        </x14:dataValidation>
        <x14:dataValidation type="list" errorStyle="warning" allowBlank="1" showInputMessage="1" showErrorMessage="1" prompt="Click and enter a value from range 'Valid patterns of response'!A1:A5">
          <x14:formula1>
            <xm:f>'Valid patterns of response'!A1:A5</xm:f>
          </x14:formula1>
          <xm:sqref>I5</xm:sqref>
        </x14:dataValidation>
        <x14:dataValidation type="list" errorStyle="warning" allowBlank="1" showInputMessage="1" showErrorMessage="1" prompt="Click and enter a value from range 'Valid patterns of response'!A1:A5">
          <x14:formula1>
            <xm:f>'Valid patterns of response'!A1:A5</xm:f>
          </x14:formula1>
          <xm:sqref>I6</xm:sqref>
        </x14:dataValidation>
        <x14:dataValidation type="list" errorStyle="warning" allowBlank="1" showInputMessage="1" showErrorMessage="1" prompt="Click and enter a value from range 'Valid patterns of response'!A1:A5">
          <x14:formula1>
            <xm:f>'Valid patterns of response'!A1:A5</xm:f>
          </x14:formula1>
          <xm:sqref>I7</xm:sqref>
        </x14:dataValidation>
        <x14:dataValidation type="list" errorStyle="warning" allowBlank="1" showInputMessage="1" showErrorMessage="1" prompt="Click and enter a value from range 'Valid patterns of response'!A1:A5">
          <x14:formula1>
            <xm:f>'Valid patterns of response'!A1:A5</xm:f>
          </x14:formula1>
          <xm:sqref>I8</xm:sqref>
        </x14:dataValidation>
        <x14:dataValidation type="list" errorStyle="warning" allowBlank="1" showInputMessage="1" showErrorMessage="1" prompt="Click and enter a value from range 'Valid patterns of response'!A1:A5">
          <x14:formula1>
            <xm:f>'Valid patterns of response'!A1:A5</xm:f>
          </x14:formula1>
          <xm:sqref>I9</xm:sqref>
        </x14:dataValidation>
        <x14:dataValidation type="list" errorStyle="warning" allowBlank="1" showInputMessage="1" showErrorMessage="1" prompt="Click and enter a value from range 'Valid patterns of response'!A1:A5">
          <x14:formula1>
            <xm:f>'Valid patterns of response'!A1:A5</xm:f>
          </x14:formula1>
          <xm:sqref>I10</xm:sqref>
        </x14:dataValidation>
        <x14:dataValidation type="list" errorStyle="warning" allowBlank="1" showInputMessage="1" showErrorMessage="1" prompt="Click and enter a value from range 'Valid patterns of response'!A1:A5">
          <x14:formula1>
            <xm:f>'Valid patterns of response'!A1:A5</xm:f>
          </x14:formula1>
          <xm:sqref>I11</xm:sqref>
        </x14:dataValidation>
        <x14:dataValidation type="list" errorStyle="warning" allowBlank="1" showInputMessage="1" showErrorMessage="1" prompt="Click and enter a value from range 'Valid patterns of response'!A1:A5">
          <x14:formula1>
            <xm:f>'Valid patterns of response'!A1:A5</xm:f>
          </x14:formula1>
          <xm:sqref>I12</xm:sqref>
        </x14:dataValidation>
        <x14:dataValidation type="list" errorStyle="warning" allowBlank="1" showInputMessage="1" showErrorMessage="1" prompt="Click and enter a value from range 'Valid patterns of response'!A1:A5">
          <x14:formula1>
            <xm:f>'Valid patterns of response'!A1:A5</xm:f>
          </x14:formula1>
          <xm:sqref>I13</xm:sqref>
        </x14:dataValidation>
        <x14:dataValidation type="list" errorStyle="warning" allowBlank="1" showInputMessage="1" showErrorMessage="1" prompt="Click and enter a value from range 'Valid patterns of response'!A1:A5">
          <x14:formula1>
            <xm:f>'Valid patterns of response'!A1:A5</xm:f>
          </x14:formula1>
          <xm:sqref>I14</xm:sqref>
        </x14:dataValidation>
        <x14:dataValidation type="list" errorStyle="warning" allowBlank="1" showInputMessage="1" showErrorMessage="1" prompt="Click and enter a value from range 'Valid patterns of response'!A1:A5">
          <x14:formula1>
            <xm:f>'Valid patterns of response'!A1:A5</xm:f>
          </x14:formula1>
          <xm:sqref>I15</xm:sqref>
        </x14:dataValidation>
        <x14:dataValidation type="list" errorStyle="warning" allowBlank="1" showInputMessage="1" showErrorMessage="1" prompt="Click and enter a value from range 'Valid patterns of response'!A1:A5">
          <x14:formula1>
            <xm:f>'Valid patterns of response'!A1:A5</xm:f>
          </x14:formula1>
          <xm:sqref>I16</xm:sqref>
        </x14:dataValidation>
        <x14:dataValidation type="list" errorStyle="warning" allowBlank="1" showInputMessage="1" showErrorMessage="1" prompt="Click and enter a value from range 'Valid patterns of response'!A1:A5">
          <x14:formula1>
            <xm:f>'Valid patterns of response'!A1:A5</xm:f>
          </x14:formula1>
          <xm:sqref>I17</xm:sqref>
        </x14:dataValidation>
        <x14:dataValidation type="list" errorStyle="warning" allowBlank="1" showInputMessage="1" showErrorMessage="1" prompt="Click and enter a value from range 'Valid patterns of response'!A1:A5">
          <x14:formula1>
            <xm:f>'Valid patterns of response'!A1:A5</xm:f>
          </x14:formula1>
          <xm:sqref>I18</xm:sqref>
        </x14:dataValidation>
        <x14:dataValidation type="list" errorStyle="warning" allowBlank="1" showInputMessage="1" showErrorMessage="1" prompt="Click and enter a value from range 'Valid patterns of response'!A1:A5">
          <x14:formula1>
            <xm:f>'Valid patterns of response'!A1:A5</xm:f>
          </x14:formula1>
          <xm:sqref>I19</xm:sqref>
        </x14:dataValidation>
        <x14:dataValidation type="list" errorStyle="warning" allowBlank="1" showInputMessage="1" showErrorMessage="1" prompt="Click and enter a value from range 'Valid patterns of response'!A1:A5">
          <x14:formula1>
            <xm:f>'Valid patterns of response'!A1:A5</xm:f>
          </x14:formula1>
          <xm:sqref>I20</xm:sqref>
        </x14:dataValidation>
        <x14:dataValidation type="list" errorStyle="warning" allowBlank="1" showInputMessage="1" showErrorMessage="1" prompt="Click and enter a value from range 'Valid patterns of response'!A1:A5">
          <x14:formula1>
            <xm:f>'Valid patterns of response'!A1:A5</xm:f>
          </x14:formula1>
          <xm:sqref>I21</xm:sqref>
        </x14:dataValidation>
        <x14:dataValidation type="list" errorStyle="warning" allowBlank="1" showInputMessage="1" showErrorMessage="1" prompt="Click and enter a value from range 'Valid patterns of response'!A1:A5">
          <x14:formula1>
            <xm:f>'Valid patterns of response'!A1:A5</xm:f>
          </x14:formula1>
          <xm:sqref>I22</xm:sqref>
        </x14:dataValidation>
        <x14:dataValidation type="list" errorStyle="warning" allowBlank="1" showInputMessage="1" showErrorMessage="1" prompt="Click and enter a value from range 'Valid patterns of response'!A1:A5">
          <x14:formula1>
            <xm:f>'Valid patterns of response'!A1:A5</xm:f>
          </x14:formula1>
          <xm:sqref>I23</xm:sqref>
        </x14:dataValidation>
        <x14:dataValidation type="list" errorStyle="warning" allowBlank="1" showInputMessage="1" showErrorMessage="1" prompt="Click and enter a value from range 'Valid patterns of response'!A1:A5">
          <x14:formula1>
            <xm:f>'Valid patterns of response'!A1:A5</xm:f>
          </x14:formula1>
          <xm:sqref>I24</xm:sqref>
        </x14:dataValidation>
        <x14:dataValidation type="list" errorStyle="warning" allowBlank="1" showInputMessage="1" showErrorMessage="1" prompt="Click and enter a value from range 'Valid patterns of response'!A1:A5">
          <x14:formula1>
            <xm:f>'Valid patterns of response'!A1:A5</xm:f>
          </x14:formula1>
          <xm:sqref>I25</xm:sqref>
        </x14:dataValidation>
        <x14:dataValidation type="list" errorStyle="warning" allowBlank="1" showInputMessage="1" showErrorMessage="1" prompt="Click and enter a value from range 'Valid patterns of response'!A1:A5">
          <x14:formula1>
            <xm:f>'Valid patterns of response'!A1:A5</xm:f>
          </x14:formula1>
          <xm:sqref>I26</xm:sqref>
        </x14:dataValidation>
        <x14:dataValidation type="list" errorStyle="warning" allowBlank="1" showInputMessage="1" showErrorMessage="1" prompt="Click and enter a value from range 'Valid patterns of response'!A1:A5">
          <x14:formula1>
            <xm:f>'Valid patterns of response'!A1:A5</xm:f>
          </x14:formula1>
          <xm:sqref>I27</xm:sqref>
        </x14:dataValidation>
        <x14:dataValidation type="list" errorStyle="warning" allowBlank="1" showInputMessage="1" showErrorMessage="1" prompt="Click and enter a value from range 'Valid patterns of response'!A1:A5">
          <x14:formula1>
            <xm:f>'Valid patterns of response'!A1:A5</xm:f>
          </x14:formula1>
          <xm:sqref>I28</xm:sqref>
        </x14:dataValidation>
        <x14:dataValidation type="list" errorStyle="warning" allowBlank="1" showInputMessage="1" showErrorMessage="1" prompt="Click and enter a value from range 'Valid patterns of response'!A1:A5">
          <x14:formula1>
            <xm:f>'Valid patterns of response'!A1:A5</xm:f>
          </x14:formula1>
          <xm:sqref>I29</xm:sqref>
        </x14:dataValidation>
        <x14:dataValidation type="list" errorStyle="warning" allowBlank="1" showInputMessage="1" showErrorMessage="1" prompt="Click and enter a value from range 'Valid patterns of response'!A1:A5">
          <x14:formula1>
            <xm:f>'Valid patterns of response'!A1:A5</xm:f>
          </x14:formula1>
          <xm:sqref>I30</xm:sqref>
        </x14:dataValidation>
        <x14:dataValidation type="list" errorStyle="warning" allowBlank="1" showInputMessage="1" showErrorMessage="1" prompt="Click and enter a value from range 'Valid patterns of response'!A1:A5">
          <x14:formula1>
            <xm:f>'Valid patterns of response'!A1:A5</xm:f>
          </x14:formula1>
          <xm:sqref>I31</xm:sqref>
        </x14:dataValidation>
        <x14:dataValidation type="list" errorStyle="warning" allowBlank="1" showInputMessage="1" showErrorMessage="1" prompt="Click and enter a value from range 'Valid patterns of response'!A1:A5">
          <x14:formula1>
            <xm:f>'Valid patterns of response'!A1:A5</xm:f>
          </x14:formula1>
          <xm:sqref>I32</xm:sqref>
        </x14:dataValidation>
        <x14:dataValidation type="list" errorStyle="warning" allowBlank="1" showInputMessage="1" showErrorMessage="1" prompt="Click and enter a value from range 'Valid patterns of response'!A1:A5">
          <x14:formula1>
            <xm:f>'Valid patterns of response'!A1:A5</xm:f>
          </x14:formula1>
          <xm:sqref>I33</xm:sqref>
        </x14:dataValidation>
        <x14:dataValidation type="list" errorStyle="warning" allowBlank="1" showInputMessage="1" showErrorMessage="1" prompt="Click and enter a value from range 'Valid patterns of response'!A1:A5">
          <x14:formula1>
            <xm:f>'Valid patterns of response'!A1:A5</xm:f>
          </x14:formula1>
          <xm:sqref>I34</xm:sqref>
        </x14:dataValidation>
        <x14:dataValidation type="list" errorStyle="warning" allowBlank="1" showInputMessage="1" showErrorMessage="1" prompt="Click and enter a value from range 'Valid patterns of response'!A1:A5">
          <x14:formula1>
            <xm:f>'Valid patterns of response'!A1:A5</xm:f>
          </x14:formula1>
          <xm:sqref>I35</xm:sqref>
        </x14:dataValidation>
        <x14:dataValidation type="list" errorStyle="warning" allowBlank="1" showInputMessage="1" showErrorMessage="1" prompt="Click and enter a value from range 'Valid patterns of response'!A1:A5">
          <x14:formula1>
            <xm:f>'Valid patterns of response'!A1:A5</xm:f>
          </x14:formula1>
          <xm:sqref>I36</xm:sqref>
        </x14:dataValidation>
        <x14:dataValidation type="list" errorStyle="warning" allowBlank="1" showInputMessage="1" showErrorMessage="1" prompt="Click and enter a value from range 'Valid patterns of response'!A1:A5">
          <x14:formula1>
            <xm:f>'Valid patterns of response'!A1:A5</xm:f>
          </x14:formula1>
          <xm:sqref>I37</xm:sqref>
        </x14:dataValidation>
        <x14:dataValidation type="list" errorStyle="warning" allowBlank="1" showInputMessage="1" showErrorMessage="1" prompt="Click and enter a value from range 'Valid patterns of response'!A1:A5">
          <x14:formula1>
            <xm:f>'Valid patterns of response'!A1:A5</xm:f>
          </x14:formula1>
          <xm:sqref>I38</xm:sqref>
        </x14:dataValidation>
        <x14:dataValidation type="list" errorStyle="warning" allowBlank="1" showInputMessage="1" showErrorMessage="1" prompt="Click and enter a value from range 'Valid patterns of response'!A1:A5">
          <x14:formula1>
            <xm:f>'Valid patterns of response'!A1:A5</xm:f>
          </x14:formula1>
          <xm:sqref>I39</xm:sqref>
        </x14:dataValidation>
        <x14:dataValidation type="list" errorStyle="warning" allowBlank="1" showInputMessage="1" showErrorMessage="1" prompt="Click and enter a value from range 'Valid patterns of response'!A1:A5">
          <x14:formula1>
            <xm:f>'Valid patterns of response'!A1:A5</xm:f>
          </x14:formula1>
          <xm:sqref>I40</xm:sqref>
        </x14:dataValidation>
        <x14:dataValidation type="list" errorStyle="warning" allowBlank="1" showInputMessage="1" showErrorMessage="1" prompt="Click and enter a value from range 'Valid patterns of response'!A1:A5">
          <x14:formula1>
            <xm:f>'Valid patterns of response'!A1:A5</xm:f>
          </x14:formula1>
          <xm:sqref>I41</xm:sqref>
        </x14:dataValidation>
        <x14:dataValidation type="list" errorStyle="warning" allowBlank="1" showInputMessage="1" showErrorMessage="1" prompt="Click and enter a value from range 'Valid patterns of response'!A1:A5">
          <x14:formula1>
            <xm:f>'Valid patterns of response'!A1:A5</xm:f>
          </x14:formula1>
          <xm:sqref>I42</xm:sqref>
        </x14:dataValidation>
        <x14:dataValidation type="list" errorStyle="warning" allowBlank="1" showInputMessage="1" showErrorMessage="1" prompt="Click and enter a value from range 'Valid patterns of response'!A1:A5">
          <x14:formula1>
            <xm:f>'Valid patterns of response'!A1:A5</xm:f>
          </x14:formula1>
          <xm:sqref>I43</xm:sqref>
        </x14:dataValidation>
        <x14:dataValidation type="list" errorStyle="warning" allowBlank="1" showInputMessage="1" showErrorMessage="1" prompt="Click and enter a value from range 'Valid patterns of response'!A1:A5">
          <x14:formula1>
            <xm:f>'Valid patterns of response'!A1:A5</xm:f>
          </x14:formula1>
          <xm:sqref>I44</xm:sqref>
        </x14:dataValidation>
        <x14:dataValidation type="list" errorStyle="warning" allowBlank="1" showInputMessage="1" showErrorMessage="1" prompt="Click and enter a value from range 'Valid patterns of response'!A1:A5">
          <x14:formula1>
            <xm:f>'Valid patterns of response'!A1:A5</xm:f>
          </x14:formula1>
          <xm:sqref>I45</xm:sqref>
        </x14:dataValidation>
        <x14:dataValidation type="list" errorStyle="warning" allowBlank="1" showInputMessage="1" showErrorMessage="1" prompt="Click and enter a value from range 'Valid patterns of response'!A1:A5">
          <x14:formula1>
            <xm:f>'Valid patterns of response'!A1:A5</xm:f>
          </x14:formula1>
          <xm:sqref>I46</xm:sqref>
        </x14:dataValidation>
        <x14:dataValidation type="list" errorStyle="warning" allowBlank="1" showInputMessage="1" showErrorMessage="1" prompt="Click and enter a value from range 'Valid patterns of response'!A1:A5">
          <x14:formula1>
            <xm:f>'Valid patterns of response'!A1:A5</xm:f>
          </x14:formula1>
          <xm:sqref>I47</xm:sqref>
        </x14:dataValidation>
        <x14:dataValidation type="list" errorStyle="warning" allowBlank="1" showInputMessage="1" showErrorMessage="1" prompt="Click and enter a value from range 'Valid patterns of response'!A1:A5">
          <x14:formula1>
            <xm:f>'Valid patterns of response'!A1:A5</xm:f>
          </x14:formula1>
          <xm:sqref>I48</xm:sqref>
        </x14:dataValidation>
        <x14:dataValidation type="list" errorStyle="warning" allowBlank="1" showInputMessage="1" showErrorMessage="1" prompt="Click and enter a value from range 'Valid patterns of response'!A1:A5">
          <x14:formula1>
            <xm:f>'Valid patterns of response'!A1:A5</xm:f>
          </x14:formula1>
          <xm:sqref>I49</xm:sqref>
        </x14:dataValidation>
        <x14:dataValidation type="list" errorStyle="warning" allowBlank="1" showInputMessage="1" showErrorMessage="1" prompt="Click and enter a value from range 'Valid patterns of response'!A1:A5">
          <x14:formula1>
            <xm:f>'Valid patterns of response'!A1:A5</xm:f>
          </x14:formula1>
          <xm:sqref>I50</xm:sqref>
        </x14:dataValidation>
        <x14:dataValidation type="list" errorStyle="warning" allowBlank="1" showInputMessage="1" showErrorMessage="1" prompt="Click and enter a value from range 'Valid patterns of response'!A1:A5">
          <x14:formula1>
            <xm:f>'Valid patterns of response'!A1:A5</xm:f>
          </x14:formula1>
          <xm:sqref>I51</xm:sqref>
        </x14:dataValidation>
        <x14:dataValidation type="list" errorStyle="warning" allowBlank="1" showInputMessage="1" showErrorMessage="1" prompt="Click and enter a value from range 'Valid patterns of response'!A1:A5">
          <x14:formula1>
            <xm:f>'Valid patterns of response'!A1:A5</xm:f>
          </x14:formula1>
          <xm:sqref>I52</xm:sqref>
        </x14:dataValidation>
        <x14:dataValidation type="list" errorStyle="warning" allowBlank="1" showInputMessage="1" showErrorMessage="1" prompt="Click and enter a value from range 'Valid patterns of response'!A1:A5">
          <x14:formula1>
            <xm:f>'Valid patterns of response'!A1:A5</xm:f>
          </x14:formula1>
          <xm:sqref>I53</xm:sqref>
        </x14:dataValidation>
        <x14:dataValidation type="list" errorStyle="warning" allowBlank="1" showInputMessage="1" showErrorMessage="1" prompt="Click and enter a value from range 'Valid patterns of response'!A1:A5">
          <x14:formula1>
            <xm:f>'Valid patterns of response'!A1:A5</xm:f>
          </x14:formula1>
          <xm:sqref>I54</xm:sqref>
        </x14:dataValidation>
        <x14:dataValidation type="list" errorStyle="warning" allowBlank="1" showInputMessage="1" showErrorMessage="1" prompt="Click and enter a value from range 'Valid patterns of response'!A1:A5">
          <x14:formula1>
            <xm:f>'Valid patterns of response'!A1:A5</xm:f>
          </x14:formula1>
          <xm:sqref>I55</xm:sqref>
        </x14:dataValidation>
        <x14:dataValidation type="list" errorStyle="warning" allowBlank="1" showInputMessage="1" showErrorMessage="1" prompt="Click and enter a value from range 'Valid patterns of response'!A1:A5">
          <x14:formula1>
            <xm:f>'Valid patterns of response'!A1:A5</xm:f>
          </x14:formula1>
          <xm:sqref>I56</xm:sqref>
        </x14:dataValidation>
        <x14:dataValidation type="list" errorStyle="warning" allowBlank="1" showInputMessage="1" showErrorMessage="1" prompt="Click and enter a value from range 'Valid patterns of response'!A1:A5">
          <x14:formula1>
            <xm:f>'Valid patterns of response'!A1:A5</xm:f>
          </x14:formula1>
          <xm:sqref>I57</xm:sqref>
        </x14:dataValidation>
        <x14:dataValidation type="list" errorStyle="warning" allowBlank="1" showInputMessage="1" showErrorMessage="1" prompt="Click and enter a value from range 'Valid patterns of response'!A1:A5">
          <x14:formula1>
            <xm:f>'Valid patterns of response'!A1:A5</xm:f>
          </x14:formula1>
          <xm:sqref>I58</xm:sqref>
        </x14:dataValidation>
        <x14:dataValidation type="list" errorStyle="warning" allowBlank="1" showInputMessage="1" showErrorMessage="1" prompt="Click and enter a value from range 'Valid patterns of response'!A1:A5">
          <x14:formula1>
            <xm:f>'Valid patterns of response'!A1:A5</xm:f>
          </x14:formula1>
          <xm:sqref>I60</xm:sqref>
        </x14:dataValidation>
        <x14:dataValidation type="list" errorStyle="warning" allowBlank="1" showInputMessage="1" showErrorMessage="1" prompt="Click and enter a value from range 'Valid patterns of response'!A1:A5">
          <x14:formula1>
            <xm:f>'Valid patterns of response'!A1:A5</xm:f>
          </x14:formula1>
          <xm:sqref>I61</xm:sqref>
        </x14:dataValidation>
        <x14:dataValidation type="list" errorStyle="warning" allowBlank="1" showInputMessage="1" showErrorMessage="1" prompt="Click and enter a value from range 'Valid patterns of response'!A1:A5">
          <x14:formula1>
            <xm:f>'Valid patterns of response'!A1:A5</xm:f>
          </x14:formula1>
          <xm:sqref>I62</xm:sqref>
        </x14:dataValidation>
        <x14:dataValidation type="list" errorStyle="warning" allowBlank="1" showInputMessage="1" showErrorMessage="1" prompt="Click and enter a value from range 'Valid patterns of response'!A1:A5">
          <x14:formula1>
            <xm:f>'Valid patterns of response'!A1:A5</xm:f>
          </x14:formula1>
          <xm:sqref>I63</xm:sqref>
        </x14:dataValidation>
        <x14:dataValidation type="list" errorStyle="warning" allowBlank="1" showInputMessage="1" showErrorMessage="1" prompt="Click and enter a value from range 'Valid patterns of response'!A1:A5">
          <x14:formula1>
            <xm:f>'Valid patterns of response'!A1:A5</xm:f>
          </x14:formula1>
          <xm:sqref>I64</xm:sqref>
        </x14:dataValidation>
        <x14:dataValidation type="list" errorStyle="warning" allowBlank="1" showInputMessage="1" showErrorMessage="1" prompt="Click and enter a value from range 'Valid patterns of response'!A1:A5">
          <x14:formula1>
            <xm:f>'Valid patterns of response'!A1:A5</xm:f>
          </x14:formula1>
          <xm:sqref>I65</xm:sqref>
        </x14:dataValidation>
        <x14:dataValidation type="list" errorStyle="warning" allowBlank="1" showInputMessage="1" showErrorMessage="1" prompt="Click and enter a value from range 'Valid patterns of response'!A1:A5">
          <x14:formula1>
            <xm:f>'Valid patterns of response'!A1:A5</xm:f>
          </x14:formula1>
          <xm:sqref>I66</xm:sqref>
        </x14:dataValidation>
        <x14:dataValidation type="list" errorStyle="warning" allowBlank="1" showInputMessage="1" showErrorMessage="1" prompt="Click and enter a value from range 'Valid patterns of response'!A1:A5">
          <x14:formula1>
            <xm:f>'Valid patterns of response'!A1:A5</xm:f>
          </x14:formula1>
          <xm:sqref>I67</xm:sqref>
        </x14:dataValidation>
        <x14:dataValidation type="list" errorStyle="warning" allowBlank="1" showInputMessage="1" showErrorMessage="1" prompt="Click and enter a value from range 'Valid patterns of response'!A1:A5">
          <x14:formula1>
            <xm:f>'Valid patterns of response'!A1:A5</xm:f>
          </x14:formula1>
          <xm:sqref>I68</xm:sqref>
        </x14:dataValidation>
        <x14:dataValidation type="list" errorStyle="warning" allowBlank="1" showInputMessage="1" showErrorMessage="1" prompt="Click and enter a value from range 'Valid patterns of response'!A1:A5">
          <x14:formula1>
            <xm:f>'Valid patterns of response'!A1:A5</xm:f>
          </x14:formula1>
          <xm:sqref>I69</xm:sqref>
        </x14:dataValidation>
        <x14:dataValidation type="list" errorStyle="warning" allowBlank="1" showInputMessage="1" showErrorMessage="1" prompt="Click and enter a value from range 'Valid patterns of response'!A1:A5">
          <x14:formula1>
            <xm:f>'Valid patterns of response'!A1:A5</xm:f>
          </x14:formula1>
          <xm:sqref>I70</xm:sqref>
        </x14:dataValidation>
        <x14:dataValidation type="list" errorStyle="warning" allowBlank="1" showInputMessage="1" showErrorMessage="1" prompt="Click and enter a value from range 'Valid patterns of response'!A1:A5">
          <x14:formula1>
            <xm:f>'Valid patterns of response'!A1:A5</xm:f>
          </x14:formula1>
          <xm:sqref>I71</xm:sqref>
        </x14:dataValidation>
        <x14:dataValidation type="list" errorStyle="warning" allowBlank="1" showInputMessage="1" showErrorMessage="1" prompt="Click and enter a value from range 'Valid patterns of response'!A1:A5">
          <x14:formula1>
            <xm:f>'Valid patterns of response'!A1:A5</xm:f>
          </x14:formula1>
          <xm:sqref>I72</xm:sqref>
        </x14:dataValidation>
        <x14:dataValidation type="list" errorStyle="warning" allowBlank="1" showInputMessage="1" showErrorMessage="1" prompt="Click and enter a value from range 'Valid patterns of response'!A1:A5">
          <x14:formula1>
            <xm:f>'Valid patterns of response'!A1:A5</xm:f>
          </x14:formula1>
          <xm:sqref>I73</xm:sqref>
        </x14:dataValidation>
        <x14:dataValidation type="list" errorStyle="warning" allowBlank="1" showInputMessage="1" showErrorMessage="1" prompt="Click and enter a value from range 'Valid patterns of response'!A1:A5">
          <x14:formula1>
            <xm:f>'Valid patterns of response'!A1:A5</xm:f>
          </x14:formula1>
          <xm:sqref>I74</xm:sqref>
        </x14:dataValidation>
        <x14:dataValidation type="list" errorStyle="warning" allowBlank="1" showInputMessage="1" showErrorMessage="1" prompt="Click and enter a value from range 'Valid patterns of response'!A1:A5">
          <x14:formula1>
            <xm:f>'Valid patterns of response'!A1:A5</xm:f>
          </x14:formula1>
          <xm:sqref>I75</xm:sqref>
        </x14:dataValidation>
        <x14:dataValidation type="list" errorStyle="warning" allowBlank="1" showInputMessage="1" showErrorMessage="1" prompt="Click and enter a value from range 'Valid patterns of response'!A1:A5">
          <x14:formula1>
            <xm:f>'Valid patterns of response'!A1:A5</xm:f>
          </x14:formula1>
          <xm:sqref>I76</xm:sqref>
        </x14:dataValidation>
        <x14:dataValidation type="list" errorStyle="warning" allowBlank="1" showInputMessage="1" showErrorMessage="1" prompt="Click and enter a value from range 'Valid patterns of response'!A1:A5">
          <x14:formula1>
            <xm:f>'Valid patterns of response'!A1:A5</xm:f>
          </x14:formula1>
          <xm:sqref>I77</xm:sqref>
        </x14:dataValidation>
        <x14:dataValidation type="list" errorStyle="warning" allowBlank="1" showInputMessage="1" showErrorMessage="1" prompt="Click and enter a value from range 'Valid patterns of response'!A1:A5">
          <x14:formula1>
            <xm:f>'Valid patterns of response'!A1:A5</xm:f>
          </x14:formula1>
          <xm:sqref>I78</xm:sqref>
        </x14:dataValidation>
        <x14:dataValidation type="list" errorStyle="warning" allowBlank="1" showInputMessage="1" showErrorMessage="1" prompt="Click and enter a value from range 'Valid patterns of response'!A1:A5">
          <x14:formula1>
            <xm:f>'Valid patterns of response'!A1:A5</xm:f>
          </x14:formula1>
          <xm:sqref>I79</xm:sqref>
        </x14:dataValidation>
        <x14:dataValidation type="list" errorStyle="warning" allowBlank="1" showInputMessage="1" showErrorMessage="1" prompt="Click and enter a value from range 'Valid patterns of response'!A1:A5">
          <x14:formula1>
            <xm:f>'Valid patterns of response'!A1:A5</xm:f>
          </x14:formula1>
          <xm:sqref>I80</xm:sqref>
        </x14:dataValidation>
        <x14:dataValidation type="list" errorStyle="warning" allowBlank="1" showInputMessage="1" showErrorMessage="1" prompt="Click and enter a value from range 'Valid patterns of response'!A1:A5">
          <x14:formula1>
            <xm:f>'Valid patterns of response'!A1:A5</xm:f>
          </x14:formula1>
          <xm:sqref>I81</xm:sqref>
        </x14:dataValidation>
        <x14:dataValidation type="list" errorStyle="warning" allowBlank="1" showInputMessage="1" showErrorMessage="1" prompt="Click and enter a value from range 'Valid patterns of response'!A1:A5">
          <x14:formula1>
            <xm:f>'Valid patterns of response'!A1:A5</xm:f>
          </x14:formula1>
          <xm:sqref>I82</xm:sqref>
        </x14:dataValidation>
        <x14:dataValidation type="list" errorStyle="warning" allowBlank="1" showInputMessage="1" showErrorMessage="1" prompt="Click and enter a value from range 'Valid patterns of response'!A1:A5">
          <x14:formula1>
            <xm:f>'Valid patterns of response'!A1:A5</xm:f>
          </x14:formula1>
          <xm:sqref>I83</xm:sqref>
        </x14:dataValidation>
        <x14:dataValidation type="list" errorStyle="warning" allowBlank="1" showInputMessage="1" showErrorMessage="1" prompt="Click and enter a value from range 'Valid patterns of response'!A1:A5">
          <x14:formula1>
            <xm:f>'Valid patterns of response'!A1:A5</xm:f>
          </x14:formula1>
          <xm:sqref>I84</xm:sqref>
        </x14:dataValidation>
        <x14:dataValidation type="list" errorStyle="warning" allowBlank="1" showInputMessage="1" showErrorMessage="1" prompt="Click and enter a value from range 'Valid patterns of response'!A1:A5">
          <x14:formula1>
            <xm:f>'Valid patterns of response'!A1:A5</xm:f>
          </x14:formula1>
          <xm:sqref>I85</xm:sqref>
        </x14:dataValidation>
        <x14:dataValidation type="list" errorStyle="warning" allowBlank="1" showInputMessage="1" showErrorMessage="1" prompt="Click and enter a value from range 'Valid patterns of response'!A1:A5">
          <x14:formula1>
            <xm:f>'Valid patterns of response'!A1:A5</xm:f>
          </x14:formula1>
          <xm:sqref>I86</xm:sqref>
        </x14:dataValidation>
        <x14:dataValidation type="list" errorStyle="warning" allowBlank="1" showInputMessage="1" showErrorMessage="1" prompt="Click and enter a value from range 'Valid patterns of response'!A1:A5">
          <x14:formula1>
            <xm:f>'Valid patterns of response'!A1:A5</xm:f>
          </x14:formula1>
          <xm:sqref>I87</xm:sqref>
        </x14:dataValidation>
        <x14:dataValidation type="list" errorStyle="warning" allowBlank="1" showInputMessage="1" showErrorMessage="1" prompt="Click and enter a value from range 'Valid patterns of response'!A1:A5">
          <x14:formula1>
            <xm:f>'Valid patterns of response'!A1:A5</xm:f>
          </x14:formula1>
          <xm:sqref>I88</xm:sqref>
        </x14:dataValidation>
        <x14:dataValidation type="list" errorStyle="warning" allowBlank="1" showInputMessage="1" showErrorMessage="1" prompt="Click and enter a value from range 'Valid patterns of response'!A1:A5">
          <x14:formula1>
            <xm:f>'Valid patterns of response'!A1:A5</xm:f>
          </x14:formula1>
          <xm:sqref>I89</xm:sqref>
        </x14:dataValidation>
        <x14:dataValidation type="list" errorStyle="warning" allowBlank="1" showInputMessage="1" showErrorMessage="1" prompt="Click and enter a value from range 'Valid patterns of response'!A1:A5">
          <x14:formula1>
            <xm:f>'Valid patterns of response'!A1:A5</xm:f>
          </x14:formula1>
          <xm:sqref>I90</xm:sqref>
        </x14:dataValidation>
        <x14:dataValidation type="list" errorStyle="warning" allowBlank="1" showInputMessage="1" showErrorMessage="1" prompt="Click and enter a value from range 'Valid patterns of response'!A1:A5">
          <x14:formula1>
            <xm:f>'Valid patterns of response'!A1:A5</xm:f>
          </x14:formula1>
          <xm:sqref>I91</xm:sqref>
        </x14:dataValidation>
        <x14:dataValidation type="list" errorStyle="warning" allowBlank="1" showInputMessage="1" showErrorMessage="1" prompt="Click and enter a value from range 'Valid patterns of response'!A1:A5">
          <x14:formula1>
            <xm:f>'Valid patterns of response'!A1:A5</xm:f>
          </x14:formula1>
          <xm:sqref>I92</xm:sqref>
        </x14:dataValidation>
        <x14:dataValidation type="list" errorStyle="warning" allowBlank="1" showInputMessage="1" showErrorMessage="1" prompt="Click and enter a value from range 'Valid patterns of response'!A1:A5">
          <x14:formula1>
            <xm:f>'Valid patterns of response'!A1:A5</xm:f>
          </x14:formula1>
          <xm:sqref>I93</xm:sqref>
        </x14:dataValidation>
        <x14:dataValidation type="list" errorStyle="warning" allowBlank="1" showInputMessage="1" showErrorMessage="1" prompt="Click and enter a value from range 'Valid patterns of response'!A1:A5">
          <x14:formula1>
            <xm:f>'Valid patterns of response'!A1:A5</xm:f>
          </x14:formula1>
          <xm:sqref>I94</xm:sqref>
        </x14:dataValidation>
        <x14:dataValidation type="list" errorStyle="warning" allowBlank="1" showInputMessage="1" showErrorMessage="1" prompt="Click and enter a value from range 'Valid patterns of response'!A1:A5">
          <x14:formula1>
            <xm:f>'Valid patterns of response'!A1:A5</xm:f>
          </x14:formula1>
          <xm:sqref>I95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7.1640625" defaultRowHeight="12.75" customHeight="1" x14ac:dyDescent="0"/>
  <cols>
    <col min="1" max="2" width="6.5" customWidth="1"/>
    <col min="3" max="3" width="8.33203125" customWidth="1"/>
    <col min="4" max="4" width="10.1640625" customWidth="1"/>
    <col min="5" max="5" width="9.6640625" customWidth="1"/>
    <col min="6" max="6" width="8.6640625" customWidth="1"/>
    <col min="7" max="7" width="7.1640625" customWidth="1"/>
    <col min="8" max="8" width="5.1640625" customWidth="1"/>
    <col min="9" max="9" width="7" customWidth="1"/>
    <col min="10" max="10" width="6.5" customWidth="1"/>
    <col min="11" max="11" width="7" customWidth="1"/>
    <col min="12" max="12" width="10" customWidth="1"/>
    <col min="13" max="13" width="9.1640625" customWidth="1"/>
    <col min="14" max="14" width="9.33203125" customWidth="1"/>
  </cols>
  <sheetData>
    <row r="1" spans="1:14" ht="12.75" customHeight="1">
      <c r="A1" s="8" t="s">
        <v>0</v>
      </c>
      <c r="B1" s="8" t="s">
        <v>223</v>
      </c>
      <c r="C1" s="8" t="s">
        <v>224</v>
      </c>
      <c r="D1" s="8" t="s">
        <v>17</v>
      </c>
      <c r="E1" s="8" t="s">
        <v>225</v>
      </c>
      <c r="F1" s="8" t="s">
        <v>226</v>
      </c>
      <c r="G1" s="8" t="s">
        <v>227</v>
      </c>
      <c r="H1" s="8" t="s">
        <v>228</v>
      </c>
      <c r="I1" s="8" t="s">
        <v>229</v>
      </c>
      <c r="J1" s="8" t="s">
        <v>230</v>
      </c>
      <c r="K1" s="8" t="s">
        <v>231</v>
      </c>
      <c r="L1" s="8" t="s">
        <v>232</v>
      </c>
      <c r="M1" s="8" t="s">
        <v>233</v>
      </c>
      <c r="N1" s="8" t="s">
        <v>234</v>
      </c>
    </row>
    <row r="2" spans="1:14" ht="12.75" customHeight="1">
      <c r="A2">
        <v>1</v>
      </c>
      <c r="B2" t="s">
        <v>235</v>
      </c>
      <c r="C2" t="s">
        <v>236</v>
      </c>
      <c r="D2" t="s">
        <v>24</v>
      </c>
      <c r="E2">
        <v>30</v>
      </c>
      <c r="F2" t="s">
        <v>237</v>
      </c>
      <c r="G2" t="s">
        <v>238</v>
      </c>
      <c r="H2">
        <v>91</v>
      </c>
      <c r="I2">
        <v>0</v>
      </c>
      <c r="J2">
        <v>0</v>
      </c>
      <c r="K2" t="s">
        <v>239</v>
      </c>
      <c r="L2" t="s">
        <v>240</v>
      </c>
      <c r="M2" t="s">
        <v>240</v>
      </c>
      <c r="N2" t="s">
        <v>240</v>
      </c>
    </row>
    <row r="3" spans="1:14" ht="12.75" customHeight="1">
      <c r="A3">
        <v>2</v>
      </c>
      <c r="B3" t="s">
        <v>241</v>
      </c>
      <c r="C3" t="s">
        <v>242</v>
      </c>
      <c r="D3" t="s">
        <v>24</v>
      </c>
      <c r="E3">
        <v>60</v>
      </c>
      <c r="F3" t="s">
        <v>237</v>
      </c>
      <c r="G3" t="s">
        <v>238</v>
      </c>
      <c r="H3">
        <v>90</v>
      </c>
      <c r="I3">
        <v>0</v>
      </c>
      <c r="J3">
        <v>0</v>
      </c>
      <c r="K3">
        <v>0</v>
      </c>
      <c r="M3" t="s">
        <v>240</v>
      </c>
      <c r="N3" t="s">
        <v>240</v>
      </c>
    </row>
    <row r="4" spans="1:14" ht="12.75" customHeight="1">
      <c r="A4">
        <v>3</v>
      </c>
      <c r="B4" t="s">
        <v>243</v>
      </c>
      <c r="C4" t="s">
        <v>244</v>
      </c>
      <c r="D4" t="s">
        <v>24</v>
      </c>
      <c r="E4">
        <v>73</v>
      </c>
      <c r="F4" t="s">
        <v>237</v>
      </c>
      <c r="G4" t="s">
        <v>238</v>
      </c>
      <c r="H4">
        <v>60</v>
      </c>
      <c r="I4">
        <v>0</v>
      </c>
      <c r="J4">
        <v>0</v>
      </c>
      <c r="L4" t="s">
        <v>240</v>
      </c>
      <c r="M4" t="s">
        <v>240</v>
      </c>
      <c r="N4" t="s">
        <v>240</v>
      </c>
    </row>
    <row r="5" spans="1:14" ht="12.75" customHeight="1">
      <c r="A5">
        <v>4</v>
      </c>
      <c r="B5" t="s">
        <v>245</v>
      </c>
      <c r="C5" t="s">
        <v>246</v>
      </c>
      <c r="D5" t="s">
        <v>24</v>
      </c>
      <c r="E5">
        <v>53</v>
      </c>
      <c r="F5" t="s">
        <v>237</v>
      </c>
      <c r="G5" t="s">
        <v>238</v>
      </c>
      <c r="H5">
        <v>90</v>
      </c>
      <c r="I5">
        <v>0</v>
      </c>
      <c r="J5">
        <v>0</v>
      </c>
      <c r="L5" t="s">
        <v>240</v>
      </c>
      <c r="M5" t="s">
        <v>240</v>
      </c>
      <c r="N5" t="s">
        <v>240</v>
      </c>
    </row>
    <row r="6" spans="1:14" ht="12.75" customHeight="1">
      <c r="A6">
        <v>5</v>
      </c>
      <c r="B6" t="s">
        <v>245</v>
      </c>
      <c r="C6" t="s">
        <v>246</v>
      </c>
      <c r="D6" t="s">
        <v>24</v>
      </c>
      <c r="E6">
        <v>44</v>
      </c>
      <c r="F6" t="s">
        <v>237</v>
      </c>
      <c r="G6" t="s">
        <v>238</v>
      </c>
      <c r="H6">
        <v>95</v>
      </c>
      <c r="I6">
        <v>0</v>
      </c>
      <c r="J6">
        <v>0</v>
      </c>
      <c r="K6">
        <v>0</v>
      </c>
      <c r="L6" t="s">
        <v>240</v>
      </c>
      <c r="M6" t="s">
        <v>240</v>
      </c>
      <c r="N6" t="s">
        <v>240</v>
      </c>
    </row>
    <row r="7" spans="1:14" ht="12.75" customHeight="1">
      <c r="A7">
        <v>6</v>
      </c>
      <c r="B7" t="s">
        <v>245</v>
      </c>
      <c r="C7" t="s">
        <v>246</v>
      </c>
      <c r="D7" t="s">
        <v>24</v>
      </c>
      <c r="E7">
        <v>39</v>
      </c>
      <c r="F7" t="s">
        <v>237</v>
      </c>
      <c r="G7" t="s">
        <v>238</v>
      </c>
      <c r="H7">
        <v>50</v>
      </c>
      <c r="I7">
        <v>0</v>
      </c>
      <c r="J7">
        <v>0</v>
      </c>
      <c r="L7" t="s">
        <v>240</v>
      </c>
      <c r="M7" t="s">
        <v>240</v>
      </c>
      <c r="N7" t="s">
        <v>240</v>
      </c>
    </row>
    <row r="8" spans="1:14" ht="12.75" customHeight="1">
      <c r="A8">
        <v>7</v>
      </c>
      <c r="B8" t="s">
        <v>241</v>
      </c>
      <c r="C8" t="s">
        <v>242</v>
      </c>
      <c r="D8" t="s">
        <v>24</v>
      </c>
      <c r="E8">
        <v>52</v>
      </c>
      <c r="F8" t="s">
        <v>237</v>
      </c>
      <c r="G8" t="s">
        <v>238</v>
      </c>
      <c r="H8">
        <v>90</v>
      </c>
      <c r="I8">
        <v>0</v>
      </c>
      <c r="J8">
        <v>0</v>
      </c>
      <c r="L8" t="s">
        <v>240</v>
      </c>
      <c r="M8" t="s">
        <v>247</v>
      </c>
      <c r="N8" t="s">
        <v>240</v>
      </c>
    </row>
    <row r="9" spans="1:14" ht="12.75" customHeight="1">
      <c r="A9">
        <v>8</v>
      </c>
      <c r="B9" t="s">
        <v>235</v>
      </c>
      <c r="C9" t="s">
        <v>248</v>
      </c>
      <c r="D9" t="s">
        <v>24</v>
      </c>
      <c r="E9">
        <v>63</v>
      </c>
      <c r="F9" t="s">
        <v>237</v>
      </c>
      <c r="G9" t="s">
        <v>238</v>
      </c>
      <c r="H9">
        <v>90</v>
      </c>
      <c r="I9">
        <v>1</v>
      </c>
      <c r="J9">
        <v>1</v>
      </c>
      <c r="K9">
        <v>0</v>
      </c>
      <c r="L9" t="s">
        <v>240</v>
      </c>
      <c r="M9" t="s">
        <v>240</v>
      </c>
      <c r="N9" t="s">
        <v>240</v>
      </c>
    </row>
    <row r="10" spans="1:14" ht="12.75" customHeight="1">
      <c r="A10">
        <v>9</v>
      </c>
      <c r="B10" t="s">
        <v>243</v>
      </c>
      <c r="C10" t="s">
        <v>248</v>
      </c>
      <c r="D10" t="s">
        <v>24</v>
      </c>
      <c r="E10">
        <v>57</v>
      </c>
      <c r="F10" t="s">
        <v>237</v>
      </c>
      <c r="G10" t="s">
        <v>249</v>
      </c>
      <c r="H10">
        <v>60</v>
      </c>
      <c r="I10">
        <v>0</v>
      </c>
      <c r="J10">
        <v>0</v>
      </c>
      <c r="K10" t="s">
        <v>250</v>
      </c>
      <c r="M10" t="s">
        <v>240</v>
      </c>
      <c r="N10" t="s">
        <v>240</v>
      </c>
    </row>
    <row r="11" spans="1:14" ht="12.75" customHeight="1">
      <c r="A11">
        <v>10</v>
      </c>
      <c r="B11" t="s">
        <v>245</v>
      </c>
      <c r="C11" t="s">
        <v>251</v>
      </c>
      <c r="D11" t="s">
        <v>24</v>
      </c>
      <c r="E11">
        <v>52</v>
      </c>
      <c r="F11" t="s">
        <v>237</v>
      </c>
      <c r="G11" t="s">
        <v>238</v>
      </c>
      <c r="H11">
        <v>60</v>
      </c>
      <c r="I11">
        <v>0</v>
      </c>
      <c r="J11">
        <v>0</v>
      </c>
      <c r="L11" t="s">
        <v>240</v>
      </c>
      <c r="M11" t="s">
        <v>240</v>
      </c>
      <c r="N11" t="s">
        <v>240</v>
      </c>
    </row>
    <row r="12" spans="1:14" ht="12.75" customHeight="1">
      <c r="A12">
        <v>11</v>
      </c>
      <c r="B12" t="s">
        <v>245</v>
      </c>
      <c r="C12" t="s">
        <v>246</v>
      </c>
      <c r="D12" t="s">
        <v>24</v>
      </c>
      <c r="E12">
        <v>38</v>
      </c>
      <c r="F12" t="s">
        <v>237</v>
      </c>
      <c r="G12" t="s">
        <v>238</v>
      </c>
      <c r="H12">
        <v>30</v>
      </c>
      <c r="I12">
        <v>0</v>
      </c>
      <c r="J12">
        <v>0</v>
      </c>
      <c r="L12" t="s">
        <v>240</v>
      </c>
      <c r="M12" t="s">
        <v>240</v>
      </c>
      <c r="N12" t="s">
        <v>240</v>
      </c>
    </row>
    <row r="13" spans="1:14" ht="12.75" customHeight="1">
      <c r="A13">
        <v>13</v>
      </c>
      <c r="B13" t="s">
        <v>245</v>
      </c>
      <c r="C13" t="s">
        <v>246</v>
      </c>
      <c r="D13" t="s">
        <v>24</v>
      </c>
      <c r="E13">
        <v>31</v>
      </c>
      <c r="F13" t="s">
        <v>237</v>
      </c>
      <c r="G13" t="s">
        <v>238</v>
      </c>
      <c r="H13">
        <v>80</v>
      </c>
      <c r="I13">
        <v>0</v>
      </c>
      <c r="J13">
        <v>0</v>
      </c>
      <c r="K13" t="s">
        <v>250</v>
      </c>
      <c r="L13" t="s">
        <v>240</v>
      </c>
      <c r="M13" t="s">
        <v>240</v>
      </c>
      <c r="N13" t="s">
        <v>240</v>
      </c>
    </row>
    <row r="14" spans="1:14" ht="12.75" customHeight="1">
      <c r="A14">
        <v>14</v>
      </c>
      <c r="B14" t="s">
        <v>243</v>
      </c>
      <c r="C14" t="s">
        <v>252</v>
      </c>
      <c r="D14" t="s">
        <v>24</v>
      </c>
      <c r="E14">
        <v>57</v>
      </c>
      <c r="F14" t="s">
        <v>253</v>
      </c>
      <c r="H14">
        <v>4</v>
      </c>
      <c r="I14">
        <v>4</v>
      </c>
      <c r="J14">
        <v>4</v>
      </c>
      <c r="L14" t="s">
        <v>240</v>
      </c>
      <c r="M14" t="s">
        <v>240</v>
      </c>
      <c r="N14" t="s">
        <v>240</v>
      </c>
    </row>
    <row r="15" spans="1:14" ht="12.75" customHeight="1">
      <c r="A15">
        <v>16</v>
      </c>
      <c r="B15" t="s">
        <v>243</v>
      </c>
      <c r="C15" t="s">
        <v>252</v>
      </c>
      <c r="D15" t="s">
        <v>58</v>
      </c>
      <c r="E15">
        <v>45</v>
      </c>
      <c r="F15" t="s">
        <v>237</v>
      </c>
      <c r="G15" t="s">
        <v>238</v>
      </c>
      <c r="H15">
        <v>70</v>
      </c>
      <c r="I15">
        <v>0</v>
      </c>
      <c r="J15">
        <v>0</v>
      </c>
      <c r="K15">
        <v>0</v>
      </c>
      <c r="M15" t="s">
        <v>240</v>
      </c>
      <c r="N15" t="s">
        <v>240</v>
      </c>
    </row>
    <row r="16" spans="1:14" ht="12.75" customHeight="1">
      <c r="A16">
        <v>17</v>
      </c>
      <c r="B16" t="s">
        <v>245</v>
      </c>
      <c r="C16" t="s">
        <v>246</v>
      </c>
      <c r="D16" t="s">
        <v>58</v>
      </c>
      <c r="E16">
        <v>57</v>
      </c>
      <c r="F16" t="s">
        <v>237</v>
      </c>
      <c r="G16" t="s">
        <v>238</v>
      </c>
      <c r="I16">
        <v>5</v>
      </c>
      <c r="J16">
        <v>0</v>
      </c>
      <c r="L16" t="s">
        <v>240</v>
      </c>
      <c r="M16" t="s">
        <v>240</v>
      </c>
      <c r="N16" t="s">
        <v>240</v>
      </c>
    </row>
    <row r="17" spans="1:14" ht="12.75" customHeight="1">
      <c r="A17">
        <v>18</v>
      </c>
      <c r="B17" t="s">
        <v>243</v>
      </c>
      <c r="C17" t="s">
        <v>244</v>
      </c>
      <c r="D17" t="s">
        <v>58</v>
      </c>
      <c r="E17">
        <v>47</v>
      </c>
      <c r="F17" t="s">
        <v>237</v>
      </c>
      <c r="G17" t="s">
        <v>238</v>
      </c>
      <c r="H17">
        <v>80</v>
      </c>
      <c r="I17">
        <v>0</v>
      </c>
      <c r="J17">
        <v>1</v>
      </c>
      <c r="L17" t="s">
        <v>240</v>
      </c>
      <c r="M17" t="s">
        <v>247</v>
      </c>
      <c r="N17" t="s">
        <v>240</v>
      </c>
    </row>
    <row r="18" spans="1:14" ht="12.75" customHeight="1">
      <c r="A18">
        <v>19</v>
      </c>
      <c r="B18" t="s">
        <v>235</v>
      </c>
      <c r="C18" t="s">
        <v>254</v>
      </c>
      <c r="D18" t="s">
        <v>58</v>
      </c>
      <c r="E18">
        <v>41</v>
      </c>
      <c r="F18" t="s">
        <v>237</v>
      </c>
      <c r="G18" t="s">
        <v>238</v>
      </c>
      <c r="I18">
        <v>1</v>
      </c>
      <c r="J18">
        <v>1</v>
      </c>
      <c r="L18" t="s">
        <v>240</v>
      </c>
      <c r="M18" t="s">
        <v>240</v>
      </c>
      <c r="N18" t="s">
        <v>240</v>
      </c>
    </row>
    <row r="19" spans="1:14" ht="12.75" customHeight="1">
      <c r="A19">
        <v>20</v>
      </c>
      <c r="B19" t="s">
        <v>235</v>
      </c>
      <c r="C19" t="s">
        <v>254</v>
      </c>
      <c r="D19" t="s">
        <v>58</v>
      </c>
      <c r="E19">
        <v>55</v>
      </c>
      <c r="F19" t="s">
        <v>237</v>
      </c>
      <c r="G19" t="s">
        <v>238</v>
      </c>
      <c r="I19">
        <v>0</v>
      </c>
      <c r="J19">
        <v>0</v>
      </c>
      <c r="K19">
        <v>0</v>
      </c>
      <c r="M19" t="s">
        <v>240</v>
      </c>
      <c r="N19" t="s">
        <v>240</v>
      </c>
    </row>
    <row r="20" spans="1:14" ht="12.75" customHeight="1">
      <c r="A20">
        <v>21</v>
      </c>
      <c r="B20" t="s">
        <v>235</v>
      </c>
      <c r="C20" t="s">
        <v>254</v>
      </c>
      <c r="D20" t="s">
        <v>58</v>
      </c>
      <c r="E20">
        <v>26</v>
      </c>
      <c r="F20" t="s">
        <v>237</v>
      </c>
      <c r="G20" t="s">
        <v>238</v>
      </c>
      <c r="H20">
        <v>100</v>
      </c>
      <c r="I20">
        <v>0</v>
      </c>
      <c r="J20">
        <v>0</v>
      </c>
      <c r="K20" t="s">
        <v>250</v>
      </c>
      <c r="M20" t="s">
        <v>247</v>
      </c>
      <c r="N20" t="s">
        <v>240</v>
      </c>
    </row>
    <row r="21" spans="1:14" ht="12.75" customHeight="1">
      <c r="A21">
        <v>22</v>
      </c>
      <c r="B21" t="s">
        <v>245</v>
      </c>
      <c r="C21" t="s">
        <v>246</v>
      </c>
      <c r="D21" t="s">
        <v>58</v>
      </c>
      <c r="E21">
        <v>48</v>
      </c>
      <c r="F21" t="s">
        <v>237</v>
      </c>
      <c r="G21" t="s">
        <v>249</v>
      </c>
      <c r="H21">
        <v>19</v>
      </c>
      <c r="I21">
        <v>0</v>
      </c>
      <c r="J21">
        <v>0</v>
      </c>
      <c r="K21">
        <v>0</v>
      </c>
      <c r="L21" t="s">
        <v>240</v>
      </c>
      <c r="M21" t="s">
        <v>240</v>
      </c>
      <c r="N21" t="s">
        <v>247</v>
      </c>
    </row>
    <row r="22" spans="1:14" ht="12.75" customHeight="1">
      <c r="A22">
        <v>23</v>
      </c>
      <c r="B22" t="s">
        <v>235</v>
      </c>
      <c r="C22" t="s">
        <v>255</v>
      </c>
      <c r="D22" t="s">
        <v>58</v>
      </c>
      <c r="E22">
        <v>47</v>
      </c>
      <c r="F22" t="s">
        <v>237</v>
      </c>
      <c r="G22" t="s">
        <v>249</v>
      </c>
      <c r="H22">
        <v>20</v>
      </c>
      <c r="I22">
        <v>90</v>
      </c>
      <c r="J22">
        <v>5</v>
      </c>
      <c r="L22" t="s">
        <v>240</v>
      </c>
      <c r="M22" t="s">
        <v>240</v>
      </c>
      <c r="N22" t="s">
        <v>247</v>
      </c>
    </row>
    <row r="23" spans="1:14" ht="12.75" customHeight="1">
      <c r="A23">
        <v>24</v>
      </c>
      <c r="B23" t="s">
        <v>235</v>
      </c>
      <c r="C23" t="s">
        <v>256</v>
      </c>
      <c r="D23" t="s">
        <v>58</v>
      </c>
      <c r="E23">
        <v>26</v>
      </c>
      <c r="F23" t="s">
        <v>237</v>
      </c>
      <c r="G23" t="s">
        <v>238</v>
      </c>
      <c r="H23">
        <v>60</v>
      </c>
      <c r="I23">
        <v>0</v>
      </c>
      <c r="J23">
        <v>0</v>
      </c>
      <c r="L23" t="s">
        <v>240</v>
      </c>
      <c r="M23" t="s">
        <v>240</v>
      </c>
      <c r="N23" t="s">
        <v>240</v>
      </c>
    </row>
    <row r="24" spans="1:14" ht="12.75" customHeight="1">
      <c r="A24">
        <v>25</v>
      </c>
      <c r="B24" t="s">
        <v>245</v>
      </c>
      <c r="C24" t="s">
        <v>257</v>
      </c>
      <c r="D24" t="s">
        <v>58</v>
      </c>
      <c r="E24">
        <v>52</v>
      </c>
      <c r="F24" t="s">
        <v>237</v>
      </c>
      <c r="G24" t="s">
        <v>238</v>
      </c>
      <c r="H24">
        <v>25</v>
      </c>
      <c r="I24">
        <v>0</v>
      </c>
      <c r="J24">
        <v>0</v>
      </c>
      <c r="L24" t="s">
        <v>258</v>
      </c>
      <c r="M24" t="s">
        <v>240</v>
      </c>
      <c r="N24" t="s">
        <v>240</v>
      </c>
    </row>
    <row r="25" spans="1:14" ht="12.75" customHeight="1">
      <c r="A25">
        <v>26</v>
      </c>
      <c r="B25" t="s">
        <v>245</v>
      </c>
      <c r="C25" t="s">
        <v>259</v>
      </c>
      <c r="D25" t="s">
        <v>74</v>
      </c>
      <c r="E25">
        <v>65</v>
      </c>
      <c r="F25" t="s">
        <v>237</v>
      </c>
      <c r="G25" t="s">
        <v>238</v>
      </c>
      <c r="I25">
        <v>0</v>
      </c>
      <c r="J25">
        <v>0</v>
      </c>
      <c r="K25">
        <v>0</v>
      </c>
      <c r="M25" t="s">
        <v>240</v>
      </c>
      <c r="N25" t="s">
        <v>240</v>
      </c>
    </row>
    <row r="26" spans="1:14" ht="12.75" customHeight="1">
      <c r="A26">
        <v>27</v>
      </c>
      <c r="B26" t="s">
        <v>245</v>
      </c>
      <c r="C26" t="s">
        <v>260</v>
      </c>
      <c r="D26" t="s">
        <v>58</v>
      </c>
      <c r="E26">
        <v>46</v>
      </c>
      <c r="F26" t="s">
        <v>237</v>
      </c>
      <c r="G26" t="s">
        <v>238</v>
      </c>
      <c r="H26">
        <v>80</v>
      </c>
      <c r="I26">
        <v>0</v>
      </c>
      <c r="J26">
        <v>0</v>
      </c>
      <c r="K26">
        <v>0</v>
      </c>
      <c r="L26" t="s">
        <v>240</v>
      </c>
      <c r="M26" t="s">
        <v>240</v>
      </c>
      <c r="N26" t="s">
        <v>240</v>
      </c>
    </row>
    <row r="27" spans="1:14" ht="12.75" customHeight="1">
      <c r="A27">
        <v>28</v>
      </c>
      <c r="B27" t="s">
        <v>243</v>
      </c>
      <c r="C27" t="s">
        <v>261</v>
      </c>
      <c r="D27" t="s">
        <v>58</v>
      </c>
      <c r="E27">
        <v>33</v>
      </c>
      <c r="F27" t="s">
        <v>237</v>
      </c>
      <c r="G27" t="s">
        <v>238</v>
      </c>
      <c r="H27">
        <v>80</v>
      </c>
      <c r="I27">
        <v>0</v>
      </c>
      <c r="J27">
        <v>5</v>
      </c>
      <c r="K27" t="s">
        <v>250</v>
      </c>
      <c r="M27" t="s">
        <v>247</v>
      </c>
      <c r="N27" t="s">
        <v>240</v>
      </c>
    </row>
    <row r="28" spans="1:14" ht="12.75" customHeight="1">
      <c r="A28">
        <v>30</v>
      </c>
      <c r="B28" t="s">
        <v>245</v>
      </c>
      <c r="C28" t="s">
        <v>257</v>
      </c>
      <c r="D28" t="s">
        <v>74</v>
      </c>
      <c r="E28">
        <v>41</v>
      </c>
      <c r="F28" t="s">
        <v>237</v>
      </c>
      <c r="G28" t="s">
        <v>238</v>
      </c>
      <c r="I28">
        <v>0</v>
      </c>
      <c r="J28">
        <v>0</v>
      </c>
      <c r="K28">
        <v>0</v>
      </c>
      <c r="M28" t="s">
        <v>240</v>
      </c>
      <c r="N28" t="s">
        <v>240</v>
      </c>
    </row>
    <row r="29" spans="1:14" ht="12.75" customHeight="1">
      <c r="A29">
        <v>31</v>
      </c>
      <c r="B29" t="s">
        <v>243</v>
      </c>
      <c r="C29" t="s">
        <v>262</v>
      </c>
      <c r="D29" t="s">
        <v>58</v>
      </c>
      <c r="E29">
        <v>49</v>
      </c>
      <c r="F29" t="s">
        <v>237</v>
      </c>
      <c r="G29" t="s">
        <v>238</v>
      </c>
      <c r="I29">
        <v>0</v>
      </c>
      <c r="J29">
        <v>0</v>
      </c>
      <c r="K29">
        <v>0</v>
      </c>
      <c r="M29" t="s">
        <v>240</v>
      </c>
      <c r="N29" t="s">
        <v>240</v>
      </c>
    </row>
    <row r="30" spans="1:14" ht="12.75" customHeight="1">
      <c r="A30">
        <v>32</v>
      </c>
      <c r="B30" t="s">
        <v>245</v>
      </c>
      <c r="C30" t="s">
        <v>246</v>
      </c>
      <c r="D30" t="s">
        <v>74</v>
      </c>
      <c r="E30">
        <v>55</v>
      </c>
      <c r="F30" t="s">
        <v>237</v>
      </c>
      <c r="G30" t="s">
        <v>238</v>
      </c>
      <c r="H30">
        <v>20</v>
      </c>
      <c r="I30">
        <v>0</v>
      </c>
      <c r="J30">
        <v>0</v>
      </c>
      <c r="L30" t="s">
        <v>240</v>
      </c>
      <c r="M30" t="s">
        <v>240</v>
      </c>
      <c r="N30" t="s">
        <v>240</v>
      </c>
    </row>
    <row r="31" spans="1:14" ht="12.75" customHeight="1">
      <c r="A31">
        <v>33</v>
      </c>
      <c r="B31" t="s">
        <v>245</v>
      </c>
      <c r="C31" t="s">
        <v>251</v>
      </c>
      <c r="D31" t="s">
        <v>58</v>
      </c>
      <c r="E31">
        <v>48</v>
      </c>
      <c r="F31" t="s">
        <v>237</v>
      </c>
      <c r="G31" t="s">
        <v>238</v>
      </c>
      <c r="I31">
        <v>0</v>
      </c>
      <c r="J31">
        <v>0</v>
      </c>
      <c r="K31">
        <v>0</v>
      </c>
      <c r="M31" t="s">
        <v>240</v>
      </c>
      <c r="N31" t="s">
        <v>263</v>
      </c>
    </row>
    <row r="32" spans="1:14" ht="12.75" customHeight="1">
      <c r="A32">
        <v>34</v>
      </c>
      <c r="B32" t="s">
        <v>243</v>
      </c>
      <c r="C32" t="s">
        <v>261</v>
      </c>
      <c r="D32" t="s">
        <v>58</v>
      </c>
      <c r="E32">
        <v>58</v>
      </c>
      <c r="F32" t="s">
        <v>237</v>
      </c>
      <c r="G32" t="s">
        <v>249</v>
      </c>
      <c r="I32">
        <v>0</v>
      </c>
      <c r="J32">
        <v>0</v>
      </c>
      <c r="K32" t="s">
        <v>250</v>
      </c>
      <c r="M32" t="s">
        <v>240</v>
      </c>
      <c r="N32" t="s">
        <v>240</v>
      </c>
    </row>
    <row r="33" spans="1:14" ht="12.75" customHeight="1">
      <c r="A33">
        <v>35</v>
      </c>
      <c r="B33" t="s">
        <v>235</v>
      </c>
      <c r="C33" t="s">
        <v>264</v>
      </c>
      <c r="D33" t="s">
        <v>58</v>
      </c>
      <c r="E33">
        <v>52</v>
      </c>
      <c r="F33" t="s">
        <v>237</v>
      </c>
      <c r="G33" t="s">
        <v>238</v>
      </c>
      <c r="I33">
        <v>0</v>
      </c>
      <c r="J33">
        <v>0</v>
      </c>
      <c r="K33" t="s">
        <v>250</v>
      </c>
      <c r="M33" t="s">
        <v>247</v>
      </c>
      <c r="N33" t="s">
        <v>240</v>
      </c>
    </row>
    <row r="34" spans="1:14" ht="12.75" customHeight="1">
      <c r="A34">
        <v>36</v>
      </c>
      <c r="B34" t="s">
        <v>245</v>
      </c>
      <c r="C34" t="s">
        <v>246</v>
      </c>
      <c r="D34" t="s">
        <v>58</v>
      </c>
      <c r="E34">
        <v>61</v>
      </c>
      <c r="F34" t="s">
        <v>237</v>
      </c>
      <c r="G34" t="s">
        <v>249</v>
      </c>
      <c r="H34">
        <v>60</v>
      </c>
      <c r="I34">
        <v>0</v>
      </c>
      <c r="J34">
        <v>0</v>
      </c>
      <c r="K34">
        <v>0</v>
      </c>
      <c r="M34" t="s">
        <v>240</v>
      </c>
      <c r="N34" t="s">
        <v>240</v>
      </c>
    </row>
    <row r="35" spans="1:14" ht="12.75" customHeight="1">
      <c r="A35">
        <v>37</v>
      </c>
      <c r="B35" t="s">
        <v>243</v>
      </c>
      <c r="C35" t="s">
        <v>261</v>
      </c>
      <c r="D35" t="s">
        <v>58</v>
      </c>
      <c r="E35">
        <v>28</v>
      </c>
      <c r="F35" t="s">
        <v>22</v>
      </c>
      <c r="G35" t="s">
        <v>238</v>
      </c>
      <c r="H35">
        <v>90</v>
      </c>
      <c r="I35">
        <v>0</v>
      </c>
      <c r="J35">
        <v>0</v>
      </c>
      <c r="K35">
        <v>0</v>
      </c>
      <c r="M35" t="s">
        <v>240</v>
      </c>
      <c r="N35" t="s">
        <v>240</v>
      </c>
    </row>
    <row r="36" spans="1:14" ht="12.75" customHeight="1">
      <c r="A36">
        <v>38</v>
      </c>
      <c r="B36" t="s">
        <v>245</v>
      </c>
      <c r="C36" t="s">
        <v>257</v>
      </c>
      <c r="D36" t="s">
        <v>58</v>
      </c>
      <c r="E36">
        <v>49</v>
      </c>
      <c r="F36" t="s">
        <v>237</v>
      </c>
      <c r="G36" t="s">
        <v>238</v>
      </c>
      <c r="I36">
        <v>0</v>
      </c>
      <c r="J36">
        <v>0</v>
      </c>
      <c r="K36" t="s">
        <v>239</v>
      </c>
      <c r="L36" t="s">
        <v>240</v>
      </c>
      <c r="M36" t="s">
        <v>240</v>
      </c>
      <c r="N36" t="s">
        <v>263</v>
      </c>
    </row>
    <row r="37" spans="1:14" ht="12.75" customHeight="1">
      <c r="A37">
        <v>40</v>
      </c>
      <c r="B37" t="s">
        <v>243</v>
      </c>
      <c r="C37" t="s">
        <v>262</v>
      </c>
      <c r="D37" t="s">
        <v>58</v>
      </c>
      <c r="E37">
        <v>59</v>
      </c>
      <c r="F37" t="s">
        <v>237</v>
      </c>
      <c r="G37" t="s">
        <v>238</v>
      </c>
      <c r="H37">
        <v>70</v>
      </c>
      <c r="I37">
        <v>0</v>
      </c>
      <c r="J37">
        <v>0</v>
      </c>
      <c r="K37" t="s">
        <v>250</v>
      </c>
      <c r="L37" t="s">
        <v>240</v>
      </c>
      <c r="M37" t="s">
        <v>240</v>
      </c>
      <c r="N37" t="s">
        <v>240</v>
      </c>
    </row>
    <row r="38" spans="1:14" ht="12.75" customHeight="1">
      <c r="A38">
        <v>41</v>
      </c>
      <c r="B38" t="s">
        <v>243</v>
      </c>
      <c r="C38" t="s">
        <v>262</v>
      </c>
      <c r="D38" t="s">
        <v>58</v>
      </c>
      <c r="E38">
        <v>48</v>
      </c>
      <c r="F38" t="s">
        <v>237</v>
      </c>
      <c r="G38" t="s">
        <v>238</v>
      </c>
      <c r="H38">
        <v>95</v>
      </c>
      <c r="I38">
        <v>4</v>
      </c>
      <c r="J38">
        <v>0</v>
      </c>
      <c r="K38" t="s">
        <v>250</v>
      </c>
      <c r="M38" t="s">
        <v>240</v>
      </c>
      <c r="N38" t="s">
        <v>240</v>
      </c>
    </row>
    <row r="39" spans="1:14" ht="12.75" customHeight="1">
      <c r="A39">
        <v>42</v>
      </c>
      <c r="B39" t="s">
        <v>245</v>
      </c>
      <c r="C39" t="s">
        <v>257</v>
      </c>
      <c r="D39" t="s">
        <v>74</v>
      </c>
      <c r="E39">
        <v>56</v>
      </c>
      <c r="F39" t="s">
        <v>237</v>
      </c>
      <c r="G39" t="s">
        <v>249</v>
      </c>
      <c r="H39">
        <v>65</v>
      </c>
      <c r="I39">
        <v>0</v>
      </c>
      <c r="J39">
        <v>0</v>
      </c>
      <c r="K39" t="s">
        <v>250</v>
      </c>
      <c r="L39" t="s">
        <v>240</v>
      </c>
      <c r="M39" t="s">
        <v>240</v>
      </c>
      <c r="N39" t="s">
        <v>240</v>
      </c>
    </row>
    <row r="40" spans="1:14" ht="12.75" customHeight="1">
      <c r="A40">
        <v>45</v>
      </c>
      <c r="B40" t="s">
        <v>245</v>
      </c>
      <c r="C40" t="s">
        <v>257</v>
      </c>
      <c r="D40" t="s">
        <v>58</v>
      </c>
      <c r="E40">
        <v>33</v>
      </c>
      <c r="F40" t="s">
        <v>237</v>
      </c>
      <c r="G40" t="s">
        <v>238</v>
      </c>
      <c r="I40">
        <v>0</v>
      </c>
      <c r="J40">
        <v>0</v>
      </c>
      <c r="K40" t="s">
        <v>250</v>
      </c>
      <c r="L40" t="s">
        <v>240</v>
      </c>
      <c r="M40" t="s">
        <v>240</v>
      </c>
      <c r="N40" t="s">
        <v>240</v>
      </c>
    </row>
    <row r="41" spans="1:14" ht="12.75" customHeight="1">
      <c r="A41">
        <v>46</v>
      </c>
      <c r="B41" t="s">
        <v>243</v>
      </c>
      <c r="C41" t="s">
        <v>261</v>
      </c>
      <c r="D41" t="s">
        <v>58</v>
      </c>
      <c r="E41">
        <v>40</v>
      </c>
      <c r="F41" t="s">
        <v>237</v>
      </c>
      <c r="G41" t="s">
        <v>238</v>
      </c>
      <c r="I41">
        <v>0</v>
      </c>
      <c r="J41">
        <v>0</v>
      </c>
      <c r="K41">
        <v>0</v>
      </c>
      <c r="M41" t="s">
        <v>240</v>
      </c>
      <c r="N41" t="s">
        <v>240</v>
      </c>
    </row>
    <row r="42" spans="1:14" ht="12.75" customHeight="1">
      <c r="A42">
        <v>47</v>
      </c>
      <c r="B42" t="s">
        <v>245</v>
      </c>
      <c r="C42" t="s">
        <v>246</v>
      </c>
      <c r="D42" t="s">
        <v>58</v>
      </c>
      <c r="E42">
        <v>54</v>
      </c>
      <c r="F42" t="s">
        <v>237</v>
      </c>
      <c r="G42" t="s">
        <v>238</v>
      </c>
      <c r="H42">
        <v>40</v>
      </c>
      <c r="I42">
        <v>2</v>
      </c>
      <c r="J42">
        <v>2</v>
      </c>
      <c r="K42">
        <v>0</v>
      </c>
      <c r="L42" t="s">
        <v>258</v>
      </c>
      <c r="M42" t="s">
        <v>240</v>
      </c>
      <c r="N42" t="s">
        <v>240</v>
      </c>
    </row>
    <row r="43" spans="1:14" ht="12.75" customHeight="1">
      <c r="A43">
        <v>48</v>
      </c>
      <c r="B43" t="s">
        <v>243</v>
      </c>
      <c r="C43" t="s">
        <v>244</v>
      </c>
      <c r="D43" t="s">
        <v>58</v>
      </c>
      <c r="E43">
        <v>45</v>
      </c>
      <c r="F43" t="s">
        <v>237</v>
      </c>
      <c r="G43" t="s">
        <v>249</v>
      </c>
      <c r="H43">
        <v>50</v>
      </c>
      <c r="I43">
        <v>0</v>
      </c>
      <c r="J43">
        <v>0</v>
      </c>
      <c r="K43" t="s">
        <v>239</v>
      </c>
      <c r="L43" t="s">
        <v>258</v>
      </c>
      <c r="M43" t="s">
        <v>240</v>
      </c>
      <c r="N43" t="s">
        <v>240</v>
      </c>
    </row>
    <row r="44" spans="1:14" ht="12.75" customHeight="1">
      <c r="A44">
        <v>49</v>
      </c>
      <c r="B44" t="s">
        <v>235</v>
      </c>
      <c r="C44" t="s">
        <v>255</v>
      </c>
      <c r="D44" t="s">
        <v>58</v>
      </c>
      <c r="E44">
        <v>46</v>
      </c>
      <c r="F44" t="s">
        <v>237</v>
      </c>
      <c r="G44" t="s">
        <v>249</v>
      </c>
      <c r="H44">
        <v>80</v>
      </c>
      <c r="I44">
        <v>4</v>
      </c>
      <c r="J44">
        <v>0</v>
      </c>
      <c r="L44" t="s">
        <v>240</v>
      </c>
      <c r="M44" t="s">
        <v>240</v>
      </c>
      <c r="N44" t="s">
        <v>240</v>
      </c>
    </row>
    <row r="45" spans="1:14" ht="12.75" customHeight="1">
      <c r="A45">
        <v>50</v>
      </c>
      <c r="B45" t="s">
        <v>241</v>
      </c>
      <c r="C45" t="s">
        <v>265</v>
      </c>
      <c r="D45" t="s">
        <v>58</v>
      </c>
      <c r="E45">
        <v>33</v>
      </c>
      <c r="F45" t="s">
        <v>22</v>
      </c>
      <c r="G45" t="s">
        <v>238</v>
      </c>
      <c r="H45">
        <v>80</v>
      </c>
      <c r="I45">
        <v>0</v>
      </c>
      <c r="J45">
        <v>0</v>
      </c>
      <c r="K45">
        <v>0</v>
      </c>
      <c r="M45" t="s">
        <v>247</v>
      </c>
      <c r="N45" t="s">
        <v>240</v>
      </c>
    </row>
    <row r="46" spans="1:14" ht="12.75" customHeight="1">
      <c r="A46">
        <v>51</v>
      </c>
      <c r="B46" t="s">
        <v>235</v>
      </c>
      <c r="C46" t="s">
        <v>254</v>
      </c>
      <c r="D46" t="s">
        <v>58</v>
      </c>
      <c r="E46">
        <v>67</v>
      </c>
      <c r="F46" t="s">
        <v>237</v>
      </c>
      <c r="G46" t="s">
        <v>238</v>
      </c>
      <c r="H46">
        <v>30</v>
      </c>
      <c r="I46">
        <v>1</v>
      </c>
      <c r="J46">
        <v>0</v>
      </c>
      <c r="L46" t="s">
        <v>240</v>
      </c>
      <c r="M46" t="s">
        <v>240</v>
      </c>
      <c r="N46" t="s">
        <v>240</v>
      </c>
    </row>
    <row r="47" spans="1:14" ht="12.75" customHeight="1">
      <c r="A47">
        <v>52</v>
      </c>
      <c r="B47" t="s">
        <v>241</v>
      </c>
      <c r="C47" t="s">
        <v>266</v>
      </c>
      <c r="D47" t="s">
        <v>58</v>
      </c>
      <c r="E47">
        <v>45</v>
      </c>
      <c r="F47" t="s">
        <v>237</v>
      </c>
      <c r="G47" t="s">
        <v>249</v>
      </c>
      <c r="H47">
        <v>15</v>
      </c>
      <c r="I47">
        <v>0</v>
      </c>
      <c r="J47">
        <v>0</v>
      </c>
      <c r="K47">
        <v>0</v>
      </c>
      <c r="L47" t="s">
        <v>240</v>
      </c>
      <c r="M47" t="s">
        <v>247</v>
      </c>
      <c r="N47" t="s">
        <v>240</v>
      </c>
    </row>
    <row r="48" spans="1:14" ht="12.75" customHeight="1">
      <c r="A48">
        <v>53</v>
      </c>
      <c r="B48" t="s">
        <v>245</v>
      </c>
      <c r="C48" t="s">
        <v>246</v>
      </c>
      <c r="D48" t="s">
        <v>58</v>
      </c>
      <c r="E48">
        <v>45</v>
      </c>
      <c r="F48" t="s">
        <v>237</v>
      </c>
      <c r="G48" t="s">
        <v>249</v>
      </c>
      <c r="H48">
        <v>35</v>
      </c>
      <c r="I48">
        <v>0</v>
      </c>
      <c r="J48">
        <v>0</v>
      </c>
      <c r="L48" t="s">
        <v>240</v>
      </c>
      <c r="M48" t="s">
        <v>240</v>
      </c>
      <c r="N48" t="s">
        <v>240</v>
      </c>
    </row>
    <row r="49" spans="1:14" ht="12.75" customHeight="1">
      <c r="A49">
        <v>54</v>
      </c>
      <c r="B49" t="s">
        <v>241</v>
      </c>
      <c r="C49" t="s">
        <v>267</v>
      </c>
      <c r="D49" t="s">
        <v>58</v>
      </c>
      <c r="E49">
        <v>63</v>
      </c>
      <c r="F49" t="s">
        <v>237</v>
      </c>
      <c r="G49" t="s">
        <v>238</v>
      </c>
      <c r="I49">
        <v>4</v>
      </c>
      <c r="J49">
        <v>0</v>
      </c>
      <c r="K49">
        <v>0</v>
      </c>
      <c r="M49" t="s">
        <v>240</v>
      </c>
      <c r="N49" t="s">
        <v>240</v>
      </c>
    </row>
    <row r="50" spans="1:14" ht="12.75" customHeight="1">
      <c r="A50">
        <v>55</v>
      </c>
      <c r="B50" t="s">
        <v>243</v>
      </c>
      <c r="C50" t="s">
        <v>268</v>
      </c>
      <c r="D50" t="s">
        <v>58</v>
      </c>
      <c r="E50">
        <v>50</v>
      </c>
      <c r="F50" t="s">
        <v>237</v>
      </c>
      <c r="G50" t="s">
        <v>249</v>
      </c>
      <c r="H50">
        <v>9</v>
      </c>
      <c r="I50">
        <v>30</v>
      </c>
      <c r="J50">
        <v>20</v>
      </c>
      <c r="K50">
        <v>0</v>
      </c>
      <c r="N50" t="s">
        <v>247</v>
      </c>
    </row>
    <row r="51" spans="1:14" ht="12.75" customHeight="1">
      <c r="A51">
        <v>57</v>
      </c>
      <c r="B51" t="s">
        <v>245</v>
      </c>
      <c r="C51" t="s">
        <v>244</v>
      </c>
      <c r="D51" t="s">
        <v>58</v>
      </c>
      <c r="E51">
        <v>47</v>
      </c>
      <c r="F51" t="s">
        <v>237</v>
      </c>
      <c r="G51" t="s">
        <v>238</v>
      </c>
      <c r="H51">
        <v>10</v>
      </c>
      <c r="I51">
        <v>0</v>
      </c>
      <c r="J51">
        <v>0</v>
      </c>
      <c r="K51">
        <v>0</v>
      </c>
      <c r="L51" t="s">
        <v>240</v>
      </c>
      <c r="M51" t="s">
        <v>240</v>
      </c>
      <c r="N51" t="s">
        <v>240</v>
      </c>
    </row>
    <row r="52" spans="1:14" ht="12.75" customHeight="1">
      <c r="A52">
        <v>58</v>
      </c>
      <c r="B52" t="s">
        <v>245</v>
      </c>
      <c r="C52" t="s">
        <v>246</v>
      </c>
      <c r="D52" t="s">
        <v>58</v>
      </c>
      <c r="E52">
        <v>33</v>
      </c>
      <c r="F52" t="s">
        <v>237</v>
      </c>
      <c r="G52" t="s">
        <v>238</v>
      </c>
      <c r="H52">
        <v>45</v>
      </c>
      <c r="I52">
        <v>1</v>
      </c>
      <c r="J52">
        <v>5</v>
      </c>
      <c r="L52" t="s">
        <v>240</v>
      </c>
      <c r="M52" t="s">
        <v>240</v>
      </c>
      <c r="N52" t="s">
        <v>240</v>
      </c>
    </row>
    <row r="53" spans="1:14" ht="12.75" customHeight="1">
      <c r="A53">
        <v>59</v>
      </c>
      <c r="B53" t="s">
        <v>245</v>
      </c>
      <c r="C53" t="s">
        <v>246</v>
      </c>
      <c r="D53" t="s">
        <v>58</v>
      </c>
      <c r="E53">
        <v>55</v>
      </c>
      <c r="F53" t="s">
        <v>237</v>
      </c>
      <c r="G53" t="s">
        <v>238</v>
      </c>
      <c r="H53">
        <v>75</v>
      </c>
      <c r="I53">
        <v>0</v>
      </c>
      <c r="J53">
        <v>3</v>
      </c>
      <c r="K53">
        <v>0</v>
      </c>
      <c r="M53" t="s">
        <v>240</v>
      </c>
      <c r="N53" t="s">
        <v>240</v>
      </c>
    </row>
    <row r="54" spans="1:14" ht="12.75" customHeight="1">
      <c r="A54">
        <v>60</v>
      </c>
      <c r="B54" t="s">
        <v>235</v>
      </c>
      <c r="C54" t="s">
        <v>254</v>
      </c>
      <c r="D54" t="s">
        <v>58</v>
      </c>
      <c r="E54">
        <v>44</v>
      </c>
      <c r="F54" t="s">
        <v>237</v>
      </c>
      <c r="G54" t="s">
        <v>249</v>
      </c>
      <c r="H54">
        <v>30</v>
      </c>
      <c r="I54">
        <v>0</v>
      </c>
      <c r="J54">
        <v>0</v>
      </c>
      <c r="L54" t="s">
        <v>240</v>
      </c>
      <c r="M54" t="s">
        <v>240</v>
      </c>
      <c r="N54" t="s">
        <v>240</v>
      </c>
    </row>
    <row r="55" spans="1:14" ht="12.75" customHeight="1">
      <c r="A55">
        <v>63</v>
      </c>
      <c r="B55" t="s">
        <v>245</v>
      </c>
      <c r="C55" t="s">
        <v>259</v>
      </c>
      <c r="D55" t="s">
        <v>58</v>
      </c>
      <c r="E55">
        <v>38</v>
      </c>
      <c r="F55" t="s">
        <v>237</v>
      </c>
      <c r="G55" t="s">
        <v>249</v>
      </c>
      <c r="H55">
        <v>95</v>
      </c>
      <c r="I55">
        <v>0</v>
      </c>
      <c r="J55">
        <v>0</v>
      </c>
      <c r="L55" t="s">
        <v>240</v>
      </c>
      <c r="M55" t="s">
        <v>247</v>
      </c>
      <c r="N55" t="s">
        <v>240</v>
      </c>
    </row>
    <row r="56" spans="1:14" ht="12.75" customHeight="1">
      <c r="A56">
        <v>64</v>
      </c>
      <c r="B56" t="s">
        <v>243</v>
      </c>
      <c r="C56" t="s">
        <v>244</v>
      </c>
      <c r="D56" t="s">
        <v>58</v>
      </c>
      <c r="E56">
        <v>59</v>
      </c>
      <c r="F56" t="s">
        <v>237</v>
      </c>
      <c r="G56" t="s">
        <v>238</v>
      </c>
      <c r="H56">
        <v>70</v>
      </c>
      <c r="I56">
        <v>0</v>
      </c>
      <c r="J56">
        <v>0</v>
      </c>
      <c r="K56">
        <v>0</v>
      </c>
      <c r="M56" t="s">
        <v>240</v>
      </c>
      <c r="N56" t="s">
        <v>240</v>
      </c>
    </row>
    <row r="57" spans="1:14" ht="12.75" customHeight="1">
      <c r="A57">
        <v>65</v>
      </c>
      <c r="B57" t="s">
        <v>243</v>
      </c>
      <c r="C57" t="s">
        <v>252</v>
      </c>
      <c r="D57" t="s">
        <v>58</v>
      </c>
      <c r="E57">
        <v>30</v>
      </c>
      <c r="F57" t="s">
        <v>237</v>
      </c>
      <c r="G57" t="s">
        <v>238</v>
      </c>
      <c r="H57">
        <v>85</v>
      </c>
      <c r="I57">
        <v>0</v>
      </c>
      <c r="J57">
        <v>0</v>
      </c>
      <c r="K57" t="s">
        <v>250</v>
      </c>
      <c r="L57" t="s">
        <v>240</v>
      </c>
      <c r="M57" t="s">
        <v>247</v>
      </c>
      <c r="N57" t="s">
        <v>247</v>
      </c>
    </row>
    <row r="58" spans="1:14" ht="12.75" customHeight="1">
      <c r="A58">
        <v>66</v>
      </c>
      <c r="B58" t="s">
        <v>245</v>
      </c>
      <c r="C58" t="s">
        <v>269</v>
      </c>
      <c r="D58" t="s">
        <v>74</v>
      </c>
      <c r="E58">
        <v>60</v>
      </c>
      <c r="F58" t="s">
        <v>237</v>
      </c>
      <c r="G58" t="s">
        <v>249</v>
      </c>
      <c r="H58">
        <v>15</v>
      </c>
      <c r="I58">
        <v>0</v>
      </c>
      <c r="J58">
        <v>0</v>
      </c>
      <c r="L58" t="s">
        <v>240</v>
      </c>
      <c r="M58" t="s">
        <v>240</v>
      </c>
      <c r="N58" t="s">
        <v>240</v>
      </c>
    </row>
    <row r="59" spans="1:14" ht="12.75" customHeight="1">
      <c r="A59">
        <v>68</v>
      </c>
      <c r="B59" t="s">
        <v>243</v>
      </c>
      <c r="C59" t="s">
        <v>270</v>
      </c>
      <c r="D59" t="s">
        <v>58</v>
      </c>
      <c r="E59">
        <v>54</v>
      </c>
      <c r="F59" t="s">
        <v>237</v>
      </c>
      <c r="G59" t="s">
        <v>238</v>
      </c>
      <c r="H59">
        <v>30</v>
      </c>
      <c r="I59">
        <v>0</v>
      </c>
      <c r="J59">
        <v>0</v>
      </c>
      <c r="K59" t="s">
        <v>250</v>
      </c>
      <c r="L59" t="s">
        <v>240</v>
      </c>
      <c r="M59" t="s">
        <v>240</v>
      </c>
      <c r="N59" t="s">
        <v>240</v>
      </c>
    </row>
    <row r="60" spans="1:14" ht="12.75" customHeight="1">
      <c r="A60">
        <v>69</v>
      </c>
      <c r="B60" t="s">
        <v>245</v>
      </c>
      <c r="C60" t="s">
        <v>246</v>
      </c>
      <c r="D60" t="s">
        <v>58</v>
      </c>
      <c r="E60">
        <v>40</v>
      </c>
      <c r="F60" t="s">
        <v>237</v>
      </c>
      <c r="G60" t="s">
        <v>238</v>
      </c>
      <c r="H60">
        <v>75</v>
      </c>
      <c r="I60">
        <v>0</v>
      </c>
      <c r="J60">
        <v>0</v>
      </c>
      <c r="K60">
        <v>0</v>
      </c>
      <c r="L60" t="s">
        <v>240</v>
      </c>
      <c r="M60" t="s">
        <v>240</v>
      </c>
      <c r="N60" t="s">
        <v>247</v>
      </c>
    </row>
    <row r="61" spans="1:14" ht="12.75" customHeight="1">
      <c r="A61">
        <v>70</v>
      </c>
      <c r="B61" t="s">
        <v>245</v>
      </c>
      <c r="C61" t="s">
        <v>246</v>
      </c>
      <c r="D61" t="s">
        <v>58</v>
      </c>
      <c r="E61">
        <v>40</v>
      </c>
      <c r="F61" t="s">
        <v>237</v>
      </c>
      <c r="G61" t="s">
        <v>238</v>
      </c>
      <c r="I61">
        <v>0</v>
      </c>
      <c r="J61">
        <v>0</v>
      </c>
      <c r="K61">
        <v>0</v>
      </c>
      <c r="M61" t="s">
        <v>240</v>
      </c>
      <c r="N61" t="s">
        <v>240</v>
      </c>
    </row>
    <row r="62" spans="1:14" ht="12.75" customHeight="1">
      <c r="A62">
        <v>71</v>
      </c>
      <c r="B62" t="s">
        <v>243</v>
      </c>
      <c r="C62" t="s">
        <v>244</v>
      </c>
      <c r="D62" t="s">
        <v>58</v>
      </c>
      <c r="E62">
        <v>42</v>
      </c>
      <c r="F62" t="s">
        <v>237</v>
      </c>
      <c r="G62" t="s">
        <v>249</v>
      </c>
      <c r="H62">
        <v>10</v>
      </c>
      <c r="I62">
        <v>0</v>
      </c>
      <c r="J62">
        <v>0</v>
      </c>
      <c r="L62" t="s">
        <v>240</v>
      </c>
      <c r="M62" t="s">
        <v>240</v>
      </c>
      <c r="N62" t="s">
        <v>240</v>
      </c>
    </row>
    <row r="63" spans="1:14" ht="12.75" customHeight="1">
      <c r="A63">
        <v>101</v>
      </c>
      <c r="B63" t="s">
        <v>245</v>
      </c>
      <c r="C63" t="s">
        <v>271</v>
      </c>
      <c r="D63" t="s">
        <v>58</v>
      </c>
      <c r="E63">
        <v>53</v>
      </c>
      <c r="F63" t="s">
        <v>237</v>
      </c>
      <c r="G63" t="s">
        <v>238</v>
      </c>
      <c r="H63">
        <v>40</v>
      </c>
      <c r="I63">
        <v>2</v>
      </c>
      <c r="J63">
        <v>0</v>
      </c>
      <c r="L63" t="s">
        <v>240</v>
      </c>
      <c r="M63" t="s">
        <v>240</v>
      </c>
      <c r="N63" t="s">
        <v>240</v>
      </c>
    </row>
    <row r="64" spans="1:14" ht="12.75" customHeight="1">
      <c r="A64">
        <v>102</v>
      </c>
      <c r="B64" t="s">
        <v>245</v>
      </c>
      <c r="C64" t="s">
        <v>246</v>
      </c>
      <c r="D64" t="s">
        <v>58</v>
      </c>
      <c r="E64">
        <v>57</v>
      </c>
      <c r="F64" t="s">
        <v>237</v>
      </c>
      <c r="G64" t="s">
        <v>249</v>
      </c>
      <c r="I64">
        <v>50</v>
      </c>
      <c r="J64">
        <v>30</v>
      </c>
      <c r="K64" t="s">
        <v>250</v>
      </c>
      <c r="M64" t="s">
        <v>247</v>
      </c>
      <c r="N64" t="s">
        <v>240</v>
      </c>
    </row>
    <row r="65" spans="1:14" ht="12.75" customHeight="1">
      <c r="A65">
        <v>103</v>
      </c>
      <c r="B65" t="s">
        <v>235</v>
      </c>
      <c r="C65" t="s">
        <v>272</v>
      </c>
      <c r="D65" t="s">
        <v>58</v>
      </c>
      <c r="E65">
        <v>37</v>
      </c>
      <c r="F65" t="s">
        <v>237</v>
      </c>
      <c r="G65" t="s">
        <v>238</v>
      </c>
      <c r="H65">
        <v>80</v>
      </c>
      <c r="I65">
        <v>0</v>
      </c>
      <c r="J65">
        <v>0</v>
      </c>
      <c r="L65" t="s">
        <v>240</v>
      </c>
      <c r="M65" t="s">
        <v>240</v>
      </c>
      <c r="N65" t="s">
        <v>240</v>
      </c>
    </row>
    <row r="66" spans="1:14" ht="12.75" customHeight="1">
      <c r="A66">
        <v>104</v>
      </c>
      <c r="B66" t="s">
        <v>235</v>
      </c>
      <c r="C66" t="s">
        <v>254</v>
      </c>
      <c r="D66" t="s">
        <v>58</v>
      </c>
      <c r="E66">
        <v>49</v>
      </c>
      <c r="F66" t="s">
        <v>237</v>
      </c>
      <c r="G66" t="s">
        <v>238</v>
      </c>
      <c r="I66">
        <v>0</v>
      </c>
      <c r="J66">
        <v>0</v>
      </c>
      <c r="L66" t="s">
        <v>240</v>
      </c>
      <c r="M66" t="s">
        <v>240</v>
      </c>
      <c r="N66" t="s">
        <v>240</v>
      </c>
    </row>
    <row r="67" spans="1:14" ht="12.75" customHeight="1">
      <c r="A67">
        <v>105</v>
      </c>
      <c r="B67" t="s">
        <v>241</v>
      </c>
      <c r="C67" t="s">
        <v>273</v>
      </c>
      <c r="D67" t="s">
        <v>58</v>
      </c>
      <c r="E67">
        <v>40</v>
      </c>
      <c r="F67" t="s">
        <v>237</v>
      </c>
      <c r="G67" t="s">
        <v>238</v>
      </c>
      <c r="I67">
        <v>0</v>
      </c>
      <c r="J67">
        <v>0</v>
      </c>
      <c r="K67" t="s">
        <v>239</v>
      </c>
      <c r="L67" t="s">
        <v>240</v>
      </c>
      <c r="M67" t="s">
        <v>247</v>
      </c>
      <c r="N67" t="s">
        <v>240</v>
      </c>
    </row>
    <row r="68" spans="1:14" ht="12.75" customHeight="1">
      <c r="A68">
        <v>106</v>
      </c>
      <c r="B68" t="s">
        <v>245</v>
      </c>
      <c r="C68" t="s">
        <v>257</v>
      </c>
      <c r="D68" t="s">
        <v>58</v>
      </c>
      <c r="E68">
        <v>44</v>
      </c>
      <c r="F68" t="s">
        <v>237</v>
      </c>
      <c r="G68" t="s">
        <v>238</v>
      </c>
      <c r="H68">
        <v>20</v>
      </c>
      <c r="I68">
        <v>0</v>
      </c>
      <c r="J68">
        <v>0</v>
      </c>
      <c r="L68" t="s">
        <v>240</v>
      </c>
      <c r="M68" t="s">
        <v>240</v>
      </c>
      <c r="N68" t="s">
        <v>240</v>
      </c>
    </row>
    <row r="69" spans="1:14" ht="12.75" customHeight="1">
      <c r="A69">
        <v>107</v>
      </c>
      <c r="B69" t="s">
        <v>241</v>
      </c>
      <c r="C69" t="s">
        <v>242</v>
      </c>
      <c r="D69" t="s">
        <v>58</v>
      </c>
      <c r="E69">
        <v>41</v>
      </c>
      <c r="F69" t="s">
        <v>237</v>
      </c>
      <c r="G69" t="s">
        <v>238</v>
      </c>
      <c r="H69">
        <v>70</v>
      </c>
      <c r="I69">
        <v>0</v>
      </c>
      <c r="J69">
        <v>0</v>
      </c>
      <c r="K69" t="s">
        <v>239</v>
      </c>
      <c r="L69" t="s">
        <v>240</v>
      </c>
      <c r="M69" t="s">
        <v>240</v>
      </c>
      <c r="N69" t="s">
        <v>240</v>
      </c>
    </row>
    <row r="70" spans="1:14" ht="12.75" customHeight="1">
      <c r="A70">
        <v>108</v>
      </c>
      <c r="B70" t="s">
        <v>243</v>
      </c>
      <c r="C70" t="s">
        <v>244</v>
      </c>
      <c r="D70" t="s">
        <v>58</v>
      </c>
      <c r="E70">
        <v>55</v>
      </c>
      <c r="F70" t="s">
        <v>237</v>
      </c>
      <c r="G70" t="s">
        <v>238</v>
      </c>
      <c r="H70">
        <v>73</v>
      </c>
      <c r="I70">
        <v>0</v>
      </c>
      <c r="J70">
        <v>0</v>
      </c>
      <c r="L70" t="s">
        <v>240</v>
      </c>
      <c r="M70" t="s">
        <v>240</v>
      </c>
      <c r="N70" t="s">
        <v>240</v>
      </c>
    </row>
    <row r="71" spans="1:14" ht="12.75" customHeight="1">
      <c r="A71">
        <v>109</v>
      </c>
      <c r="B71" t="s">
        <v>235</v>
      </c>
      <c r="C71" t="s">
        <v>254</v>
      </c>
      <c r="D71" t="s">
        <v>74</v>
      </c>
      <c r="E71">
        <v>56</v>
      </c>
      <c r="F71" t="s">
        <v>237</v>
      </c>
      <c r="G71" t="s">
        <v>238</v>
      </c>
      <c r="H71">
        <v>30</v>
      </c>
      <c r="I71">
        <v>0</v>
      </c>
      <c r="J71">
        <v>0</v>
      </c>
      <c r="L71" t="s">
        <v>240</v>
      </c>
    </row>
    <row r="72" spans="1:14" ht="12.75" customHeight="1">
      <c r="A72">
        <v>110</v>
      </c>
      <c r="B72" t="s">
        <v>243</v>
      </c>
      <c r="C72" t="s">
        <v>244</v>
      </c>
      <c r="D72" t="s">
        <v>58</v>
      </c>
      <c r="E72">
        <v>46</v>
      </c>
      <c r="F72" t="s">
        <v>237</v>
      </c>
      <c r="G72" t="s">
        <v>238</v>
      </c>
      <c r="H72">
        <v>40</v>
      </c>
      <c r="I72">
        <v>0</v>
      </c>
      <c r="J72">
        <v>0</v>
      </c>
      <c r="L72" t="s">
        <v>240</v>
      </c>
      <c r="M72" t="s">
        <v>240</v>
      </c>
      <c r="N72" t="s">
        <v>240</v>
      </c>
    </row>
    <row r="73" spans="1:14" ht="12.75" customHeight="1">
      <c r="A73">
        <v>111</v>
      </c>
      <c r="B73" t="s">
        <v>241</v>
      </c>
      <c r="C73" t="s">
        <v>274</v>
      </c>
      <c r="D73" t="s">
        <v>58</v>
      </c>
      <c r="E73">
        <v>35</v>
      </c>
      <c r="F73" t="s">
        <v>237</v>
      </c>
      <c r="G73" t="s">
        <v>238</v>
      </c>
      <c r="H73">
        <v>50</v>
      </c>
      <c r="I73">
        <v>2</v>
      </c>
      <c r="J73">
        <v>0</v>
      </c>
      <c r="L73" t="s">
        <v>240</v>
      </c>
      <c r="M73" t="s">
        <v>240</v>
      </c>
      <c r="N73" t="s">
        <v>240</v>
      </c>
    </row>
    <row r="74" spans="1:14" ht="12.75" customHeight="1">
      <c r="A74">
        <v>112</v>
      </c>
      <c r="B74" t="s">
        <v>241</v>
      </c>
      <c r="C74" t="s">
        <v>274</v>
      </c>
      <c r="E74">
        <v>73</v>
      </c>
      <c r="F74" t="s">
        <v>237</v>
      </c>
      <c r="G74" t="s">
        <v>249</v>
      </c>
      <c r="H74">
        <v>11</v>
      </c>
      <c r="I74">
        <v>0</v>
      </c>
      <c r="J74">
        <v>0</v>
      </c>
      <c r="L74" t="s">
        <v>240</v>
      </c>
    </row>
    <row r="75" spans="1:14" ht="12.75" customHeight="1">
      <c r="A75">
        <v>113</v>
      </c>
      <c r="B75" t="s">
        <v>245</v>
      </c>
      <c r="C75" t="s">
        <v>246</v>
      </c>
      <c r="E75">
        <v>57</v>
      </c>
      <c r="F75" t="s">
        <v>237</v>
      </c>
      <c r="G75" t="s">
        <v>249</v>
      </c>
      <c r="H75">
        <v>15</v>
      </c>
      <c r="I75">
        <v>0</v>
      </c>
      <c r="J75">
        <v>0</v>
      </c>
      <c r="K75">
        <v>0</v>
      </c>
      <c r="L75" t="s">
        <v>240</v>
      </c>
    </row>
    <row r="76" spans="1:14" ht="12.75" customHeight="1">
      <c r="A76">
        <v>114</v>
      </c>
      <c r="B76" t="s">
        <v>245</v>
      </c>
      <c r="C76" t="s">
        <v>246</v>
      </c>
      <c r="E76">
        <v>53</v>
      </c>
      <c r="F76" t="s">
        <v>237</v>
      </c>
      <c r="G76" t="s">
        <v>238</v>
      </c>
      <c r="H76">
        <v>40</v>
      </c>
      <c r="I76">
        <v>0</v>
      </c>
      <c r="J76">
        <v>0</v>
      </c>
      <c r="L76" t="s">
        <v>240</v>
      </c>
      <c r="M76" t="s">
        <v>240</v>
      </c>
      <c r="N76" t="s">
        <v>240</v>
      </c>
    </row>
    <row r="77" spans="1:14" ht="12.75" customHeight="1">
      <c r="A77" t="s">
        <v>142</v>
      </c>
      <c r="E77">
        <v>46</v>
      </c>
    </row>
    <row r="78" spans="1:14" ht="12.75" customHeight="1">
      <c r="A78" t="s">
        <v>144</v>
      </c>
    </row>
    <row r="79" spans="1:14" ht="12.75" customHeight="1">
      <c r="A79" t="s">
        <v>145</v>
      </c>
    </row>
    <row r="80" spans="1:14" ht="12.75" customHeight="1">
      <c r="A80" t="s">
        <v>147</v>
      </c>
      <c r="E80">
        <v>62</v>
      </c>
    </row>
    <row r="81" spans="1:14" ht="12.75" customHeight="1">
      <c r="A81" t="s">
        <v>148</v>
      </c>
    </row>
    <row r="82" spans="1:14" ht="12.75" customHeight="1">
      <c r="A82" t="s">
        <v>150</v>
      </c>
      <c r="E82">
        <v>30</v>
      </c>
    </row>
    <row r="83" spans="1:14" ht="12.75" customHeight="1">
      <c r="A83" t="s">
        <v>151</v>
      </c>
      <c r="E83">
        <v>74</v>
      </c>
    </row>
    <row r="84" spans="1:14" ht="12.75" customHeight="1">
      <c r="A84" t="s">
        <v>152</v>
      </c>
      <c r="E84">
        <v>70</v>
      </c>
    </row>
    <row r="85" spans="1:14" ht="12.75" customHeight="1">
      <c r="A85" t="s">
        <v>154</v>
      </c>
      <c r="E85">
        <v>45</v>
      </c>
    </row>
    <row r="86" spans="1:14" ht="12.75" customHeight="1">
      <c r="A86" t="s">
        <v>156</v>
      </c>
      <c r="E86">
        <v>52</v>
      </c>
    </row>
    <row r="87" spans="1:14" ht="12.75" customHeight="1">
      <c r="A87" t="s">
        <v>158</v>
      </c>
    </row>
    <row r="88" spans="1:14" ht="12.75" customHeight="1">
      <c r="A88" t="s">
        <v>160</v>
      </c>
    </row>
    <row r="89" spans="1:14" ht="12.75" customHeight="1">
      <c r="A89" t="s">
        <v>161</v>
      </c>
    </row>
    <row r="90" spans="1:14" ht="12.75" customHeight="1">
      <c r="A90" t="s">
        <v>162</v>
      </c>
      <c r="E90">
        <v>59</v>
      </c>
    </row>
    <row r="91" spans="1:14" ht="12.75" customHeight="1">
      <c r="A91" t="s">
        <v>164</v>
      </c>
    </row>
    <row r="92" spans="1:14" ht="12.75" customHeight="1">
      <c r="A92" t="s">
        <v>165</v>
      </c>
      <c r="E92">
        <v>50</v>
      </c>
    </row>
    <row r="93" spans="1:14" ht="12.75" customHeight="1">
      <c r="A93" t="s">
        <v>168</v>
      </c>
    </row>
    <row r="94" spans="1:14" ht="12.75" customHeight="1">
      <c r="A94" t="s">
        <v>169</v>
      </c>
      <c r="B94" t="s">
        <v>245</v>
      </c>
      <c r="C94" t="s">
        <v>257</v>
      </c>
      <c r="D94" t="s">
        <v>58</v>
      </c>
      <c r="E94">
        <v>43</v>
      </c>
      <c r="F94" t="s">
        <v>237</v>
      </c>
      <c r="G94" t="s">
        <v>238</v>
      </c>
      <c r="H94">
        <v>35</v>
      </c>
      <c r="I94">
        <v>0</v>
      </c>
      <c r="J94">
        <v>0</v>
      </c>
      <c r="K94">
        <v>0</v>
      </c>
      <c r="L94" t="s">
        <v>240</v>
      </c>
      <c r="M94" t="s">
        <v>247</v>
      </c>
      <c r="N94" t="s">
        <v>240</v>
      </c>
    </row>
    <row r="95" spans="1:14" ht="12.75" customHeight="1">
      <c r="A95" t="s">
        <v>171</v>
      </c>
      <c r="B95" t="s">
        <v>245</v>
      </c>
      <c r="C95" t="s">
        <v>257</v>
      </c>
      <c r="D95" t="s">
        <v>58</v>
      </c>
      <c r="E95">
        <v>43</v>
      </c>
      <c r="F95" t="s">
        <v>237</v>
      </c>
      <c r="G95" t="s">
        <v>238</v>
      </c>
      <c r="H95">
        <v>45</v>
      </c>
      <c r="I95">
        <v>0</v>
      </c>
      <c r="J95">
        <v>0</v>
      </c>
      <c r="K95">
        <v>0</v>
      </c>
      <c r="L95" t="s">
        <v>240</v>
      </c>
      <c r="M95" t="s">
        <v>247</v>
      </c>
      <c r="N95" t="s">
        <v>240</v>
      </c>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7.1640625" defaultRowHeight="12.75" customHeight="1" x14ac:dyDescent="0"/>
  <cols>
    <col min="1" max="1" width="8.5" customWidth="1"/>
    <col min="7" max="7" width="27.6640625" customWidth="1"/>
  </cols>
  <sheetData>
    <row r="1" spans="1:7" ht="12.75" customHeight="1">
      <c r="A1" s="2" t="s">
        <v>275</v>
      </c>
      <c r="B1" s="2" t="s">
        <v>276</v>
      </c>
      <c r="C1" s="2" t="s">
        <v>277</v>
      </c>
      <c r="D1" s="2" t="s">
        <v>278</v>
      </c>
      <c r="E1" s="2" t="s">
        <v>279</v>
      </c>
      <c r="F1" s="2" t="s">
        <v>280</v>
      </c>
      <c r="G1" s="8" t="s">
        <v>6</v>
      </c>
    </row>
    <row r="2" spans="1:7" ht="12.75" customHeight="1">
      <c r="A2" s="7">
        <v>1</v>
      </c>
      <c r="B2" t="s">
        <v>281</v>
      </c>
      <c r="C2" t="s">
        <v>282</v>
      </c>
      <c r="D2" t="s">
        <v>283</v>
      </c>
      <c r="E2" t="s">
        <v>48</v>
      </c>
      <c r="F2" t="s">
        <v>48</v>
      </c>
    </row>
    <row r="3" spans="1:7" ht="12.75" customHeight="1">
      <c r="A3" s="7">
        <v>2</v>
      </c>
      <c r="B3" t="s">
        <v>281</v>
      </c>
      <c r="C3" t="s">
        <v>281</v>
      </c>
      <c r="D3" t="s">
        <v>284</v>
      </c>
      <c r="E3" t="s">
        <v>48</v>
      </c>
      <c r="F3" t="s">
        <v>48</v>
      </c>
    </row>
    <row r="4" spans="1:7" ht="12.75" customHeight="1">
      <c r="A4" s="7">
        <v>3</v>
      </c>
      <c r="B4" t="s">
        <v>285</v>
      </c>
      <c r="C4" t="s">
        <v>282</v>
      </c>
      <c r="D4" t="s">
        <v>283</v>
      </c>
      <c r="E4" t="s">
        <v>48</v>
      </c>
      <c r="F4" t="s">
        <v>48</v>
      </c>
    </row>
    <row r="5" spans="1:7" ht="12.75" customHeight="1">
      <c r="A5" s="7">
        <v>4</v>
      </c>
      <c r="B5" t="s">
        <v>281</v>
      </c>
      <c r="C5" t="s">
        <v>281</v>
      </c>
      <c r="D5" t="s">
        <v>283</v>
      </c>
      <c r="E5" t="s">
        <v>48</v>
      </c>
      <c r="F5" t="s">
        <v>48</v>
      </c>
    </row>
    <row r="6" spans="1:7" ht="12.75" customHeight="1">
      <c r="A6" s="7">
        <v>5</v>
      </c>
      <c r="B6" t="s">
        <v>285</v>
      </c>
      <c r="C6" t="s">
        <v>281</v>
      </c>
      <c r="D6" t="s">
        <v>283</v>
      </c>
      <c r="E6" t="s">
        <v>48</v>
      </c>
      <c r="F6" t="s">
        <v>48</v>
      </c>
    </row>
    <row r="7" spans="1:7" ht="12.75" customHeight="1">
      <c r="A7" s="7">
        <v>6</v>
      </c>
      <c r="B7" t="s">
        <v>281</v>
      </c>
      <c r="C7" t="s">
        <v>281</v>
      </c>
      <c r="D7" t="s">
        <v>286</v>
      </c>
      <c r="E7" t="s">
        <v>48</v>
      </c>
      <c r="F7" t="s">
        <v>48</v>
      </c>
    </row>
    <row r="8" spans="1:7" ht="12.75" customHeight="1">
      <c r="A8" s="7">
        <v>7</v>
      </c>
      <c r="B8" t="s">
        <v>281</v>
      </c>
      <c r="C8" t="s">
        <v>282</v>
      </c>
      <c r="D8" t="s">
        <v>284</v>
      </c>
      <c r="E8" t="s">
        <v>48</v>
      </c>
      <c r="F8" t="s">
        <v>48</v>
      </c>
    </row>
    <row r="9" spans="1:7" ht="12.75" customHeight="1">
      <c r="A9" s="7">
        <v>8</v>
      </c>
      <c r="B9" t="s">
        <v>281</v>
      </c>
      <c r="C9" t="s">
        <v>281</v>
      </c>
      <c r="D9" t="s">
        <v>283</v>
      </c>
      <c r="E9" t="s">
        <v>48</v>
      </c>
      <c r="F9" t="s">
        <v>48</v>
      </c>
    </row>
    <row r="10" spans="1:7" ht="12.75" customHeight="1">
      <c r="A10" s="7">
        <v>9</v>
      </c>
      <c r="B10" t="s">
        <v>281</v>
      </c>
      <c r="C10" t="s">
        <v>282</v>
      </c>
      <c r="D10" t="s">
        <v>283</v>
      </c>
      <c r="E10" t="s">
        <v>48</v>
      </c>
      <c r="F10" t="s">
        <v>48</v>
      </c>
    </row>
    <row r="11" spans="1:7" ht="12.75" customHeight="1">
      <c r="A11" s="7">
        <v>10</v>
      </c>
      <c r="B11" t="s">
        <v>285</v>
      </c>
      <c r="C11" t="s">
        <v>282</v>
      </c>
      <c r="D11" t="s">
        <v>283</v>
      </c>
      <c r="E11" t="s">
        <v>48</v>
      </c>
      <c r="F11" t="s">
        <v>48</v>
      </c>
    </row>
    <row r="12" spans="1:7" ht="12.75" customHeight="1">
      <c r="A12" s="7">
        <v>11</v>
      </c>
      <c r="B12" t="s">
        <v>281</v>
      </c>
      <c r="C12" t="s">
        <v>282</v>
      </c>
      <c r="D12" t="s">
        <v>283</v>
      </c>
      <c r="E12" t="s">
        <v>48</v>
      </c>
      <c r="F12" t="s">
        <v>48</v>
      </c>
    </row>
    <row r="13" spans="1:7" ht="12.75" customHeight="1">
      <c r="A13" s="7">
        <v>13</v>
      </c>
      <c r="B13" t="s">
        <v>287</v>
      </c>
      <c r="C13" t="s">
        <v>288</v>
      </c>
      <c r="D13" t="s">
        <v>286</v>
      </c>
      <c r="E13" t="s">
        <v>48</v>
      </c>
      <c r="F13" t="s">
        <v>48</v>
      </c>
    </row>
    <row r="14" spans="1:7" ht="12.75" customHeight="1">
      <c r="A14" s="7">
        <v>14</v>
      </c>
      <c r="B14" t="s">
        <v>281</v>
      </c>
      <c r="C14" t="s">
        <v>282</v>
      </c>
      <c r="D14" t="s">
        <v>283</v>
      </c>
      <c r="E14" t="s">
        <v>48</v>
      </c>
      <c r="F14" t="s">
        <v>48</v>
      </c>
    </row>
    <row r="15" spans="1:7" ht="12.75" customHeight="1">
      <c r="A15" s="7">
        <v>16</v>
      </c>
      <c r="B15" t="s">
        <v>285</v>
      </c>
      <c r="C15" t="s">
        <v>281</v>
      </c>
      <c r="D15" t="s">
        <v>283</v>
      </c>
      <c r="E15" t="s">
        <v>48</v>
      </c>
      <c r="F15" t="s">
        <v>48</v>
      </c>
    </row>
    <row r="16" spans="1:7" ht="12.75" customHeight="1">
      <c r="A16" s="7">
        <v>17</v>
      </c>
      <c r="B16" t="s">
        <v>281</v>
      </c>
      <c r="C16" t="s">
        <v>282</v>
      </c>
      <c r="D16" t="s">
        <v>283</v>
      </c>
      <c r="E16" t="s">
        <v>48</v>
      </c>
      <c r="F16" t="s">
        <v>48</v>
      </c>
    </row>
    <row r="17" spans="1:6" ht="12.75" customHeight="1">
      <c r="A17" s="7">
        <v>18</v>
      </c>
      <c r="B17" t="s">
        <v>287</v>
      </c>
      <c r="C17" t="s">
        <v>281</v>
      </c>
      <c r="D17" t="s">
        <v>284</v>
      </c>
      <c r="E17" t="s">
        <v>48</v>
      </c>
      <c r="F17" t="s">
        <v>48</v>
      </c>
    </row>
    <row r="18" spans="1:6" ht="12.75" customHeight="1">
      <c r="A18" s="7">
        <v>19</v>
      </c>
      <c r="B18" t="s">
        <v>281</v>
      </c>
      <c r="C18" t="s">
        <v>282</v>
      </c>
      <c r="D18" t="s">
        <v>283</v>
      </c>
      <c r="E18" t="s">
        <v>48</v>
      </c>
      <c r="F18" t="s">
        <v>48</v>
      </c>
    </row>
    <row r="19" spans="1:6" ht="12.75" customHeight="1">
      <c r="A19" s="7">
        <v>20</v>
      </c>
      <c r="B19" t="s">
        <v>285</v>
      </c>
      <c r="C19" t="s">
        <v>281</v>
      </c>
      <c r="D19" t="s">
        <v>284</v>
      </c>
      <c r="E19" t="s">
        <v>48</v>
      </c>
      <c r="F19" t="s">
        <v>48</v>
      </c>
    </row>
    <row r="20" spans="1:6" ht="12.75" customHeight="1">
      <c r="A20" s="7">
        <v>21</v>
      </c>
      <c r="B20" t="s">
        <v>285</v>
      </c>
      <c r="C20" t="s">
        <v>288</v>
      </c>
      <c r="D20" t="s">
        <v>284</v>
      </c>
      <c r="E20" t="s">
        <v>48</v>
      </c>
      <c r="F20" t="s">
        <v>48</v>
      </c>
    </row>
    <row r="21" spans="1:6" ht="12.75" customHeight="1">
      <c r="A21" s="7">
        <v>22</v>
      </c>
      <c r="B21" t="s">
        <v>287</v>
      </c>
      <c r="C21" t="s">
        <v>282</v>
      </c>
      <c r="D21" t="s">
        <v>286</v>
      </c>
      <c r="E21" t="s">
        <v>48</v>
      </c>
      <c r="F21" t="s">
        <v>48</v>
      </c>
    </row>
    <row r="22" spans="1:6" ht="12.75" customHeight="1">
      <c r="A22" s="7">
        <v>23</v>
      </c>
      <c r="B22" t="s">
        <v>281</v>
      </c>
      <c r="C22" t="s">
        <v>282</v>
      </c>
      <c r="D22" t="s">
        <v>283</v>
      </c>
      <c r="E22" t="s">
        <v>48</v>
      </c>
      <c r="F22" t="s">
        <v>48</v>
      </c>
    </row>
    <row r="23" spans="1:6" ht="12.75" customHeight="1">
      <c r="A23" s="7">
        <v>24</v>
      </c>
      <c r="B23" t="s">
        <v>48</v>
      </c>
      <c r="C23" t="s">
        <v>48</v>
      </c>
      <c r="D23" t="s">
        <v>48</v>
      </c>
      <c r="E23" t="s">
        <v>289</v>
      </c>
      <c r="F23" t="s">
        <v>284</v>
      </c>
    </row>
    <row r="24" spans="1:6" ht="12.75" customHeight="1">
      <c r="A24" s="7">
        <v>25</v>
      </c>
      <c r="B24" t="s">
        <v>281</v>
      </c>
      <c r="C24" t="s">
        <v>281</v>
      </c>
      <c r="D24" t="s">
        <v>283</v>
      </c>
      <c r="E24" t="s">
        <v>48</v>
      </c>
      <c r="F24" t="s">
        <v>48</v>
      </c>
    </row>
    <row r="25" spans="1:6" ht="12.75" customHeight="1">
      <c r="A25" s="7">
        <v>26</v>
      </c>
      <c r="B25" t="s">
        <v>281</v>
      </c>
      <c r="C25" t="s">
        <v>281</v>
      </c>
      <c r="D25" t="s">
        <v>283</v>
      </c>
      <c r="E25" t="s">
        <v>48</v>
      </c>
      <c r="F25" t="s">
        <v>48</v>
      </c>
    </row>
    <row r="26" spans="1:6" ht="12.75" customHeight="1">
      <c r="A26" s="7">
        <v>27</v>
      </c>
      <c r="B26" t="s">
        <v>287</v>
      </c>
      <c r="C26" t="s">
        <v>281</v>
      </c>
      <c r="D26" t="s">
        <v>283</v>
      </c>
      <c r="E26" t="s">
        <v>48</v>
      </c>
      <c r="F26" t="s">
        <v>48</v>
      </c>
    </row>
    <row r="27" spans="1:6" ht="12.75" customHeight="1">
      <c r="A27" s="7">
        <v>28</v>
      </c>
      <c r="B27" t="s">
        <v>287</v>
      </c>
      <c r="C27" t="s">
        <v>281</v>
      </c>
      <c r="D27" t="s">
        <v>284</v>
      </c>
      <c r="E27" t="s">
        <v>48</v>
      </c>
      <c r="F27" t="s">
        <v>48</v>
      </c>
    </row>
    <row r="28" spans="1:6" ht="12.75" customHeight="1">
      <c r="A28" s="7">
        <v>30</v>
      </c>
      <c r="B28" t="s">
        <v>281</v>
      </c>
      <c r="C28" t="s">
        <v>281</v>
      </c>
      <c r="D28" t="s">
        <v>284</v>
      </c>
      <c r="E28" t="s">
        <v>48</v>
      </c>
      <c r="F28" t="s">
        <v>48</v>
      </c>
    </row>
    <row r="29" spans="1:6" ht="12.75" customHeight="1">
      <c r="A29" s="7">
        <v>31</v>
      </c>
      <c r="B29" t="s">
        <v>287</v>
      </c>
      <c r="C29" t="s">
        <v>281</v>
      </c>
      <c r="D29" t="s">
        <v>284</v>
      </c>
      <c r="E29" t="s">
        <v>48</v>
      </c>
      <c r="F29" t="s">
        <v>48</v>
      </c>
    </row>
    <row r="30" spans="1:6" ht="12.75" customHeight="1">
      <c r="A30" s="7">
        <v>32</v>
      </c>
      <c r="B30" t="s">
        <v>281</v>
      </c>
      <c r="C30" t="s">
        <v>281</v>
      </c>
      <c r="D30" t="s">
        <v>284</v>
      </c>
      <c r="E30" t="s">
        <v>48</v>
      </c>
      <c r="F30" t="s">
        <v>48</v>
      </c>
    </row>
    <row r="31" spans="1:6" ht="12.75" customHeight="1">
      <c r="A31" s="7">
        <v>33</v>
      </c>
      <c r="B31" t="s">
        <v>287</v>
      </c>
      <c r="C31" t="s">
        <v>288</v>
      </c>
      <c r="D31" t="s">
        <v>283</v>
      </c>
      <c r="E31" t="s">
        <v>48</v>
      </c>
      <c r="F31" t="s">
        <v>48</v>
      </c>
    </row>
    <row r="32" spans="1:6" ht="12.75" customHeight="1">
      <c r="A32" s="7">
        <v>34</v>
      </c>
      <c r="B32" t="s">
        <v>281</v>
      </c>
      <c r="C32" t="s">
        <v>282</v>
      </c>
      <c r="D32" t="s">
        <v>283</v>
      </c>
      <c r="E32" t="s">
        <v>48</v>
      </c>
      <c r="F32" t="s">
        <v>48</v>
      </c>
    </row>
    <row r="33" spans="1:6" ht="12.75" customHeight="1">
      <c r="A33" s="7">
        <v>35</v>
      </c>
      <c r="B33" t="s">
        <v>281</v>
      </c>
      <c r="C33" t="s">
        <v>281</v>
      </c>
      <c r="D33" t="s">
        <v>283</v>
      </c>
      <c r="E33" t="s">
        <v>48</v>
      </c>
      <c r="F33" t="s">
        <v>48</v>
      </c>
    </row>
    <row r="34" spans="1:6" ht="12.75" customHeight="1">
      <c r="A34" s="7">
        <v>36</v>
      </c>
      <c r="B34" t="s">
        <v>281</v>
      </c>
      <c r="C34" t="s">
        <v>282</v>
      </c>
      <c r="D34" t="s">
        <v>283</v>
      </c>
      <c r="E34" t="s">
        <v>48</v>
      </c>
      <c r="F34" t="s">
        <v>48</v>
      </c>
    </row>
    <row r="35" spans="1:6" ht="12.75" customHeight="1">
      <c r="A35" s="7">
        <v>37</v>
      </c>
      <c r="B35" t="s">
        <v>287</v>
      </c>
      <c r="C35" t="s">
        <v>281</v>
      </c>
      <c r="D35" t="s">
        <v>286</v>
      </c>
      <c r="E35" t="s">
        <v>48</v>
      </c>
      <c r="F35" t="s">
        <v>48</v>
      </c>
    </row>
    <row r="36" spans="1:6" ht="12.75" customHeight="1">
      <c r="A36" s="7">
        <v>38</v>
      </c>
      <c r="B36" t="s">
        <v>281</v>
      </c>
      <c r="C36" t="s">
        <v>281</v>
      </c>
      <c r="D36" t="s">
        <v>283</v>
      </c>
      <c r="E36" t="s">
        <v>48</v>
      </c>
      <c r="F36" t="s">
        <v>48</v>
      </c>
    </row>
    <row r="37" spans="1:6" ht="12.75" customHeight="1">
      <c r="A37" s="7">
        <v>40</v>
      </c>
      <c r="B37" t="s">
        <v>287</v>
      </c>
      <c r="C37" t="s">
        <v>281</v>
      </c>
      <c r="D37" t="s">
        <v>283</v>
      </c>
      <c r="E37" t="s">
        <v>48</v>
      </c>
      <c r="F37" t="s">
        <v>48</v>
      </c>
    </row>
    <row r="38" spans="1:6" ht="12.75" customHeight="1">
      <c r="A38" s="7">
        <v>41</v>
      </c>
      <c r="B38" t="s">
        <v>281</v>
      </c>
      <c r="C38" t="s">
        <v>281</v>
      </c>
      <c r="D38" t="s">
        <v>283</v>
      </c>
      <c r="E38" t="s">
        <v>48</v>
      </c>
      <c r="F38" t="s">
        <v>48</v>
      </c>
    </row>
    <row r="39" spans="1:6" ht="12.75" customHeight="1">
      <c r="A39" s="7">
        <v>42</v>
      </c>
      <c r="B39" t="s">
        <v>287</v>
      </c>
      <c r="C39" t="s">
        <v>281</v>
      </c>
      <c r="D39" t="s">
        <v>286</v>
      </c>
      <c r="E39" t="s">
        <v>48</v>
      </c>
      <c r="F39" t="s">
        <v>48</v>
      </c>
    </row>
    <row r="40" spans="1:6" ht="12.75" customHeight="1">
      <c r="A40" s="7">
        <v>45</v>
      </c>
      <c r="B40" t="s">
        <v>281</v>
      </c>
      <c r="C40" t="s">
        <v>281</v>
      </c>
      <c r="D40" t="s">
        <v>283</v>
      </c>
      <c r="E40" t="s">
        <v>48</v>
      </c>
      <c r="F40" t="s">
        <v>48</v>
      </c>
    </row>
    <row r="41" spans="1:6" ht="12.75" customHeight="1">
      <c r="A41" s="7">
        <v>46</v>
      </c>
      <c r="B41" t="s">
        <v>281</v>
      </c>
      <c r="C41" t="s">
        <v>281</v>
      </c>
      <c r="D41" t="s">
        <v>283</v>
      </c>
      <c r="E41" t="s">
        <v>48</v>
      </c>
      <c r="F41" t="s">
        <v>48</v>
      </c>
    </row>
    <row r="42" spans="1:6" ht="12.75" customHeight="1">
      <c r="A42" s="7">
        <v>47</v>
      </c>
      <c r="B42" t="s">
        <v>287</v>
      </c>
      <c r="C42" t="s">
        <v>281</v>
      </c>
      <c r="D42" t="s">
        <v>284</v>
      </c>
      <c r="E42" t="s">
        <v>48</v>
      </c>
      <c r="F42" t="s">
        <v>48</v>
      </c>
    </row>
    <row r="43" spans="1:6" ht="12.75" customHeight="1">
      <c r="A43" s="7">
        <v>48</v>
      </c>
      <c r="B43" t="s">
        <v>287</v>
      </c>
      <c r="C43" t="s">
        <v>281</v>
      </c>
      <c r="D43" t="s">
        <v>283</v>
      </c>
      <c r="E43" t="s">
        <v>48</v>
      </c>
      <c r="F43" t="s">
        <v>48</v>
      </c>
    </row>
    <row r="44" spans="1:6" ht="12.75" customHeight="1">
      <c r="A44" s="7">
        <v>49</v>
      </c>
      <c r="B44" t="s">
        <v>48</v>
      </c>
      <c r="C44" t="s">
        <v>48</v>
      </c>
      <c r="D44" t="s">
        <v>48</v>
      </c>
      <c r="E44" t="s">
        <v>289</v>
      </c>
      <c r="F44" t="s">
        <v>284</v>
      </c>
    </row>
    <row r="45" spans="1:6" ht="12.75" customHeight="1">
      <c r="A45" s="7">
        <v>50</v>
      </c>
      <c r="B45" t="s">
        <v>287</v>
      </c>
      <c r="C45" t="s">
        <v>288</v>
      </c>
      <c r="D45" t="s">
        <v>286</v>
      </c>
      <c r="E45" t="s">
        <v>48</v>
      </c>
      <c r="F45" t="s">
        <v>48</v>
      </c>
    </row>
    <row r="46" spans="1:6" ht="12.75" customHeight="1">
      <c r="A46" s="7">
        <v>51</v>
      </c>
      <c r="B46" t="s">
        <v>281</v>
      </c>
      <c r="C46" t="s">
        <v>281</v>
      </c>
      <c r="D46" t="s">
        <v>283</v>
      </c>
      <c r="E46" t="s">
        <v>48</v>
      </c>
      <c r="F46" t="s">
        <v>48</v>
      </c>
    </row>
    <row r="47" spans="1:6" ht="12.75" customHeight="1">
      <c r="A47" s="7">
        <v>52</v>
      </c>
      <c r="B47" t="s">
        <v>287</v>
      </c>
      <c r="C47" t="s">
        <v>282</v>
      </c>
      <c r="D47" t="s">
        <v>283</v>
      </c>
      <c r="E47" t="s">
        <v>48</v>
      </c>
      <c r="F47" t="s">
        <v>48</v>
      </c>
    </row>
    <row r="48" spans="1:6" ht="12.75" customHeight="1">
      <c r="A48" s="7">
        <v>53</v>
      </c>
      <c r="B48" t="s">
        <v>287</v>
      </c>
      <c r="C48" t="s">
        <v>288</v>
      </c>
      <c r="D48" t="s">
        <v>284</v>
      </c>
      <c r="E48" t="s">
        <v>48</v>
      </c>
      <c r="F48" t="s">
        <v>48</v>
      </c>
    </row>
    <row r="49" spans="1:7" ht="12.75" customHeight="1">
      <c r="A49" s="7">
        <v>54</v>
      </c>
      <c r="B49" t="s">
        <v>281</v>
      </c>
      <c r="C49" t="s">
        <v>281</v>
      </c>
      <c r="D49" t="s">
        <v>283</v>
      </c>
      <c r="E49" t="s">
        <v>48</v>
      </c>
      <c r="F49" t="s">
        <v>48</v>
      </c>
    </row>
    <row r="50" spans="1:7" ht="12.75" customHeight="1">
      <c r="A50" s="1">
        <v>55</v>
      </c>
      <c r="B50" t="s">
        <v>287</v>
      </c>
      <c r="C50" t="s">
        <v>281</v>
      </c>
      <c r="D50" t="s">
        <v>283</v>
      </c>
      <c r="E50" t="s">
        <v>48</v>
      </c>
      <c r="F50" t="s">
        <v>48</v>
      </c>
    </row>
    <row r="51" spans="1:7" ht="12.75" customHeight="1">
      <c r="A51" s="7">
        <v>57</v>
      </c>
      <c r="B51" t="s">
        <v>281</v>
      </c>
      <c r="C51" t="s">
        <v>281</v>
      </c>
      <c r="D51" t="s">
        <v>283</v>
      </c>
      <c r="E51" t="s">
        <v>48</v>
      </c>
      <c r="F51" t="s">
        <v>48</v>
      </c>
    </row>
    <row r="52" spans="1:7" ht="12.75" customHeight="1">
      <c r="A52" s="7">
        <v>58</v>
      </c>
      <c r="B52" t="s">
        <v>281</v>
      </c>
      <c r="C52" t="s">
        <v>288</v>
      </c>
      <c r="D52" t="s">
        <v>286</v>
      </c>
      <c r="E52" t="s">
        <v>48</v>
      </c>
      <c r="F52" t="s">
        <v>48</v>
      </c>
    </row>
    <row r="53" spans="1:7" ht="12.75" customHeight="1">
      <c r="A53" s="7">
        <v>59</v>
      </c>
      <c r="B53" t="s">
        <v>281</v>
      </c>
      <c r="C53" t="s">
        <v>281</v>
      </c>
      <c r="D53" t="s">
        <v>284</v>
      </c>
      <c r="E53" t="s">
        <v>48</v>
      </c>
      <c r="F53" t="s">
        <v>48</v>
      </c>
    </row>
    <row r="54" spans="1:7" ht="12.75" customHeight="1">
      <c r="A54" s="7">
        <v>60</v>
      </c>
      <c r="B54" t="s">
        <v>281</v>
      </c>
      <c r="C54" t="s">
        <v>281</v>
      </c>
      <c r="D54" t="s">
        <v>286</v>
      </c>
      <c r="E54" t="s">
        <v>48</v>
      </c>
      <c r="F54" t="s">
        <v>48</v>
      </c>
    </row>
    <row r="55" spans="1:7" ht="12.75" customHeight="1">
      <c r="A55" s="7">
        <v>63</v>
      </c>
      <c r="B55" t="s">
        <v>287</v>
      </c>
      <c r="C55" t="s">
        <v>288</v>
      </c>
      <c r="D55" t="s">
        <v>286</v>
      </c>
      <c r="E55" t="s">
        <v>48</v>
      </c>
      <c r="F55" t="s">
        <v>48</v>
      </c>
    </row>
    <row r="56" spans="1:7" ht="12.75" customHeight="1">
      <c r="A56" s="7">
        <v>64</v>
      </c>
      <c r="B56" t="s">
        <v>281</v>
      </c>
      <c r="C56" t="s">
        <v>281</v>
      </c>
      <c r="D56" t="s">
        <v>286</v>
      </c>
      <c r="E56" t="s">
        <v>48</v>
      </c>
      <c r="F56" t="s">
        <v>48</v>
      </c>
    </row>
    <row r="57" spans="1:7" ht="12.75" customHeight="1">
      <c r="A57" s="7">
        <v>65</v>
      </c>
      <c r="B57" t="s">
        <v>281</v>
      </c>
      <c r="C57" t="s">
        <v>281</v>
      </c>
      <c r="D57" t="s">
        <v>286</v>
      </c>
      <c r="E57" t="s">
        <v>48</v>
      </c>
      <c r="F57" t="s">
        <v>48</v>
      </c>
    </row>
    <row r="58" spans="1:7" ht="12.75" customHeight="1">
      <c r="A58" s="7">
        <v>66</v>
      </c>
      <c r="B58" t="s">
        <v>281</v>
      </c>
      <c r="C58" t="s">
        <v>282</v>
      </c>
      <c r="D58" t="s">
        <v>284</v>
      </c>
      <c r="E58" t="s">
        <v>48</v>
      </c>
      <c r="F58" t="s">
        <v>48</v>
      </c>
    </row>
    <row r="59" spans="1:7" ht="12.75" customHeight="1">
      <c r="A59" s="7">
        <v>68</v>
      </c>
      <c r="B59" t="s">
        <v>281</v>
      </c>
      <c r="C59" t="s">
        <v>281</v>
      </c>
      <c r="D59" t="s">
        <v>283</v>
      </c>
      <c r="E59" t="s">
        <v>48</v>
      </c>
      <c r="F59" t="s">
        <v>48</v>
      </c>
      <c r="G59" t="s">
        <v>290</v>
      </c>
    </row>
    <row r="60" spans="1:7" ht="12.75" customHeight="1">
      <c r="A60" s="7">
        <v>69</v>
      </c>
      <c r="B60" t="s">
        <v>281</v>
      </c>
      <c r="C60" t="s">
        <v>281</v>
      </c>
      <c r="D60" t="s">
        <v>283</v>
      </c>
      <c r="E60" t="s">
        <v>48</v>
      </c>
      <c r="F60" t="s">
        <v>48</v>
      </c>
    </row>
    <row r="61" spans="1:7" ht="12.75" customHeight="1">
      <c r="A61" s="7">
        <v>70</v>
      </c>
      <c r="B61" t="s">
        <v>287</v>
      </c>
      <c r="C61" t="s">
        <v>281</v>
      </c>
      <c r="D61" t="s">
        <v>284</v>
      </c>
      <c r="E61" t="s">
        <v>48</v>
      </c>
      <c r="F61" t="s">
        <v>48</v>
      </c>
    </row>
    <row r="62" spans="1:7" ht="12.75" customHeight="1">
      <c r="A62" s="7">
        <v>71</v>
      </c>
      <c r="B62" t="s">
        <v>48</v>
      </c>
      <c r="C62" t="s">
        <v>48</v>
      </c>
      <c r="D62" t="s">
        <v>48</v>
      </c>
      <c r="E62" t="s">
        <v>289</v>
      </c>
      <c r="F62" t="s">
        <v>284</v>
      </c>
    </row>
    <row r="63" spans="1:7" ht="12.75" customHeight="1">
      <c r="A63" s="7">
        <v>101</v>
      </c>
      <c r="B63" t="s">
        <v>281</v>
      </c>
      <c r="C63" t="s">
        <v>288</v>
      </c>
      <c r="D63" t="s">
        <v>284</v>
      </c>
      <c r="E63" t="s">
        <v>48</v>
      </c>
      <c r="F63" t="s">
        <v>48</v>
      </c>
    </row>
    <row r="64" spans="1:7" ht="12.75" customHeight="1">
      <c r="A64" s="7">
        <v>102</v>
      </c>
      <c r="B64" t="s">
        <v>281</v>
      </c>
      <c r="C64" t="s">
        <v>281</v>
      </c>
      <c r="D64" t="s">
        <v>286</v>
      </c>
      <c r="E64" t="s">
        <v>48</v>
      </c>
      <c r="F64" t="s">
        <v>48</v>
      </c>
    </row>
    <row r="65" spans="1:7" ht="12.75" customHeight="1">
      <c r="A65" s="7">
        <v>103</v>
      </c>
      <c r="B65" t="s">
        <v>287</v>
      </c>
      <c r="C65" t="s">
        <v>288</v>
      </c>
      <c r="D65" t="s">
        <v>286</v>
      </c>
      <c r="E65" t="s">
        <v>48</v>
      </c>
      <c r="F65" t="s">
        <v>48</v>
      </c>
    </row>
    <row r="66" spans="1:7" ht="12.75" customHeight="1">
      <c r="A66" s="7">
        <v>104</v>
      </c>
      <c r="B66" t="s">
        <v>281</v>
      </c>
      <c r="C66" t="s">
        <v>281</v>
      </c>
      <c r="D66" t="s">
        <v>284</v>
      </c>
      <c r="E66" t="s">
        <v>48</v>
      </c>
      <c r="F66" t="s">
        <v>48</v>
      </c>
    </row>
    <row r="67" spans="1:7" ht="12.75" customHeight="1">
      <c r="A67" s="7">
        <v>105</v>
      </c>
      <c r="B67" t="s">
        <v>287</v>
      </c>
      <c r="C67" t="s">
        <v>281</v>
      </c>
      <c r="D67" t="s">
        <v>283</v>
      </c>
      <c r="E67" t="s">
        <v>48</v>
      </c>
      <c r="F67" t="s">
        <v>48</v>
      </c>
    </row>
    <row r="68" spans="1:7" ht="12.75" customHeight="1">
      <c r="A68" s="7">
        <v>106</v>
      </c>
      <c r="B68" t="s">
        <v>281</v>
      </c>
      <c r="C68" t="s">
        <v>281</v>
      </c>
      <c r="D68" t="s">
        <v>283</v>
      </c>
      <c r="E68" t="s">
        <v>48</v>
      </c>
      <c r="F68" t="s">
        <v>48</v>
      </c>
    </row>
    <row r="69" spans="1:7" ht="12.75" customHeight="1">
      <c r="A69" s="7">
        <v>107</v>
      </c>
      <c r="G69" t="s">
        <v>291</v>
      </c>
    </row>
    <row r="70" spans="1:7" ht="12.75" customHeight="1">
      <c r="A70" s="7">
        <v>108</v>
      </c>
      <c r="B70" t="s">
        <v>281</v>
      </c>
      <c r="C70" t="s">
        <v>281</v>
      </c>
      <c r="D70" t="s">
        <v>283</v>
      </c>
      <c r="E70" t="s">
        <v>48</v>
      </c>
      <c r="F70" t="s">
        <v>48</v>
      </c>
    </row>
    <row r="71" spans="1:7" ht="12.75" customHeight="1">
      <c r="A71" s="7">
        <v>109</v>
      </c>
      <c r="B71" t="s">
        <v>281</v>
      </c>
      <c r="C71" t="s">
        <v>288</v>
      </c>
      <c r="D71" t="s">
        <v>284</v>
      </c>
      <c r="E71" t="s">
        <v>48</v>
      </c>
      <c r="F71" t="s">
        <v>48</v>
      </c>
    </row>
    <row r="72" spans="1:7" ht="12.75" customHeight="1">
      <c r="A72" s="7">
        <v>110</v>
      </c>
      <c r="B72" t="s">
        <v>281</v>
      </c>
      <c r="C72" t="s">
        <v>281</v>
      </c>
      <c r="D72" t="s">
        <v>284</v>
      </c>
      <c r="E72" t="s">
        <v>48</v>
      </c>
      <c r="F72" t="s">
        <v>48</v>
      </c>
    </row>
    <row r="73" spans="1:7" ht="12.75" customHeight="1">
      <c r="A73" s="7">
        <v>111</v>
      </c>
      <c r="B73" t="s">
        <v>281</v>
      </c>
      <c r="C73" t="s">
        <v>281</v>
      </c>
      <c r="D73" t="s">
        <v>284</v>
      </c>
      <c r="E73" t="s">
        <v>48</v>
      </c>
      <c r="F73" t="s">
        <v>48</v>
      </c>
    </row>
    <row r="74" spans="1:7" ht="12.75" customHeight="1">
      <c r="A74" s="7">
        <v>112</v>
      </c>
      <c r="B74" t="s">
        <v>281</v>
      </c>
      <c r="C74" t="s">
        <v>282</v>
      </c>
      <c r="D74" t="s">
        <v>286</v>
      </c>
      <c r="E74" t="s">
        <v>48</v>
      </c>
      <c r="F74" t="s">
        <v>48</v>
      </c>
    </row>
    <row r="75" spans="1:7" ht="12.75" customHeight="1">
      <c r="A75" s="7">
        <v>113</v>
      </c>
      <c r="B75" t="s">
        <v>281</v>
      </c>
      <c r="C75" t="s">
        <v>282</v>
      </c>
      <c r="D75" t="s">
        <v>284</v>
      </c>
      <c r="E75" t="s">
        <v>48</v>
      </c>
      <c r="F75" t="s">
        <v>48</v>
      </c>
    </row>
    <row r="76" spans="1:7" ht="12.75" customHeight="1">
      <c r="A76" s="7">
        <v>114</v>
      </c>
      <c r="B76" t="s">
        <v>281</v>
      </c>
      <c r="C76" t="s">
        <v>281</v>
      </c>
      <c r="D76" t="s">
        <v>284</v>
      </c>
      <c r="E76" t="s">
        <v>48</v>
      </c>
      <c r="F76" t="s">
        <v>48</v>
      </c>
    </row>
    <row r="77" spans="1:7" ht="12.75" customHeight="1">
      <c r="A77" s="7" t="s">
        <v>142</v>
      </c>
      <c r="B77" t="s">
        <v>281</v>
      </c>
      <c r="C77" t="s">
        <v>281</v>
      </c>
      <c r="D77" t="s">
        <v>284</v>
      </c>
      <c r="E77" t="s">
        <v>48</v>
      </c>
      <c r="F77" t="s">
        <v>48</v>
      </c>
    </row>
    <row r="78" spans="1:7" ht="12.75" customHeight="1">
      <c r="A78" s="7" t="s">
        <v>144</v>
      </c>
      <c r="B78" t="s">
        <v>281</v>
      </c>
      <c r="C78" t="s">
        <v>282</v>
      </c>
      <c r="D78" t="s">
        <v>284</v>
      </c>
      <c r="E78" t="s">
        <v>48</v>
      </c>
      <c r="F78" t="s">
        <v>48</v>
      </c>
    </row>
    <row r="79" spans="1:7" ht="12.75" customHeight="1">
      <c r="A79" s="7" t="s">
        <v>145</v>
      </c>
      <c r="B79" t="s">
        <v>281</v>
      </c>
      <c r="C79" t="s">
        <v>281</v>
      </c>
      <c r="D79" t="s">
        <v>284</v>
      </c>
      <c r="E79" t="s">
        <v>48</v>
      </c>
      <c r="F79" t="s">
        <v>48</v>
      </c>
    </row>
    <row r="80" spans="1:7" ht="12.75" customHeight="1">
      <c r="A80" s="7" t="s">
        <v>147</v>
      </c>
      <c r="B80" t="s">
        <v>281</v>
      </c>
      <c r="C80" t="s">
        <v>282</v>
      </c>
      <c r="D80" t="s">
        <v>286</v>
      </c>
      <c r="E80" t="s">
        <v>48</v>
      </c>
      <c r="F80" t="s">
        <v>48</v>
      </c>
    </row>
    <row r="81" spans="1:6" ht="12.75" customHeight="1">
      <c r="A81" s="7" t="s">
        <v>148</v>
      </c>
      <c r="B81" t="s">
        <v>281</v>
      </c>
      <c r="C81" t="s">
        <v>281</v>
      </c>
      <c r="D81" t="s">
        <v>286</v>
      </c>
      <c r="E81" t="s">
        <v>48</v>
      </c>
      <c r="F81" t="s">
        <v>48</v>
      </c>
    </row>
    <row r="82" spans="1:6" ht="12.75" customHeight="1">
      <c r="A82" s="7" t="s">
        <v>150</v>
      </c>
      <c r="B82" t="s">
        <v>281</v>
      </c>
      <c r="C82" t="s">
        <v>281</v>
      </c>
      <c r="D82" t="s">
        <v>286</v>
      </c>
      <c r="E82" t="s">
        <v>48</v>
      </c>
      <c r="F82" t="s">
        <v>48</v>
      </c>
    </row>
    <row r="83" spans="1:6" ht="12.75" customHeight="1">
      <c r="A83" s="7" t="s">
        <v>151</v>
      </c>
      <c r="B83" t="s">
        <v>281</v>
      </c>
      <c r="C83" t="s">
        <v>288</v>
      </c>
      <c r="D83" t="s">
        <v>283</v>
      </c>
      <c r="E83" t="s">
        <v>48</v>
      </c>
      <c r="F83" t="s">
        <v>48</v>
      </c>
    </row>
    <row r="84" spans="1:6" ht="12.75" customHeight="1">
      <c r="A84" s="7" t="s">
        <v>152</v>
      </c>
      <c r="B84" t="s">
        <v>281</v>
      </c>
      <c r="C84" t="s">
        <v>282</v>
      </c>
      <c r="D84" t="s">
        <v>284</v>
      </c>
      <c r="E84" t="s">
        <v>48</v>
      </c>
      <c r="F84" t="s">
        <v>48</v>
      </c>
    </row>
    <row r="85" spans="1:6" ht="12.75" customHeight="1">
      <c r="A85" s="7" t="s">
        <v>154</v>
      </c>
      <c r="B85" t="s">
        <v>281</v>
      </c>
      <c r="C85" t="s">
        <v>281</v>
      </c>
      <c r="D85" t="s">
        <v>286</v>
      </c>
      <c r="E85" t="s">
        <v>48</v>
      </c>
      <c r="F85" t="s">
        <v>48</v>
      </c>
    </row>
    <row r="86" spans="1:6" ht="12.75" customHeight="1">
      <c r="A86" s="7" t="s">
        <v>156</v>
      </c>
      <c r="B86" t="s">
        <v>281</v>
      </c>
      <c r="C86" t="s">
        <v>288</v>
      </c>
      <c r="D86" t="s">
        <v>286</v>
      </c>
      <c r="E86" t="s">
        <v>48</v>
      </c>
      <c r="F86" t="s">
        <v>48</v>
      </c>
    </row>
    <row r="87" spans="1:6" ht="12.75" customHeight="1">
      <c r="A87" s="7" t="s">
        <v>158</v>
      </c>
      <c r="B87" t="s">
        <v>281</v>
      </c>
      <c r="C87" t="s">
        <v>281</v>
      </c>
      <c r="D87" t="s">
        <v>286</v>
      </c>
      <c r="E87" t="s">
        <v>48</v>
      </c>
      <c r="F87" t="s">
        <v>48</v>
      </c>
    </row>
    <row r="88" spans="1:6" ht="12.75" customHeight="1">
      <c r="A88" s="7" t="s">
        <v>160</v>
      </c>
      <c r="B88" t="s">
        <v>281</v>
      </c>
      <c r="C88" t="s">
        <v>281</v>
      </c>
      <c r="D88" t="s">
        <v>284</v>
      </c>
      <c r="E88" t="s">
        <v>48</v>
      </c>
      <c r="F88" t="s">
        <v>48</v>
      </c>
    </row>
    <row r="89" spans="1:6" ht="12.75" customHeight="1">
      <c r="A89" s="7" t="s">
        <v>161</v>
      </c>
      <c r="B89" t="s">
        <v>281</v>
      </c>
      <c r="C89" t="s">
        <v>281</v>
      </c>
      <c r="D89" t="s">
        <v>286</v>
      </c>
      <c r="E89" t="s">
        <v>48</v>
      </c>
      <c r="F89" t="s">
        <v>48</v>
      </c>
    </row>
    <row r="90" spans="1:6" ht="12.75" customHeight="1">
      <c r="A90" s="7" t="s">
        <v>162</v>
      </c>
      <c r="B90" t="s">
        <v>287</v>
      </c>
      <c r="C90" t="s">
        <v>282</v>
      </c>
      <c r="D90" t="s">
        <v>284</v>
      </c>
      <c r="E90" t="s">
        <v>48</v>
      </c>
      <c r="F90" t="s">
        <v>48</v>
      </c>
    </row>
    <row r="91" spans="1:6" ht="12.75" customHeight="1">
      <c r="A91" s="7" t="s">
        <v>164</v>
      </c>
    </row>
    <row r="92" spans="1:6" ht="12.75" customHeight="1">
      <c r="A92" s="7" t="s">
        <v>165</v>
      </c>
    </row>
    <row r="93" spans="1:6" ht="12.75" customHeight="1">
      <c r="A93" s="7" t="s">
        <v>168</v>
      </c>
      <c r="B93" t="s">
        <v>281</v>
      </c>
      <c r="C93" t="s">
        <v>281</v>
      </c>
      <c r="D93" t="s">
        <v>284</v>
      </c>
      <c r="E93" t="s">
        <v>48</v>
      </c>
      <c r="F93" t="s">
        <v>48</v>
      </c>
    </row>
    <row r="94" spans="1:6" ht="12.75" customHeight="1">
      <c r="A94" s="7" t="s">
        <v>169</v>
      </c>
      <c r="B94" t="s">
        <v>287</v>
      </c>
      <c r="C94" t="s">
        <v>281</v>
      </c>
      <c r="D94" t="s">
        <v>286</v>
      </c>
      <c r="E94" t="s">
        <v>48</v>
      </c>
      <c r="F94" t="s">
        <v>48</v>
      </c>
    </row>
    <row r="95" spans="1:6" ht="12.75" customHeight="1">
      <c r="A95" s="7" t="s">
        <v>171</v>
      </c>
      <c r="B95" t="s">
        <v>281</v>
      </c>
      <c r="C95" t="s">
        <v>281</v>
      </c>
      <c r="D95" t="s">
        <v>284</v>
      </c>
      <c r="E95" t="s">
        <v>48</v>
      </c>
      <c r="F95" t="s">
        <v>48</v>
      </c>
    </row>
  </sheetData>
  <conditionalFormatting sqref="B1 C1 D1 E1 F1 B2 C2 D2 E2 F2 B3 C3 D3 E3 F3 B4 C4 D4 E4 F4 B5 C5 D5 E5 F5 B6 C6 D6 E6 F6 B7 C7 D7 E7 F7 B8 C8 D8 E8 F8 B9 C9 D9 E9 F9 B10 C10 D10 E10 F10 B11 C11 D11 E11 F11 B12 C12 D12 E12 F12 B13 C13 D13 E13 F13 B14 C14 D14 E14 F14 B15 C15 D15 E15 F15 B16 C16 D16 E16 F16 B17 C17 D17 E17 F17 B18 C18 D18 E18 F18 B19 C19 D19 E19 F19 B20 C20 D20 E20 F20 B21 C21 D21 E21 F21 B22 C22 D22 E22 F22 B23 C23 D23 E23 F23 B24 C24 D24 E24 F24 B25 C25 D25 E25 F25 B26 C26 D26 E26 F26 B27 C27 D27 E27 F27 B28 C28 D28 E28 F28 B29 C29 D29 E29 F29 B30 C30 D30 E30 F30 B31 C31 D31 E31 F31 B32 C32 D32 E32 F32 B33 C33 D33 E33 F33 B34 C34 D34 E34 F34 B35 C35 D35 E35 F35 B36 C36 D36 E36 F36 B37 C37 D37 E37 F37 B38 C38 D38 E38 F38 B39 C39 D39 E39 F39 B40 C40 D40 E40 F40 B41 C41 D41 E41 F41 B42 C42 D42 E42 F42 B43 C43 D43 E43 F43 B44 C44 D44 E44 F44 B45 C45 D45 E45 F45 B46 C46 D46 E46 F46 B47 C47 D47 E47 F47 B48 C48 D48 E48 F48 B49 C49 D49 E49 F49 B50 C50 D50 E50 F50 B51 C51 D51 E51 F51 B52 C52 D52 E52 F52 B53 C53 D53 E53 F53 B54 C54 D54 E54 F54 B55 C55 D55 E55 F55 B56 C56 D56 E56 F56 B57 C57 D57 E57 F57 B58 C58 D58 E58 F58 B59 C59 D59 E59 F59 B60 C60 D60 E60 F60 B61 C61 D61 E61 F61 B62 C62 D62 E62 F62 B63 C63 D63 E63 F63 B64 C64 D64 E64 F64 B65 C65 D65 E65 F65 B66 C66 D66 E66 F66 B67 C67 D67 E67 F67 B68 C68 D68 E68 F68 B69 C69 D69 E69 F69 B70 C70 D70 E70 F70 B71 C71 D71 E71 F71 B72 C72 D72 E72 F72 B73 C73 D73 E73 F73 B74 C74 D74 E74 F74 B75 C75 D75 E75 F75 B76 C76 D76 E76 F76 B77 C77 D77 E77 F77 B78 C78 D78 E78 F78 B79 C79 D79 E79 F79 B80 C80 D80 E80 F80 B81 C81 D81 E81 F81 B82 C82 D82 E82 F82 B83 C83 D83 E83 F83 B84 C84 D84 E84 F84 B85 C85 D85 E85 F85 B86 C86 D86 E86 F86 B87 C87 D87 E87 F87 B88 C88 D88 E88 F88 B89 C89 D89 E89 F89 B90 C90 D90 E90 F90 B91 C91 D91 E91 F91 B92 C92 D92 E92 F92 B93 C93 D93 E93 F93 B94 C94 D94 E94 F94 B95 C95 D95 E95 F95">
    <cfRule type="containsText" dxfId="1" priority="1" stopIfTrue="1" operator="containsText" text="None">
      <formula>NOT(ISERROR(SEARCH("None", B1)))</formula>
    </cfRule>
  </conditionalFormatting>
  <dataValidations count="5">
    <dataValidation type="list" errorStyle="warning" allowBlank="1" showInputMessage="1" showErrorMessage="1" prompt="Click and enter a value from the list of items" sqref="B2:B95">
      <formula1>"Round,Oval,Irregular,None,N/A,"</formula1>
    </dataValidation>
    <dataValidation type="list" errorStyle="warning" allowBlank="1" showInputMessage="1" showErrorMessage="1" prompt="Click and enter a value from the list of items" sqref="C2:C95">
      <formula1>"Smooth,Irregular,Spiculated,None,N/A,"</formula1>
    </dataValidation>
    <dataValidation type="list" errorStyle="warning" allowBlank="1" showInputMessage="1" showErrorMessage="1" prompt="Click and enter a value from the list of items" sqref="D2:D95">
      <formula1>"Homogeneous,Heterogeneous,Rim Enhancement,Dark Internal Septation,None,N/A,"</formula1>
    </dataValidation>
    <dataValidation type="list" errorStyle="warning" allowBlank="1" showInputMessage="1" showErrorMessage="1" prompt="Click and enter a value from the list of items" sqref="E2:E95 F67:F68 F70:F90 F93">
      <formula1>"Focal,Linear,Segmental,Regional,Multiple Regions,Diffuse,None,N/A,"</formula1>
    </dataValidation>
    <dataValidation type="list" errorStyle="warning" allowBlank="1" showInputMessage="1" showErrorMessage="1" prompt="Click and enter a value from the list of items" sqref="F2:F66 F69 F91:F92 F94:F95">
      <formula1>"Homogeneous,Heterogeneous,Stippled,Clumped,Clustered Ring Enhancement,None,N/A,"</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workbookViewId="0">
      <pane ySplit="1" topLeftCell="A2" activePane="bottomLeft" state="frozen"/>
      <selection pane="bottomLeft" activeCell="A2" sqref="A2"/>
    </sheetView>
  </sheetViews>
  <sheetFormatPr baseColWidth="10" defaultColWidth="17.1640625" defaultRowHeight="12.75" customHeight="1" x14ac:dyDescent="0"/>
  <sheetData>
    <row r="1" spans="1:6" ht="12.75" customHeight="1">
      <c r="A1" s="8" t="s">
        <v>0</v>
      </c>
      <c r="B1" s="8" t="s">
        <v>292</v>
      </c>
      <c r="C1" s="8"/>
      <c r="D1" s="8" t="s">
        <v>293</v>
      </c>
      <c r="E1" s="8" t="s">
        <v>294</v>
      </c>
      <c r="F1" s="8"/>
    </row>
    <row r="2" spans="1:6" ht="12.75" customHeight="1">
      <c r="A2">
        <v>1</v>
      </c>
      <c r="B2">
        <v>1</v>
      </c>
      <c r="C2" t="b">
        <f t="shared" ref="C2:C33" si="0">A2=B2</f>
        <v>1</v>
      </c>
      <c r="D2">
        <v>0</v>
      </c>
      <c r="E2">
        <v>0</v>
      </c>
    </row>
    <row r="3" spans="1:6" ht="12.75" customHeight="1">
      <c r="A3">
        <v>2</v>
      </c>
      <c r="B3">
        <v>2</v>
      </c>
      <c r="C3" t="b">
        <f t="shared" si="0"/>
        <v>1</v>
      </c>
      <c r="D3">
        <v>0</v>
      </c>
      <c r="E3">
        <v>0</v>
      </c>
    </row>
    <row r="4" spans="1:6" ht="12.75" customHeight="1">
      <c r="A4">
        <v>3</v>
      </c>
      <c r="B4">
        <v>3</v>
      </c>
      <c r="C4" t="b">
        <f t="shared" si="0"/>
        <v>1</v>
      </c>
    </row>
    <row r="5" spans="1:6" ht="12.75" customHeight="1">
      <c r="A5">
        <v>4</v>
      </c>
      <c r="B5">
        <v>4</v>
      </c>
      <c r="C5" t="b">
        <f t="shared" si="0"/>
        <v>1</v>
      </c>
    </row>
    <row r="6" spans="1:6" ht="12.75" customHeight="1">
      <c r="A6">
        <v>5</v>
      </c>
      <c r="B6">
        <v>5</v>
      </c>
      <c r="C6" t="b">
        <f t="shared" si="0"/>
        <v>1</v>
      </c>
      <c r="D6">
        <v>0</v>
      </c>
      <c r="E6">
        <v>0</v>
      </c>
    </row>
    <row r="7" spans="1:6" ht="12.75" customHeight="1">
      <c r="A7">
        <v>6</v>
      </c>
      <c r="B7">
        <v>6</v>
      </c>
      <c r="C7" t="b">
        <f t="shared" si="0"/>
        <v>1</v>
      </c>
      <c r="D7">
        <v>0</v>
      </c>
      <c r="E7">
        <v>0</v>
      </c>
    </row>
    <row r="8" spans="1:6" ht="12.75" customHeight="1">
      <c r="A8">
        <v>7</v>
      </c>
      <c r="B8">
        <v>7</v>
      </c>
      <c r="C8" t="b">
        <f t="shared" si="0"/>
        <v>1</v>
      </c>
      <c r="D8">
        <v>0</v>
      </c>
      <c r="E8">
        <v>0</v>
      </c>
    </row>
    <row r="9" spans="1:6" ht="12.75" customHeight="1">
      <c r="A9">
        <v>8</v>
      </c>
      <c r="B9">
        <v>8</v>
      </c>
      <c r="C9" t="b">
        <f t="shared" si="0"/>
        <v>1</v>
      </c>
      <c r="D9">
        <v>1</v>
      </c>
      <c r="E9">
        <v>1</v>
      </c>
    </row>
    <row r="10" spans="1:6" ht="12.75" customHeight="1">
      <c r="A10">
        <v>9</v>
      </c>
      <c r="B10">
        <v>9</v>
      </c>
      <c r="C10" t="b">
        <f t="shared" si="0"/>
        <v>1</v>
      </c>
      <c r="D10">
        <v>0</v>
      </c>
      <c r="E10">
        <v>0</v>
      </c>
    </row>
    <row r="11" spans="1:6" ht="12.75" customHeight="1">
      <c r="A11">
        <v>10</v>
      </c>
      <c r="B11">
        <v>10</v>
      </c>
      <c r="C11" t="b">
        <f t="shared" si="0"/>
        <v>1</v>
      </c>
      <c r="D11">
        <v>0</v>
      </c>
      <c r="E11">
        <v>0</v>
      </c>
    </row>
    <row r="12" spans="1:6" ht="12.75" customHeight="1">
      <c r="A12">
        <v>11</v>
      </c>
      <c r="B12">
        <v>11</v>
      </c>
      <c r="C12" t="b">
        <f t="shared" si="0"/>
        <v>1</v>
      </c>
      <c r="D12">
        <v>0</v>
      </c>
      <c r="E12">
        <v>0</v>
      </c>
    </row>
    <row r="13" spans="1:6" ht="12.75" customHeight="1">
      <c r="A13">
        <v>13</v>
      </c>
      <c r="B13">
        <v>13</v>
      </c>
      <c r="C13" t="b">
        <f t="shared" si="0"/>
        <v>1</v>
      </c>
      <c r="D13">
        <v>0</v>
      </c>
      <c r="E13">
        <v>0</v>
      </c>
    </row>
    <row r="14" spans="1:6" ht="12.75" customHeight="1">
      <c r="A14">
        <v>14</v>
      </c>
      <c r="B14">
        <v>14</v>
      </c>
      <c r="C14" t="b">
        <f t="shared" si="0"/>
        <v>1</v>
      </c>
      <c r="D14">
        <v>4</v>
      </c>
      <c r="E14">
        <v>4</v>
      </c>
    </row>
    <row r="15" spans="1:6" ht="12.75" customHeight="1">
      <c r="A15">
        <v>16</v>
      </c>
      <c r="B15">
        <v>16</v>
      </c>
      <c r="C15" t="b">
        <f t="shared" si="0"/>
        <v>1</v>
      </c>
      <c r="D15">
        <v>0</v>
      </c>
      <c r="E15">
        <v>0</v>
      </c>
    </row>
    <row r="16" spans="1:6" ht="12.75" customHeight="1">
      <c r="A16">
        <v>17</v>
      </c>
      <c r="B16">
        <v>17</v>
      </c>
      <c r="C16" t="b">
        <f t="shared" si="0"/>
        <v>1</v>
      </c>
      <c r="D16">
        <v>5</v>
      </c>
      <c r="E16">
        <v>0</v>
      </c>
    </row>
    <row r="17" spans="1:5" ht="12.75" customHeight="1">
      <c r="A17">
        <v>18</v>
      </c>
      <c r="B17">
        <v>18</v>
      </c>
      <c r="C17" t="b">
        <f t="shared" si="0"/>
        <v>1</v>
      </c>
      <c r="D17">
        <v>0</v>
      </c>
      <c r="E17">
        <v>1</v>
      </c>
    </row>
    <row r="18" spans="1:5" ht="12.75" customHeight="1">
      <c r="A18">
        <v>19</v>
      </c>
      <c r="B18">
        <v>19</v>
      </c>
      <c r="C18" t="b">
        <f t="shared" si="0"/>
        <v>1</v>
      </c>
      <c r="D18">
        <v>1</v>
      </c>
      <c r="E18">
        <v>1</v>
      </c>
    </row>
    <row r="19" spans="1:5" ht="12.75" customHeight="1">
      <c r="A19">
        <v>20</v>
      </c>
      <c r="B19">
        <v>20</v>
      </c>
      <c r="C19" t="b">
        <f t="shared" si="0"/>
        <v>1</v>
      </c>
      <c r="D19">
        <v>0</v>
      </c>
      <c r="E19">
        <v>0</v>
      </c>
    </row>
    <row r="20" spans="1:5" ht="12.75" customHeight="1">
      <c r="A20">
        <v>21</v>
      </c>
      <c r="B20">
        <v>21</v>
      </c>
      <c r="C20" t="b">
        <f t="shared" si="0"/>
        <v>1</v>
      </c>
      <c r="D20">
        <v>0</v>
      </c>
      <c r="E20">
        <v>0</v>
      </c>
    </row>
    <row r="21" spans="1:5" ht="12.75" customHeight="1">
      <c r="A21">
        <v>22</v>
      </c>
      <c r="B21">
        <v>22</v>
      </c>
      <c r="C21" t="b">
        <f t="shared" si="0"/>
        <v>1</v>
      </c>
      <c r="D21">
        <v>0</v>
      </c>
      <c r="E21">
        <v>0</v>
      </c>
    </row>
    <row r="22" spans="1:5" ht="12.75" customHeight="1">
      <c r="A22">
        <v>23</v>
      </c>
      <c r="B22">
        <v>23</v>
      </c>
      <c r="C22" t="b">
        <f t="shared" si="0"/>
        <v>1</v>
      </c>
      <c r="D22">
        <v>90</v>
      </c>
      <c r="E22">
        <v>5</v>
      </c>
    </row>
    <row r="23" spans="1:5" ht="12.75" customHeight="1">
      <c r="A23">
        <v>24</v>
      </c>
      <c r="B23">
        <v>24</v>
      </c>
      <c r="C23" t="b">
        <f t="shared" si="0"/>
        <v>1</v>
      </c>
      <c r="D23">
        <v>0</v>
      </c>
      <c r="E23">
        <v>0</v>
      </c>
    </row>
    <row r="24" spans="1:5" ht="12.75" customHeight="1">
      <c r="A24">
        <v>25</v>
      </c>
      <c r="B24">
        <v>25</v>
      </c>
      <c r="C24" t="b">
        <f t="shared" si="0"/>
        <v>1</v>
      </c>
    </row>
    <row r="25" spans="1:5" ht="12.75" customHeight="1">
      <c r="A25">
        <v>26</v>
      </c>
      <c r="B25">
        <v>26</v>
      </c>
      <c r="C25" t="b">
        <f t="shared" si="0"/>
        <v>1</v>
      </c>
      <c r="D25">
        <v>0</v>
      </c>
      <c r="E25">
        <v>0</v>
      </c>
    </row>
    <row r="26" spans="1:5" ht="12.75" customHeight="1">
      <c r="A26">
        <v>27</v>
      </c>
      <c r="B26">
        <v>27</v>
      </c>
      <c r="C26" t="b">
        <f t="shared" si="0"/>
        <v>1</v>
      </c>
      <c r="D26">
        <v>0</v>
      </c>
      <c r="E26">
        <v>0</v>
      </c>
    </row>
    <row r="27" spans="1:5" ht="12.75" customHeight="1">
      <c r="A27">
        <v>28</v>
      </c>
      <c r="B27">
        <v>28</v>
      </c>
      <c r="C27" t="b">
        <f t="shared" si="0"/>
        <v>1</v>
      </c>
      <c r="D27">
        <v>0</v>
      </c>
      <c r="E27">
        <v>5</v>
      </c>
    </row>
    <row r="28" spans="1:5" ht="12.75" customHeight="1">
      <c r="A28">
        <v>30</v>
      </c>
      <c r="B28">
        <v>30</v>
      </c>
      <c r="C28" t="b">
        <f t="shared" si="0"/>
        <v>1</v>
      </c>
      <c r="D28">
        <v>0</v>
      </c>
      <c r="E28">
        <v>0</v>
      </c>
    </row>
    <row r="29" spans="1:5" ht="12.75" customHeight="1">
      <c r="A29">
        <v>31</v>
      </c>
      <c r="B29">
        <v>31</v>
      </c>
      <c r="C29" t="b">
        <f t="shared" si="0"/>
        <v>1</v>
      </c>
      <c r="D29">
        <v>0</v>
      </c>
      <c r="E29">
        <v>0</v>
      </c>
    </row>
    <row r="30" spans="1:5" ht="12.75" customHeight="1">
      <c r="A30">
        <v>32</v>
      </c>
      <c r="B30">
        <v>32</v>
      </c>
      <c r="C30" t="b">
        <f t="shared" si="0"/>
        <v>1</v>
      </c>
      <c r="D30">
        <v>0</v>
      </c>
      <c r="E30">
        <v>0</v>
      </c>
    </row>
    <row r="31" spans="1:5" ht="12.75" customHeight="1">
      <c r="A31">
        <v>33</v>
      </c>
      <c r="B31">
        <v>33</v>
      </c>
      <c r="C31" t="b">
        <f t="shared" si="0"/>
        <v>1</v>
      </c>
      <c r="D31">
        <v>0</v>
      </c>
      <c r="E31">
        <v>0</v>
      </c>
    </row>
    <row r="32" spans="1:5" ht="12.75" customHeight="1">
      <c r="A32">
        <v>34</v>
      </c>
      <c r="B32">
        <v>34</v>
      </c>
      <c r="C32" t="b">
        <f t="shared" si="0"/>
        <v>1</v>
      </c>
    </row>
    <row r="33" spans="1:5" ht="12.75" customHeight="1">
      <c r="A33">
        <v>35</v>
      </c>
      <c r="B33">
        <v>35</v>
      </c>
      <c r="C33" t="b">
        <f t="shared" si="0"/>
        <v>1</v>
      </c>
      <c r="D33">
        <v>0</v>
      </c>
      <c r="E33">
        <v>0</v>
      </c>
    </row>
    <row r="34" spans="1:5" ht="12.75" customHeight="1">
      <c r="A34">
        <v>36</v>
      </c>
      <c r="B34">
        <v>36</v>
      </c>
      <c r="C34" t="b">
        <f t="shared" ref="C34:C65" si="1">A34=B34</f>
        <v>1</v>
      </c>
      <c r="D34">
        <v>0</v>
      </c>
      <c r="E34">
        <v>0</v>
      </c>
    </row>
    <row r="35" spans="1:5" ht="12.75" customHeight="1">
      <c r="A35">
        <v>37</v>
      </c>
      <c r="B35">
        <v>37</v>
      </c>
      <c r="C35" t="b">
        <f t="shared" si="1"/>
        <v>1</v>
      </c>
      <c r="D35">
        <v>0</v>
      </c>
      <c r="E35">
        <v>0</v>
      </c>
    </row>
    <row r="36" spans="1:5" ht="12.75" customHeight="1">
      <c r="A36">
        <v>38</v>
      </c>
      <c r="B36">
        <v>38</v>
      </c>
      <c r="C36" t="b">
        <f t="shared" si="1"/>
        <v>1</v>
      </c>
      <c r="D36">
        <v>0</v>
      </c>
      <c r="E36">
        <v>0</v>
      </c>
    </row>
    <row r="37" spans="1:5" ht="12.75" customHeight="1">
      <c r="A37">
        <v>40</v>
      </c>
      <c r="B37">
        <v>40</v>
      </c>
      <c r="C37" t="b">
        <f t="shared" si="1"/>
        <v>1</v>
      </c>
      <c r="D37">
        <v>0</v>
      </c>
      <c r="E37">
        <v>0</v>
      </c>
    </row>
    <row r="38" spans="1:5" ht="12.75" customHeight="1">
      <c r="A38">
        <v>41</v>
      </c>
      <c r="B38">
        <v>41</v>
      </c>
      <c r="C38" t="b">
        <f t="shared" si="1"/>
        <v>1</v>
      </c>
      <c r="D38">
        <v>4</v>
      </c>
      <c r="E38">
        <v>0</v>
      </c>
    </row>
    <row r="39" spans="1:5" ht="12.75" customHeight="1">
      <c r="A39">
        <v>42</v>
      </c>
      <c r="B39">
        <v>42</v>
      </c>
      <c r="C39" t="b">
        <f t="shared" si="1"/>
        <v>1</v>
      </c>
      <c r="D39">
        <v>0</v>
      </c>
      <c r="E39">
        <v>0</v>
      </c>
    </row>
    <row r="40" spans="1:5" ht="12.75" customHeight="1">
      <c r="A40">
        <v>45</v>
      </c>
      <c r="B40">
        <v>45</v>
      </c>
      <c r="C40" t="b">
        <f t="shared" si="1"/>
        <v>1</v>
      </c>
      <c r="D40">
        <v>0</v>
      </c>
      <c r="E40">
        <v>0</v>
      </c>
    </row>
    <row r="41" spans="1:5" ht="12.75" customHeight="1">
      <c r="A41">
        <v>46</v>
      </c>
      <c r="B41">
        <v>46</v>
      </c>
      <c r="C41" t="b">
        <f t="shared" si="1"/>
        <v>1</v>
      </c>
    </row>
    <row r="42" spans="1:5" ht="12.75" customHeight="1">
      <c r="A42">
        <v>47</v>
      </c>
      <c r="B42">
        <v>47</v>
      </c>
      <c r="C42" t="b">
        <f t="shared" si="1"/>
        <v>1</v>
      </c>
      <c r="D42">
        <v>2</v>
      </c>
      <c r="E42">
        <v>2</v>
      </c>
    </row>
    <row r="43" spans="1:5" ht="12.75" customHeight="1">
      <c r="A43">
        <v>48</v>
      </c>
      <c r="B43">
        <v>48</v>
      </c>
      <c r="C43" t="b">
        <f t="shared" si="1"/>
        <v>1</v>
      </c>
      <c r="D43">
        <v>0</v>
      </c>
      <c r="E43">
        <v>0</v>
      </c>
    </row>
    <row r="44" spans="1:5" ht="12.75" customHeight="1">
      <c r="A44">
        <v>49</v>
      </c>
      <c r="B44">
        <v>49</v>
      </c>
      <c r="C44" t="b">
        <f t="shared" si="1"/>
        <v>1</v>
      </c>
      <c r="D44">
        <v>4</v>
      </c>
      <c r="E44">
        <v>0</v>
      </c>
    </row>
    <row r="45" spans="1:5" ht="12.75" customHeight="1">
      <c r="A45">
        <v>50</v>
      </c>
      <c r="B45">
        <v>50</v>
      </c>
      <c r="C45" t="b">
        <f t="shared" si="1"/>
        <v>1</v>
      </c>
      <c r="D45">
        <v>0</v>
      </c>
      <c r="E45">
        <v>0</v>
      </c>
    </row>
    <row r="46" spans="1:5" ht="12.75" customHeight="1">
      <c r="A46">
        <v>51</v>
      </c>
      <c r="B46">
        <v>51</v>
      </c>
      <c r="C46" t="b">
        <f t="shared" si="1"/>
        <v>1</v>
      </c>
      <c r="D46">
        <v>1</v>
      </c>
      <c r="E46">
        <v>0</v>
      </c>
    </row>
    <row r="47" spans="1:5" ht="12.75" customHeight="1">
      <c r="A47">
        <v>52</v>
      </c>
      <c r="B47">
        <v>52</v>
      </c>
      <c r="C47" t="b">
        <f t="shared" si="1"/>
        <v>1</v>
      </c>
      <c r="D47">
        <v>0</v>
      </c>
      <c r="E47">
        <v>0</v>
      </c>
    </row>
    <row r="48" spans="1:5" ht="12.75" customHeight="1">
      <c r="A48">
        <v>53</v>
      </c>
      <c r="B48">
        <v>53</v>
      </c>
      <c r="C48" t="b">
        <f t="shared" si="1"/>
        <v>1</v>
      </c>
      <c r="D48">
        <v>0</v>
      </c>
      <c r="E48">
        <v>0</v>
      </c>
    </row>
    <row r="49" spans="1:5" ht="12.75" customHeight="1">
      <c r="A49">
        <v>54</v>
      </c>
      <c r="B49">
        <v>54</v>
      </c>
      <c r="C49" t="b">
        <f t="shared" si="1"/>
        <v>1</v>
      </c>
      <c r="D49">
        <v>4</v>
      </c>
      <c r="E49">
        <v>0</v>
      </c>
    </row>
    <row r="50" spans="1:5" ht="12.75" customHeight="1">
      <c r="A50">
        <v>55</v>
      </c>
      <c r="B50">
        <v>55</v>
      </c>
      <c r="C50" t="b">
        <f t="shared" si="1"/>
        <v>1</v>
      </c>
      <c r="D50">
        <v>30</v>
      </c>
      <c r="E50">
        <v>20</v>
      </c>
    </row>
    <row r="51" spans="1:5" ht="12.75" customHeight="1">
      <c r="A51">
        <v>57</v>
      </c>
      <c r="B51">
        <v>57</v>
      </c>
      <c r="C51" t="b">
        <f t="shared" si="1"/>
        <v>1</v>
      </c>
      <c r="D51">
        <v>0</v>
      </c>
      <c r="E51">
        <v>0</v>
      </c>
    </row>
    <row r="52" spans="1:5" ht="12.75" customHeight="1">
      <c r="A52">
        <v>58</v>
      </c>
      <c r="B52">
        <v>58</v>
      </c>
      <c r="C52" t="b">
        <f t="shared" si="1"/>
        <v>1</v>
      </c>
      <c r="D52">
        <v>1</v>
      </c>
      <c r="E52">
        <v>5</v>
      </c>
    </row>
    <row r="53" spans="1:5" ht="12.75" customHeight="1">
      <c r="A53">
        <v>59</v>
      </c>
      <c r="B53">
        <v>59</v>
      </c>
      <c r="C53" t="b">
        <f t="shared" si="1"/>
        <v>1</v>
      </c>
      <c r="D53">
        <v>0</v>
      </c>
      <c r="E53">
        <v>3</v>
      </c>
    </row>
    <row r="54" spans="1:5" ht="12.75" customHeight="1">
      <c r="A54">
        <v>60</v>
      </c>
      <c r="B54">
        <v>60</v>
      </c>
      <c r="C54" t="b">
        <f t="shared" si="1"/>
        <v>1</v>
      </c>
      <c r="D54">
        <v>0</v>
      </c>
      <c r="E54">
        <v>0</v>
      </c>
    </row>
    <row r="55" spans="1:5" ht="12.75" customHeight="1">
      <c r="A55">
        <v>63</v>
      </c>
      <c r="B55">
        <v>63</v>
      </c>
      <c r="C55" t="b">
        <f t="shared" si="1"/>
        <v>1</v>
      </c>
      <c r="D55">
        <v>0</v>
      </c>
      <c r="E55">
        <v>0</v>
      </c>
    </row>
    <row r="56" spans="1:5" ht="12.75" customHeight="1">
      <c r="A56">
        <v>64</v>
      </c>
      <c r="B56">
        <v>64</v>
      </c>
      <c r="C56" t="b">
        <f t="shared" si="1"/>
        <v>1</v>
      </c>
      <c r="D56">
        <v>0</v>
      </c>
      <c r="E56">
        <v>0</v>
      </c>
    </row>
    <row r="57" spans="1:5" ht="12.75" customHeight="1">
      <c r="A57">
        <v>65</v>
      </c>
      <c r="B57">
        <v>65</v>
      </c>
      <c r="C57" t="b">
        <f t="shared" si="1"/>
        <v>1</v>
      </c>
      <c r="D57">
        <v>0</v>
      </c>
      <c r="E57">
        <v>0</v>
      </c>
    </row>
    <row r="58" spans="1:5" ht="12.75" customHeight="1">
      <c r="A58">
        <v>66</v>
      </c>
      <c r="B58">
        <v>66</v>
      </c>
      <c r="C58" t="b">
        <f t="shared" si="1"/>
        <v>1</v>
      </c>
      <c r="D58">
        <v>0</v>
      </c>
      <c r="E58">
        <v>0</v>
      </c>
    </row>
    <row r="59" spans="1:5" ht="12.75" customHeight="1">
      <c r="A59">
        <v>68</v>
      </c>
      <c r="B59">
        <v>68</v>
      </c>
      <c r="C59" t="b">
        <f t="shared" si="1"/>
        <v>1</v>
      </c>
      <c r="D59">
        <v>0</v>
      </c>
      <c r="E59">
        <v>0</v>
      </c>
    </row>
    <row r="60" spans="1:5" ht="12.75" customHeight="1">
      <c r="A60">
        <v>69</v>
      </c>
      <c r="B60">
        <v>69</v>
      </c>
      <c r="C60" t="b">
        <f t="shared" si="1"/>
        <v>1</v>
      </c>
      <c r="D60">
        <v>0</v>
      </c>
      <c r="E60">
        <v>0</v>
      </c>
    </row>
    <row r="61" spans="1:5" ht="12.75" customHeight="1">
      <c r="A61">
        <v>70</v>
      </c>
      <c r="B61">
        <v>70</v>
      </c>
      <c r="C61" t="b">
        <f t="shared" si="1"/>
        <v>1</v>
      </c>
      <c r="D61">
        <v>0</v>
      </c>
      <c r="E61">
        <v>0</v>
      </c>
    </row>
    <row r="62" spans="1:5" ht="12.75" customHeight="1">
      <c r="A62">
        <v>71</v>
      </c>
      <c r="B62">
        <v>71</v>
      </c>
      <c r="C62" t="b">
        <f t="shared" si="1"/>
        <v>1</v>
      </c>
      <c r="D62">
        <v>0</v>
      </c>
      <c r="E62">
        <v>0</v>
      </c>
    </row>
    <row r="63" spans="1:5" ht="12.75" customHeight="1">
      <c r="A63">
        <v>101</v>
      </c>
      <c r="B63">
        <v>101</v>
      </c>
      <c r="C63" t="b">
        <f t="shared" si="1"/>
        <v>1</v>
      </c>
      <c r="D63">
        <v>2</v>
      </c>
      <c r="E63">
        <v>0</v>
      </c>
    </row>
    <row r="64" spans="1:5" ht="12.75" customHeight="1">
      <c r="A64">
        <v>102</v>
      </c>
      <c r="B64">
        <v>102</v>
      </c>
      <c r="C64" t="b">
        <f t="shared" si="1"/>
        <v>1</v>
      </c>
      <c r="D64">
        <v>50</v>
      </c>
      <c r="E64">
        <v>30</v>
      </c>
    </row>
    <row r="65" spans="1:5" ht="12.75" customHeight="1">
      <c r="A65">
        <v>103</v>
      </c>
      <c r="B65">
        <v>103</v>
      </c>
      <c r="C65" t="b">
        <f t="shared" si="1"/>
        <v>1</v>
      </c>
      <c r="D65">
        <v>0</v>
      </c>
      <c r="E65">
        <v>0</v>
      </c>
    </row>
    <row r="66" spans="1:5" ht="12.75" customHeight="1">
      <c r="A66">
        <v>104</v>
      </c>
      <c r="B66">
        <v>104</v>
      </c>
      <c r="C66" t="b">
        <f t="shared" ref="C66:C97" si="2">A66=B66</f>
        <v>1</v>
      </c>
      <c r="D66">
        <v>0</v>
      </c>
      <c r="E66">
        <v>0</v>
      </c>
    </row>
    <row r="67" spans="1:5" ht="12.75" customHeight="1">
      <c r="A67">
        <v>105</v>
      </c>
      <c r="B67">
        <v>105</v>
      </c>
      <c r="C67" t="b">
        <f t="shared" si="2"/>
        <v>1</v>
      </c>
      <c r="E67">
        <v>0</v>
      </c>
    </row>
    <row r="68" spans="1:5" ht="12.75" customHeight="1">
      <c r="A68">
        <v>106</v>
      </c>
      <c r="B68">
        <v>106</v>
      </c>
      <c r="C68" t="b">
        <f t="shared" si="2"/>
        <v>1</v>
      </c>
      <c r="D68">
        <v>0</v>
      </c>
      <c r="E68">
        <v>0</v>
      </c>
    </row>
    <row r="69" spans="1:5" ht="12.75" customHeight="1">
      <c r="A69">
        <v>107</v>
      </c>
      <c r="B69">
        <v>107</v>
      </c>
      <c r="C69" t="b">
        <f t="shared" si="2"/>
        <v>1</v>
      </c>
      <c r="D69">
        <v>0</v>
      </c>
      <c r="E69">
        <v>0</v>
      </c>
    </row>
    <row r="70" spans="1:5" ht="12.75" customHeight="1">
      <c r="A70">
        <v>108</v>
      </c>
      <c r="B70">
        <v>108</v>
      </c>
      <c r="C70" t="b">
        <f t="shared" si="2"/>
        <v>1</v>
      </c>
      <c r="D70">
        <v>0</v>
      </c>
      <c r="E70">
        <v>0</v>
      </c>
    </row>
    <row r="71" spans="1:5" ht="12.75" customHeight="1">
      <c r="A71">
        <v>109</v>
      </c>
      <c r="B71">
        <v>109</v>
      </c>
      <c r="C71" t="b">
        <f t="shared" si="2"/>
        <v>1</v>
      </c>
      <c r="D71">
        <v>0</v>
      </c>
      <c r="E71">
        <v>0</v>
      </c>
    </row>
    <row r="72" spans="1:5" ht="12.75" customHeight="1">
      <c r="A72">
        <v>110</v>
      </c>
      <c r="B72">
        <v>110</v>
      </c>
      <c r="C72" t="b">
        <f t="shared" si="2"/>
        <v>1</v>
      </c>
      <c r="D72">
        <v>0</v>
      </c>
      <c r="E72">
        <v>0</v>
      </c>
    </row>
    <row r="73" spans="1:5" ht="12.75" customHeight="1">
      <c r="A73">
        <v>111</v>
      </c>
      <c r="B73">
        <v>111</v>
      </c>
      <c r="C73" t="b">
        <f t="shared" si="2"/>
        <v>1</v>
      </c>
      <c r="D73">
        <v>2</v>
      </c>
      <c r="E73">
        <v>0</v>
      </c>
    </row>
    <row r="74" spans="1:5" ht="12.75" customHeight="1">
      <c r="A74">
        <v>112</v>
      </c>
      <c r="B74">
        <v>112</v>
      </c>
      <c r="C74" t="b">
        <f t="shared" si="2"/>
        <v>1</v>
      </c>
      <c r="D74">
        <v>0</v>
      </c>
      <c r="E74">
        <v>0</v>
      </c>
    </row>
    <row r="75" spans="1:5" ht="12.75" customHeight="1">
      <c r="A75">
        <v>113</v>
      </c>
      <c r="B75">
        <v>113</v>
      </c>
      <c r="C75" t="b">
        <f t="shared" si="2"/>
        <v>1</v>
      </c>
      <c r="D75">
        <v>0</v>
      </c>
      <c r="E75">
        <v>0</v>
      </c>
    </row>
    <row r="76" spans="1:5" ht="12.75" customHeight="1">
      <c r="A76">
        <v>114</v>
      </c>
      <c r="B76">
        <v>114</v>
      </c>
      <c r="C76" t="b">
        <f t="shared" si="2"/>
        <v>1</v>
      </c>
      <c r="D76">
        <v>0</v>
      </c>
      <c r="E76">
        <v>0</v>
      </c>
    </row>
    <row r="77" spans="1:5" ht="12.75" customHeight="1">
      <c r="A77" t="s">
        <v>142</v>
      </c>
      <c r="B77" t="s">
        <v>142</v>
      </c>
      <c r="C77" t="b">
        <f t="shared" si="2"/>
        <v>1</v>
      </c>
    </row>
    <row r="78" spans="1:5" ht="12.75" customHeight="1">
      <c r="A78" t="s">
        <v>144</v>
      </c>
      <c r="B78" t="s">
        <v>144</v>
      </c>
      <c r="C78" t="b">
        <f t="shared" si="2"/>
        <v>1</v>
      </c>
    </row>
    <row r="79" spans="1:5" ht="12.75" customHeight="1">
      <c r="A79" t="s">
        <v>145</v>
      </c>
      <c r="B79" t="s">
        <v>145</v>
      </c>
      <c r="C79" t="b">
        <f t="shared" si="2"/>
        <v>1</v>
      </c>
    </row>
    <row r="80" spans="1:5" ht="12.75" customHeight="1">
      <c r="A80" t="s">
        <v>147</v>
      </c>
      <c r="B80" t="s">
        <v>147</v>
      </c>
      <c r="C80" t="b">
        <f t="shared" si="2"/>
        <v>1</v>
      </c>
    </row>
    <row r="81" spans="1:5" ht="12.75" customHeight="1">
      <c r="A81" t="s">
        <v>148</v>
      </c>
      <c r="B81" t="s">
        <v>148</v>
      </c>
      <c r="C81" t="b">
        <f t="shared" si="2"/>
        <v>1</v>
      </c>
    </row>
    <row r="82" spans="1:5" ht="12.75" customHeight="1">
      <c r="A82" t="s">
        <v>150</v>
      </c>
      <c r="B82" t="s">
        <v>150</v>
      </c>
      <c r="C82" t="b">
        <f t="shared" si="2"/>
        <v>1</v>
      </c>
    </row>
    <row r="83" spans="1:5" ht="12.75" customHeight="1">
      <c r="A83" t="s">
        <v>151</v>
      </c>
      <c r="B83" t="s">
        <v>151</v>
      </c>
      <c r="C83" t="b">
        <f t="shared" si="2"/>
        <v>1</v>
      </c>
    </row>
    <row r="84" spans="1:5" ht="12.75" customHeight="1">
      <c r="A84" t="s">
        <v>152</v>
      </c>
      <c r="B84" t="s">
        <v>152</v>
      </c>
      <c r="C84" t="b">
        <f t="shared" si="2"/>
        <v>1</v>
      </c>
    </row>
    <row r="85" spans="1:5" ht="12.75" customHeight="1">
      <c r="A85" t="s">
        <v>154</v>
      </c>
      <c r="B85" t="s">
        <v>154</v>
      </c>
      <c r="C85" t="b">
        <f t="shared" si="2"/>
        <v>1</v>
      </c>
    </row>
    <row r="86" spans="1:5" ht="12.75" customHeight="1">
      <c r="A86" t="s">
        <v>156</v>
      </c>
      <c r="B86" t="s">
        <v>156</v>
      </c>
      <c r="C86" t="b">
        <f t="shared" si="2"/>
        <v>1</v>
      </c>
    </row>
    <row r="87" spans="1:5" ht="12.75" customHeight="1">
      <c r="A87" t="s">
        <v>158</v>
      </c>
      <c r="B87" t="s">
        <v>158</v>
      </c>
      <c r="C87" t="b">
        <f t="shared" si="2"/>
        <v>1</v>
      </c>
    </row>
    <row r="88" spans="1:5" ht="12.75" customHeight="1">
      <c r="A88" t="s">
        <v>160</v>
      </c>
      <c r="B88" t="s">
        <v>160</v>
      </c>
      <c r="C88" t="b">
        <f t="shared" si="2"/>
        <v>1</v>
      </c>
    </row>
    <row r="89" spans="1:5" ht="12.75" customHeight="1">
      <c r="A89" t="s">
        <v>161</v>
      </c>
      <c r="B89" t="s">
        <v>161</v>
      </c>
      <c r="C89" t="b">
        <f t="shared" si="2"/>
        <v>1</v>
      </c>
    </row>
    <row r="90" spans="1:5" ht="12.75" customHeight="1">
      <c r="A90" t="s">
        <v>162</v>
      </c>
      <c r="B90" t="s">
        <v>162</v>
      </c>
      <c r="C90" t="b">
        <f t="shared" si="2"/>
        <v>1</v>
      </c>
    </row>
    <row r="91" spans="1:5" ht="12.75" customHeight="1">
      <c r="A91" t="s">
        <v>164</v>
      </c>
      <c r="B91" t="s">
        <v>164</v>
      </c>
      <c r="C91" t="b">
        <f t="shared" si="2"/>
        <v>1</v>
      </c>
    </row>
    <row r="92" spans="1:5" ht="12.75" customHeight="1">
      <c r="A92" t="s">
        <v>165</v>
      </c>
      <c r="B92" t="s">
        <v>165</v>
      </c>
      <c r="C92" t="b">
        <f t="shared" si="2"/>
        <v>1</v>
      </c>
    </row>
    <row r="93" spans="1:5" ht="12.75" customHeight="1">
      <c r="A93" t="s">
        <v>168</v>
      </c>
      <c r="B93" t="s">
        <v>168</v>
      </c>
      <c r="C93" t="b">
        <f t="shared" si="2"/>
        <v>1</v>
      </c>
    </row>
    <row r="94" spans="1:5" ht="12.75" customHeight="1">
      <c r="A94" t="s">
        <v>169</v>
      </c>
      <c r="B94" t="s">
        <v>169</v>
      </c>
      <c r="C94" t="b">
        <f t="shared" si="2"/>
        <v>1</v>
      </c>
      <c r="D94">
        <v>0</v>
      </c>
      <c r="E94">
        <v>0</v>
      </c>
    </row>
    <row r="95" spans="1:5" ht="12.75" customHeight="1">
      <c r="A95" t="s">
        <v>171</v>
      </c>
      <c r="B95" t="s">
        <v>171</v>
      </c>
      <c r="C95" t="b">
        <f t="shared" si="2"/>
        <v>1</v>
      </c>
      <c r="D95">
        <v>0</v>
      </c>
      <c r="E95">
        <v>0</v>
      </c>
    </row>
  </sheetData>
  <conditionalFormatting sqref="A96 A97 A98 A99 A100 A101 A102 A103 A104 A105 A106 A107 A108 A109 A110 A111 A112 A113 A114 A115 A116">
    <cfRule type="containsText" dxfId="0" priority="1" stopIfTrue="1" operator="containsText" text="FALSE">
      <formula>NOT(ISERROR(SEARCH("FALSE", A96)))</formula>
    </cfRule>
  </conditionalFormatting>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7.1640625" defaultRowHeight="12.75" customHeight="1" x14ac:dyDescent="0"/>
  <cols>
    <col min="1" max="1" width="20.6640625" customWidth="1"/>
    <col min="3" max="3" width="23.5" customWidth="1"/>
    <col min="7" max="7" width="18.83203125" customWidth="1"/>
    <col min="8" max="8" width="20.5" customWidth="1"/>
  </cols>
  <sheetData>
    <row r="1" spans="1:22" ht="12.75" customHeight="1">
      <c r="A1" s="8" t="s">
        <v>295</v>
      </c>
      <c r="B1" s="8" t="s">
        <v>296</v>
      </c>
      <c r="C1" s="8" t="s">
        <v>297</v>
      </c>
      <c r="D1" s="8" t="s">
        <v>298</v>
      </c>
      <c r="E1" s="8" t="s">
        <v>299</v>
      </c>
      <c r="F1" s="8" t="s">
        <v>300</v>
      </c>
      <c r="G1" s="8" t="s">
        <v>301</v>
      </c>
      <c r="H1" s="8" t="s">
        <v>302</v>
      </c>
      <c r="I1" s="8" t="s">
        <v>303</v>
      </c>
      <c r="J1" s="8"/>
      <c r="K1" s="8"/>
      <c r="L1" s="8"/>
      <c r="M1" s="8"/>
      <c r="N1" s="8"/>
      <c r="O1" s="8"/>
      <c r="P1" s="8"/>
      <c r="Q1" s="8"/>
      <c r="R1" s="8"/>
      <c r="S1" s="8"/>
      <c r="T1" s="8"/>
      <c r="U1" s="8"/>
      <c r="V1" s="8"/>
    </row>
    <row r="2" spans="1:22" ht="12.75" customHeight="1">
      <c r="A2" t="s">
        <v>28</v>
      </c>
      <c r="B2">
        <v>21</v>
      </c>
      <c r="C2" t="s">
        <v>304</v>
      </c>
      <c r="D2" t="s">
        <v>305</v>
      </c>
      <c r="E2" t="s">
        <v>306</v>
      </c>
      <c r="F2" t="s">
        <v>21</v>
      </c>
      <c r="G2" t="s">
        <v>307</v>
      </c>
      <c r="H2" t="s">
        <v>308</v>
      </c>
    </row>
    <row r="3" spans="1:22" ht="12.75" customHeight="1">
      <c r="A3" t="s">
        <v>26</v>
      </c>
      <c r="B3">
        <v>6</v>
      </c>
      <c r="C3" t="s">
        <v>304</v>
      </c>
      <c r="D3" t="s">
        <v>305</v>
      </c>
      <c r="E3" t="s">
        <v>306</v>
      </c>
      <c r="F3" t="s">
        <v>21</v>
      </c>
      <c r="G3" t="s">
        <v>309</v>
      </c>
    </row>
    <row r="4" spans="1:22" ht="12.75" customHeight="1">
      <c r="A4" t="s">
        <v>31</v>
      </c>
      <c r="B4">
        <v>5</v>
      </c>
      <c r="C4" t="s">
        <v>304</v>
      </c>
      <c r="D4" t="s">
        <v>305</v>
      </c>
      <c r="E4" t="s">
        <v>306</v>
      </c>
      <c r="F4" t="s">
        <v>21</v>
      </c>
      <c r="G4" t="s">
        <v>310</v>
      </c>
    </row>
    <row r="5" spans="1:22" ht="12.75" customHeight="1">
      <c r="A5" t="s">
        <v>33</v>
      </c>
      <c r="B5">
        <v>4</v>
      </c>
      <c r="C5" t="s">
        <v>304</v>
      </c>
      <c r="D5" t="s">
        <v>305</v>
      </c>
      <c r="E5" t="s">
        <v>311</v>
      </c>
      <c r="F5" t="s">
        <v>21</v>
      </c>
      <c r="G5" t="s">
        <v>312</v>
      </c>
    </row>
    <row r="6" spans="1:22" ht="12.75" customHeight="1">
      <c r="A6" t="s">
        <v>93</v>
      </c>
      <c r="B6">
        <v>3</v>
      </c>
      <c r="C6" t="s">
        <v>304</v>
      </c>
      <c r="D6" t="s">
        <v>305</v>
      </c>
      <c r="E6" t="s">
        <v>311</v>
      </c>
      <c r="F6" t="s">
        <v>21</v>
      </c>
      <c r="G6" t="s">
        <v>312</v>
      </c>
      <c r="I6" t="s">
        <v>313</v>
      </c>
    </row>
    <row r="7" spans="1:22" ht="12.75" customHeight="1">
      <c r="A7" t="s">
        <v>98</v>
      </c>
      <c r="B7">
        <v>2</v>
      </c>
      <c r="C7" t="s">
        <v>304</v>
      </c>
      <c r="D7" t="s">
        <v>305</v>
      </c>
      <c r="E7" t="s">
        <v>311</v>
      </c>
      <c r="F7" t="s">
        <v>21</v>
      </c>
      <c r="G7" t="s">
        <v>314</v>
      </c>
      <c r="H7" t="s">
        <v>315</v>
      </c>
    </row>
    <row r="8" spans="1:22" ht="12.75" customHeight="1">
      <c r="A8" t="s">
        <v>85</v>
      </c>
      <c r="B8">
        <v>2</v>
      </c>
      <c r="C8" t="s">
        <v>316</v>
      </c>
      <c r="D8" t="s">
        <v>317</v>
      </c>
      <c r="E8" t="s">
        <v>306</v>
      </c>
      <c r="F8" t="s">
        <v>21</v>
      </c>
      <c r="G8" t="s">
        <v>310</v>
      </c>
    </row>
    <row r="9" spans="1:22" ht="12.75" customHeight="1">
      <c r="A9" t="s">
        <v>51</v>
      </c>
      <c r="B9">
        <v>2</v>
      </c>
      <c r="I9" t="s">
        <v>318</v>
      </c>
    </row>
    <row r="10" spans="1:22" ht="12.75" customHeight="1">
      <c r="A10" t="s">
        <v>81</v>
      </c>
      <c r="B10">
        <v>1</v>
      </c>
      <c r="I10" t="s">
        <v>318</v>
      </c>
    </row>
    <row r="11" spans="1:22" ht="12.75" customHeight="1">
      <c r="A11" t="s">
        <v>66</v>
      </c>
      <c r="B11">
        <v>1</v>
      </c>
    </row>
    <row r="12" spans="1:22" ht="12.75" customHeight="1">
      <c r="A12" t="s">
        <v>87</v>
      </c>
      <c r="B12">
        <v>1</v>
      </c>
      <c r="I12" t="s">
        <v>318</v>
      </c>
    </row>
    <row r="13" spans="1:22" ht="12.75" customHeight="1">
      <c r="A13" t="s">
        <v>83</v>
      </c>
      <c r="B13">
        <v>1</v>
      </c>
      <c r="C13" t="s">
        <v>319</v>
      </c>
      <c r="D13" t="s">
        <v>317</v>
      </c>
      <c r="E13" t="s">
        <v>311</v>
      </c>
      <c r="F13" t="s">
        <v>21</v>
      </c>
      <c r="G13" t="s">
        <v>320</v>
      </c>
      <c r="H13" t="s">
        <v>321</v>
      </c>
    </row>
    <row r="14" spans="1:22" ht="12.75" customHeight="1">
      <c r="A14" t="s">
        <v>100</v>
      </c>
      <c r="B14">
        <v>1</v>
      </c>
      <c r="C14" t="s">
        <v>316</v>
      </c>
      <c r="D14" t="s">
        <v>317</v>
      </c>
      <c r="E14" t="s">
        <v>306</v>
      </c>
      <c r="F14" t="s">
        <v>21</v>
      </c>
      <c r="G14" t="s">
        <v>310</v>
      </c>
      <c r="I14" t="s">
        <v>322</v>
      </c>
    </row>
    <row r="15" spans="1:22" ht="12.75" customHeight="1">
      <c r="A15" t="s">
        <v>76</v>
      </c>
      <c r="B15">
        <v>1</v>
      </c>
    </row>
    <row r="16" spans="1:22" ht="12.75" customHeight="1">
      <c r="A16" t="s">
        <v>113</v>
      </c>
      <c r="B16">
        <v>1</v>
      </c>
      <c r="I16" t="s">
        <v>318</v>
      </c>
    </row>
    <row r="17" spans="1:7" ht="12.75" customHeight="1">
      <c r="A17" t="s">
        <v>40</v>
      </c>
      <c r="B17">
        <v>1</v>
      </c>
      <c r="C17" t="s">
        <v>323</v>
      </c>
      <c r="D17" t="s">
        <v>305</v>
      </c>
      <c r="E17" t="s">
        <v>306</v>
      </c>
      <c r="F17" t="s">
        <v>21</v>
      </c>
      <c r="G17" t="s">
        <v>324</v>
      </c>
    </row>
    <row r="18" spans="1:7" ht="12.75" customHeight="1">
      <c r="A18" t="s">
        <v>110</v>
      </c>
      <c r="B18">
        <v>1</v>
      </c>
    </row>
    <row r="19" spans="1:7" ht="12.75" customHeight="1">
      <c r="A19" t="s">
        <v>70</v>
      </c>
      <c r="B19">
        <v>1</v>
      </c>
    </row>
    <row r="20" spans="1:7" ht="12.75" customHeight="1">
      <c r="A20" t="s">
        <v>36</v>
      </c>
      <c r="B20">
        <v>1</v>
      </c>
    </row>
    <row r="21" spans="1:7" ht="12.75" customHeight="1">
      <c r="A21" t="s">
        <v>43</v>
      </c>
      <c r="B21">
        <v>1</v>
      </c>
    </row>
    <row r="22" spans="1:7" ht="12.75" customHeight="1">
      <c r="A22" t="s">
        <v>78</v>
      </c>
      <c r="B22">
        <v>1</v>
      </c>
    </row>
    <row r="23" spans="1:7" ht="12.75" customHeight="1">
      <c r="A23" t="s">
        <v>73</v>
      </c>
      <c r="B23">
        <v>1</v>
      </c>
    </row>
    <row r="24" spans="1:7" ht="12.75" customHeight="1">
      <c r="A24" t="s">
        <v>77</v>
      </c>
      <c r="B24">
        <v>1</v>
      </c>
    </row>
    <row r="25" spans="1:7" ht="12.75" customHeight="1">
      <c r="A25" t="s">
        <v>20</v>
      </c>
      <c r="B25">
        <v>1</v>
      </c>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17.1640625" defaultRowHeight="12.75" customHeight="1" x14ac:dyDescent="0"/>
  <sheetData>
    <row r="1" spans="1:1" ht="12.75" customHeight="1">
      <c r="A1" t="s">
        <v>177</v>
      </c>
    </row>
    <row r="2" spans="1:1" ht="12.75" customHeight="1">
      <c r="A2" t="s">
        <v>181</v>
      </c>
    </row>
    <row r="3" spans="1:1" ht="12.75" customHeight="1">
      <c r="A3" t="s">
        <v>190</v>
      </c>
    </row>
    <row r="4" spans="1:1" ht="12.75" customHeight="1">
      <c r="A4" t="s">
        <v>196</v>
      </c>
    </row>
    <row r="5" spans="1:1" ht="12.75" customHeight="1">
      <c r="A5" t="s">
        <v>198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Lesions-PRE</vt:lpstr>
      <vt:lpstr>Lesions-POST</vt:lpstr>
      <vt:lpstr>Lesions-Clinical</vt:lpstr>
      <vt:lpstr>Morphological Categories</vt:lpstr>
      <vt:lpstr>Dumpbox</vt:lpstr>
      <vt:lpstr>Contrast Protocols</vt:lpstr>
      <vt:lpstr>Valid patterns of response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Golden</cp:lastModifiedBy>
  <dcterms:modified xsi:type="dcterms:W3CDTF">2013-01-24T00:51:38Z</dcterms:modified>
</cp:coreProperties>
</file>