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lteanu/local_documents/Coding/MSc_github/Results/"/>
    </mc:Choice>
  </mc:AlternateContent>
  <xr:revisionPtr revIDLastSave="0" documentId="13_ncr:1_{890929A8-D969-C04C-96FA-9C36B4C49C32}" xr6:coauthVersionLast="47" xr6:coauthVersionMax="47" xr10:uidLastSave="{00000000-0000-0000-0000-000000000000}"/>
  <bookViews>
    <workbookView xWindow="0" yWindow="0" windowWidth="51200" windowHeight="28800" activeTab="5" xr2:uid="{B0F8D0DB-F188-F641-A266-7D8DA5E909D5}"/>
  </bookViews>
  <sheets>
    <sheet name="Primates" sheetId="1" r:id="rId1"/>
    <sheet name="Inflenza" sheetId="3" r:id="rId2"/>
    <sheet name="Dengue" sheetId="4" r:id="rId3"/>
    <sheet name="Bacteria" sheetId="5" r:id="rId4"/>
    <sheet name="Sheet1" sheetId="7" r:id="rId5"/>
    <sheet name="Validation_profil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6" l="1"/>
  <c r="F5" i="6"/>
  <c r="F9" i="6"/>
  <c r="F8" i="6"/>
  <c r="F2" i="6"/>
  <c r="D3" i="6"/>
  <c r="F3" i="6" s="1"/>
  <c r="D6" i="6"/>
  <c r="F6" i="6" s="1"/>
  <c r="D7" i="6"/>
  <c r="F7" i="6" s="1"/>
  <c r="D4" i="6"/>
  <c r="D5" i="6"/>
  <c r="D9" i="6"/>
  <c r="D8" i="6"/>
  <c r="D2" i="6"/>
  <c r="E13" i="5"/>
  <c r="D13" i="5"/>
  <c r="C13" i="5"/>
  <c r="B13" i="5"/>
  <c r="E12" i="5"/>
  <c r="D12" i="5"/>
  <c r="C12" i="5"/>
  <c r="B12" i="5"/>
  <c r="E13" i="4"/>
  <c r="D13" i="4"/>
  <c r="C13" i="4"/>
  <c r="B13" i="4"/>
  <c r="E12" i="4"/>
  <c r="D12" i="4"/>
  <c r="C12" i="4"/>
  <c r="B12" i="4"/>
  <c r="E13" i="3"/>
  <c r="D13" i="3"/>
  <c r="C13" i="3"/>
  <c r="B13" i="3"/>
  <c r="E12" i="3"/>
  <c r="D12" i="3"/>
  <c r="C12" i="3"/>
  <c r="B12" i="3"/>
  <c r="C13" i="1"/>
  <c r="D13" i="1"/>
  <c r="E13" i="1"/>
  <c r="C12" i="1"/>
  <c r="D12" i="1"/>
  <c r="E12" i="1"/>
  <c r="B12" i="1"/>
  <c r="B13" i="1"/>
</calcChain>
</file>

<file path=xl/sharedStrings.xml><?xml version="1.0" encoding="utf-8"?>
<sst xmlns="http://schemas.openxmlformats.org/spreadsheetml/2006/main" count="38" uniqueCount="20">
  <si>
    <t>Linear Discriminant</t>
  </si>
  <si>
    <t>Linear SVM</t>
  </si>
  <si>
    <t>Quad SVM</t>
  </si>
  <si>
    <t>KNN</t>
  </si>
  <si>
    <t>Mean</t>
  </si>
  <si>
    <t>Standard dev</t>
  </si>
  <si>
    <t>Run time (s)</t>
  </si>
  <si>
    <t xml:space="preserve">Dataset size </t>
  </si>
  <si>
    <t>Dataset</t>
  </si>
  <si>
    <t>Primates</t>
  </si>
  <si>
    <t>Influenza</t>
  </si>
  <si>
    <t>Dengue</t>
  </si>
  <si>
    <t>Bacteria</t>
  </si>
  <si>
    <t>Median genome length</t>
  </si>
  <si>
    <t>Nextstrain clade</t>
  </si>
  <si>
    <t>Nextstrain gisaid</t>
  </si>
  <si>
    <t>Ontario epochs</t>
  </si>
  <si>
    <t>Ontario gisaid</t>
  </si>
  <si>
    <t>Total nucelotide count</t>
  </si>
  <si>
    <t>Run time per nucleotide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</si>
</sst>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FCEC-7A48-8941-9919-29CDB15CC177}">
  <dimension ref="A1:E13"/>
  <sheetViews>
    <sheetView workbookViewId="0">
      <selection activeCell="D13" sqref="D1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B2" s="1">
        <v>1</v>
      </c>
      <c r="C2" s="1">
        <v>1</v>
      </c>
      <c r="D2" s="1">
        <v>1</v>
      </c>
      <c r="E2" s="1">
        <v>1</v>
      </c>
    </row>
    <row r="3" spans="1:5" x14ac:dyDescent="0.2">
      <c r="B3" s="1">
        <v>1</v>
      </c>
      <c r="C3" s="1">
        <v>1</v>
      </c>
      <c r="D3" s="1">
        <v>1</v>
      </c>
      <c r="E3" s="1">
        <v>1</v>
      </c>
    </row>
    <row r="4" spans="1:5" x14ac:dyDescent="0.2">
      <c r="B4" s="1">
        <v>1</v>
      </c>
      <c r="C4" s="1">
        <v>1</v>
      </c>
      <c r="D4" s="1">
        <v>1</v>
      </c>
      <c r="E4" s="1">
        <v>1</v>
      </c>
    </row>
    <row r="5" spans="1:5" x14ac:dyDescent="0.2">
      <c r="B5" s="1">
        <v>1</v>
      </c>
      <c r="C5" s="1">
        <v>1</v>
      </c>
      <c r="D5" s="1">
        <v>1</v>
      </c>
      <c r="E5" s="1">
        <v>1</v>
      </c>
    </row>
    <row r="6" spans="1:5" x14ac:dyDescent="0.2">
      <c r="B6" s="1">
        <v>1</v>
      </c>
      <c r="C6" s="1">
        <v>1</v>
      </c>
      <c r="D6" s="1">
        <v>1</v>
      </c>
      <c r="E6" s="1">
        <v>0.83333333333333304</v>
      </c>
    </row>
    <row r="7" spans="1:5" x14ac:dyDescent="0.2">
      <c r="B7" s="1">
        <v>0.75</v>
      </c>
      <c r="C7" s="1">
        <v>1</v>
      </c>
      <c r="D7" s="1">
        <v>0.97726999999999997</v>
      </c>
      <c r="E7" s="1">
        <v>0.82954545454545403</v>
      </c>
    </row>
    <row r="8" spans="1:5" x14ac:dyDescent="0.2">
      <c r="B8" s="1">
        <v>0.95455000000000001</v>
      </c>
      <c r="C8" s="1">
        <v>0.93181999999999998</v>
      </c>
      <c r="D8" s="1">
        <v>0.89773000000000003</v>
      </c>
      <c r="E8" s="1">
        <v>0.95454545454545403</v>
      </c>
    </row>
    <row r="9" spans="1:5" x14ac:dyDescent="0.2">
      <c r="B9" s="1">
        <v>1</v>
      </c>
      <c r="C9" s="1">
        <v>1</v>
      </c>
      <c r="D9" s="1">
        <v>0.77273000000000003</v>
      </c>
      <c r="E9" s="1">
        <v>0.625</v>
      </c>
    </row>
    <row r="10" spans="1:5" x14ac:dyDescent="0.2">
      <c r="B10" s="1">
        <v>1</v>
      </c>
      <c r="C10" s="1">
        <v>1</v>
      </c>
      <c r="D10" s="1">
        <v>0.96970000000000001</v>
      </c>
      <c r="E10" s="1">
        <v>1</v>
      </c>
    </row>
    <row r="11" spans="1:5" x14ac:dyDescent="0.2">
      <c r="B11" s="1">
        <v>1</v>
      </c>
      <c r="C11" s="1">
        <v>1</v>
      </c>
      <c r="D11" s="1">
        <v>1</v>
      </c>
      <c r="E11" s="1">
        <v>1</v>
      </c>
    </row>
    <row r="12" spans="1:5" x14ac:dyDescent="0.2">
      <c r="A12" t="s">
        <v>4</v>
      </c>
      <c r="B12" s="1">
        <f>AVERAGE(B2:B11)</f>
        <v>0.97045500000000007</v>
      </c>
      <c r="C12" s="1">
        <f t="shared" ref="C12:E12" si="0">AVERAGE(C2:C11)</f>
        <v>0.99318200000000001</v>
      </c>
      <c r="D12" s="1">
        <f t="shared" si="0"/>
        <v>0.96174300000000001</v>
      </c>
      <c r="E12" s="1">
        <f t="shared" si="0"/>
        <v>0.9242424242424242</v>
      </c>
    </row>
    <row r="13" spans="1:5" x14ac:dyDescent="0.2">
      <c r="A13" t="s">
        <v>5</v>
      </c>
      <c r="B13">
        <f>STDEV(B2:B11)</f>
        <v>7.8765920612914819E-2</v>
      </c>
      <c r="C13">
        <f t="shared" ref="C13:E13" si="1">STDEV(C2:C11)</f>
        <v>2.1560409087028016E-2</v>
      </c>
      <c r="D13">
        <f t="shared" si="1"/>
        <v>7.3718359095803099E-2</v>
      </c>
      <c r="E13">
        <f t="shared" si="1"/>
        <v>0.12566779075523887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CED3-2466-5A43-BDB2-AFD1F9A59E74}">
  <dimension ref="A1:E13"/>
  <sheetViews>
    <sheetView workbookViewId="0">
      <selection sqref="A1:E13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B2" s="1">
        <v>1</v>
      </c>
      <c r="C2" s="1">
        <v>1</v>
      </c>
      <c r="D2" s="1">
        <v>1</v>
      </c>
      <c r="E2" s="1">
        <v>1</v>
      </c>
    </row>
    <row r="3" spans="1:5" x14ac:dyDescent="0.2">
      <c r="B3" s="1">
        <v>0.97799999999999998</v>
      </c>
      <c r="C3" s="1">
        <v>0.997</v>
      </c>
      <c r="D3" s="1">
        <v>0.80900000000000005</v>
      </c>
      <c r="E3" s="1">
        <v>0.96899999999999997</v>
      </c>
    </row>
    <row r="4" spans="1:5" x14ac:dyDescent="0.2">
      <c r="B4" s="1">
        <v>1</v>
      </c>
      <c r="C4" s="1">
        <v>1</v>
      </c>
      <c r="D4" s="1">
        <v>0.99</v>
      </c>
      <c r="E4" s="1">
        <v>1</v>
      </c>
    </row>
    <row r="5" spans="1:5" x14ac:dyDescent="0.2">
      <c r="B5" s="1"/>
      <c r="C5" s="1"/>
      <c r="D5" s="1"/>
      <c r="E5" s="1"/>
    </row>
    <row r="6" spans="1:5" x14ac:dyDescent="0.2">
      <c r="B6" s="1"/>
      <c r="C6" s="1"/>
      <c r="D6" s="1"/>
      <c r="E6" s="1"/>
    </row>
    <row r="7" spans="1:5" x14ac:dyDescent="0.2">
      <c r="B7" s="1"/>
      <c r="C7" s="1"/>
      <c r="D7" s="1"/>
      <c r="E7" s="1"/>
    </row>
    <row r="8" spans="1:5" x14ac:dyDescent="0.2">
      <c r="B8" s="1"/>
      <c r="C8" s="1"/>
      <c r="D8" s="1"/>
      <c r="E8" s="1"/>
    </row>
    <row r="9" spans="1:5" x14ac:dyDescent="0.2">
      <c r="B9" s="1"/>
      <c r="C9" s="1"/>
      <c r="D9" s="1"/>
      <c r="E9" s="1"/>
    </row>
    <row r="10" spans="1:5" x14ac:dyDescent="0.2">
      <c r="B10" s="1"/>
      <c r="C10" s="1"/>
      <c r="D10" s="1"/>
      <c r="E10" s="1"/>
    </row>
    <row r="11" spans="1:5" x14ac:dyDescent="0.2">
      <c r="B11" s="1"/>
      <c r="C11" s="1"/>
      <c r="D11" s="1"/>
      <c r="E11" s="1"/>
    </row>
    <row r="12" spans="1:5" x14ac:dyDescent="0.2">
      <c r="A12" t="s">
        <v>4</v>
      </c>
      <c r="B12" s="1">
        <f>AVERAGE(B2:B11)</f>
        <v>0.99266666666666659</v>
      </c>
      <c r="C12" s="1">
        <f t="shared" ref="C12:E12" si="0">AVERAGE(C2:C11)</f>
        <v>0.999</v>
      </c>
      <c r="D12" s="1">
        <f t="shared" si="0"/>
        <v>0.93300000000000016</v>
      </c>
      <c r="E12" s="1">
        <f t="shared" si="0"/>
        <v>0.98966666666666658</v>
      </c>
    </row>
    <row r="13" spans="1:5" x14ac:dyDescent="0.2">
      <c r="A13" t="s">
        <v>5</v>
      </c>
      <c r="B13">
        <f>STDEV(B2:B11)</f>
        <v>1.2701705922171777E-2</v>
      </c>
      <c r="C13">
        <f t="shared" ref="C13:E13" si="1">STDEV(C2:C11)</f>
        <v>1.7320508075688791E-3</v>
      </c>
      <c r="D13">
        <f t="shared" si="1"/>
        <v>0.10750348831549604</v>
      </c>
      <c r="E13">
        <f t="shared" si="1"/>
        <v>1.7897858344878417E-2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A01E1-51B3-744D-868F-79A1A6C36018}">
  <dimension ref="A1:E13"/>
  <sheetViews>
    <sheetView workbookViewId="0">
      <selection activeCell="F20" sqref="A1:F20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B2" s="1">
        <v>1</v>
      </c>
      <c r="C2" s="1">
        <v>1</v>
      </c>
      <c r="D2" s="1">
        <v>1</v>
      </c>
      <c r="E2" s="1">
        <v>1</v>
      </c>
    </row>
    <row r="3" spans="1:5" x14ac:dyDescent="0.2">
      <c r="B3" s="1">
        <v>0.99</v>
      </c>
      <c r="C3" s="1">
        <v>1</v>
      </c>
      <c r="D3" s="1">
        <v>1</v>
      </c>
      <c r="E3" s="1">
        <v>0.99</v>
      </c>
    </row>
    <row r="4" spans="1:5" x14ac:dyDescent="0.2">
      <c r="B4" s="1">
        <v>1</v>
      </c>
      <c r="C4" s="1">
        <v>1</v>
      </c>
      <c r="D4" s="1">
        <v>1</v>
      </c>
      <c r="E4" s="1">
        <v>1</v>
      </c>
    </row>
    <row r="5" spans="1:5" x14ac:dyDescent="0.2">
      <c r="B5" s="1">
        <v>1</v>
      </c>
      <c r="C5" s="1">
        <v>1</v>
      </c>
      <c r="D5" s="1">
        <v>1</v>
      </c>
      <c r="E5" s="1">
        <v>1</v>
      </c>
    </row>
    <row r="6" spans="1:5" x14ac:dyDescent="0.2">
      <c r="B6" s="1">
        <v>1</v>
      </c>
      <c r="C6" s="1">
        <v>1</v>
      </c>
      <c r="D6" s="1">
        <v>1</v>
      </c>
      <c r="E6" s="1">
        <v>1</v>
      </c>
    </row>
    <row r="7" spans="1:5" x14ac:dyDescent="0.2">
      <c r="B7" s="1">
        <v>1</v>
      </c>
      <c r="C7" s="1">
        <v>1</v>
      </c>
      <c r="D7" s="1">
        <v>1</v>
      </c>
      <c r="E7" s="1">
        <v>1</v>
      </c>
    </row>
    <row r="8" spans="1:5" x14ac:dyDescent="0.2">
      <c r="B8" s="1">
        <v>1</v>
      </c>
      <c r="C8" s="1">
        <v>1</v>
      </c>
      <c r="D8" s="1">
        <v>1</v>
      </c>
      <c r="E8" s="1">
        <v>1</v>
      </c>
    </row>
    <row r="9" spans="1:5" x14ac:dyDescent="0.2">
      <c r="B9" s="1">
        <v>1</v>
      </c>
      <c r="C9" s="1">
        <v>1</v>
      </c>
      <c r="D9" s="1">
        <v>1</v>
      </c>
      <c r="E9" s="1">
        <v>1</v>
      </c>
    </row>
    <row r="10" spans="1:5" x14ac:dyDescent="0.2">
      <c r="B10" s="1">
        <v>1</v>
      </c>
      <c r="C10" s="1">
        <v>1</v>
      </c>
      <c r="D10" s="1">
        <v>1</v>
      </c>
      <c r="E10" s="1">
        <v>1</v>
      </c>
    </row>
    <row r="11" spans="1:5" x14ac:dyDescent="0.2">
      <c r="B11" s="1">
        <v>1</v>
      </c>
      <c r="C11" s="1">
        <v>1</v>
      </c>
      <c r="D11" s="1">
        <v>1</v>
      </c>
      <c r="E11" s="1">
        <v>1</v>
      </c>
    </row>
    <row r="12" spans="1:5" x14ac:dyDescent="0.2">
      <c r="A12" t="s">
        <v>4</v>
      </c>
      <c r="B12" s="1">
        <f>AVERAGE(B2:B11)</f>
        <v>0.999</v>
      </c>
      <c r="C12" s="1">
        <f t="shared" ref="C12:E12" si="0">AVERAGE(C2:C11)</f>
        <v>1</v>
      </c>
      <c r="D12" s="1">
        <f t="shared" si="0"/>
        <v>1</v>
      </c>
      <c r="E12" s="1">
        <f t="shared" si="0"/>
        <v>0.999</v>
      </c>
    </row>
    <row r="13" spans="1:5" x14ac:dyDescent="0.2">
      <c r="A13" t="s">
        <v>5</v>
      </c>
      <c r="B13">
        <f>STDEV(B2:B11)</f>
        <v>3.1622776601683811E-3</v>
      </c>
      <c r="C13">
        <f t="shared" ref="C13:E13" si="1">STDEV(C2:C11)</f>
        <v>0</v>
      </c>
      <c r="D13">
        <f t="shared" si="1"/>
        <v>0</v>
      </c>
      <c r="E13">
        <f t="shared" si="1"/>
        <v>3.1622776601683811E-3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A8CF-FA99-8A47-A121-0C515C00F80E}">
  <dimension ref="A1:E13"/>
  <sheetViews>
    <sheetView workbookViewId="0">
      <selection activeCell="E12" sqref="E12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B2" s="1">
        <v>0.99</v>
      </c>
      <c r="C2" s="1">
        <v>0.99</v>
      </c>
      <c r="D2" s="1">
        <v>0.97</v>
      </c>
      <c r="E2" s="1">
        <v>0.94</v>
      </c>
    </row>
    <row r="3" spans="1:5" x14ac:dyDescent="0.2">
      <c r="B3" s="1">
        <v>1</v>
      </c>
      <c r="C3" s="1">
        <v>1</v>
      </c>
      <c r="D3" s="1">
        <v>0.98</v>
      </c>
      <c r="E3" s="1">
        <v>0.97</v>
      </c>
    </row>
    <row r="4" spans="1:5" x14ac:dyDescent="0.2">
      <c r="B4" s="1">
        <v>1</v>
      </c>
      <c r="C4" s="1">
        <v>1</v>
      </c>
      <c r="D4" s="1">
        <v>1</v>
      </c>
      <c r="E4" s="1">
        <v>0.97</v>
      </c>
    </row>
    <row r="5" spans="1:5" x14ac:dyDescent="0.2">
      <c r="B5" s="1">
        <v>0.99</v>
      </c>
      <c r="C5" s="1">
        <v>1</v>
      </c>
      <c r="D5" s="1">
        <v>0.98</v>
      </c>
      <c r="E5" s="1">
        <v>0.96</v>
      </c>
    </row>
    <row r="6" spans="1:5" x14ac:dyDescent="0.2">
      <c r="B6" s="1">
        <v>1</v>
      </c>
      <c r="C6" s="1">
        <v>1</v>
      </c>
      <c r="D6" s="1">
        <v>0.98</v>
      </c>
      <c r="E6" s="1">
        <v>0.97</v>
      </c>
    </row>
    <row r="7" spans="1:5" x14ac:dyDescent="0.2">
      <c r="B7" s="1">
        <v>1</v>
      </c>
      <c r="C7" s="1">
        <v>1</v>
      </c>
      <c r="D7" s="1">
        <v>0.97</v>
      </c>
      <c r="E7" s="1">
        <v>0.95</v>
      </c>
    </row>
    <row r="8" spans="1:5" x14ac:dyDescent="0.2">
      <c r="B8" s="1">
        <v>0.98</v>
      </c>
      <c r="C8" s="1">
        <v>1</v>
      </c>
      <c r="D8" s="1">
        <v>0.98</v>
      </c>
      <c r="E8" s="1">
        <v>0.96</v>
      </c>
    </row>
    <row r="9" spans="1:5" x14ac:dyDescent="0.2">
      <c r="B9" s="1">
        <v>0.98</v>
      </c>
      <c r="C9" s="1">
        <v>1</v>
      </c>
      <c r="D9" s="1">
        <v>0.98</v>
      </c>
      <c r="E9" s="1">
        <v>0.95</v>
      </c>
    </row>
    <row r="10" spans="1:5" x14ac:dyDescent="0.2">
      <c r="B10" s="1">
        <v>0.98</v>
      </c>
      <c r="C10" s="1">
        <v>1</v>
      </c>
      <c r="D10" s="1">
        <v>0.98</v>
      </c>
      <c r="E10" s="1">
        <v>0.98</v>
      </c>
    </row>
    <row r="11" spans="1:5" x14ac:dyDescent="0.2">
      <c r="B11" s="1">
        <v>0.99</v>
      </c>
      <c r="C11" s="1">
        <v>0.99</v>
      </c>
      <c r="D11" s="1">
        <v>0.98</v>
      </c>
      <c r="E11" s="1">
        <v>0.96</v>
      </c>
    </row>
    <row r="12" spans="1:5" x14ac:dyDescent="0.2">
      <c r="A12" t="s">
        <v>4</v>
      </c>
      <c r="B12" s="1">
        <f>AVERAGE(B2:B11)</f>
        <v>0.99100000000000021</v>
      </c>
      <c r="C12" s="1">
        <f t="shared" ref="C12:E12" si="0">AVERAGE(C2:C11)</f>
        <v>0.998</v>
      </c>
      <c r="D12" s="1">
        <f t="shared" si="0"/>
        <v>0.98000000000000009</v>
      </c>
      <c r="E12" s="1">
        <f t="shared" si="0"/>
        <v>0.96099999999999997</v>
      </c>
    </row>
    <row r="13" spans="1:5" x14ac:dyDescent="0.2">
      <c r="A13" t="s">
        <v>5</v>
      </c>
      <c r="B13">
        <f>STDEV(B2:B11)</f>
        <v>8.7559503577091385E-3</v>
      </c>
      <c r="C13">
        <f t="shared" ref="C13:E13" si="1">STDEV(C2:C11)</f>
        <v>4.216370213557843E-3</v>
      </c>
      <c r="D13">
        <f t="shared" si="1"/>
        <v>8.1649658092772682E-3</v>
      </c>
      <c r="E13">
        <f t="shared" si="1"/>
        <v>1.1972189997378658E-2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ABBA-E00D-EE4B-B31A-6801E38BCE5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2F31E-B734-2F48-9FFD-985D38E1CACB}">
  <dimension ref="A1:F9"/>
  <sheetViews>
    <sheetView tabSelected="1" workbookViewId="0">
      <selection activeCell="Q23" sqref="Q23"/>
    </sheetView>
  </sheetViews>
  <sheetFormatPr baseColWidth="10" defaultRowHeight="16" x14ac:dyDescent="0.2"/>
  <cols>
    <col min="1" max="1" width="15" bestFit="1" customWidth="1"/>
    <col min="3" max="3" width="19" customWidth="1"/>
    <col min="4" max="4" width="19.5" bestFit="1" customWidth="1"/>
    <col min="6" max="6" width="10.83203125" style="2"/>
  </cols>
  <sheetData>
    <row r="1" spans="1:6" x14ac:dyDescent="0.2">
      <c r="A1" t="s">
        <v>8</v>
      </c>
      <c r="B1" t="s">
        <v>7</v>
      </c>
      <c r="C1" t="s">
        <v>13</v>
      </c>
      <c r="D1" t="s">
        <v>18</v>
      </c>
      <c r="E1" t="s">
        <v>6</v>
      </c>
      <c r="F1" s="2" t="s">
        <v>19</v>
      </c>
    </row>
    <row r="2" spans="1:6" x14ac:dyDescent="0.2">
      <c r="A2" t="s">
        <v>10</v>
      </c>
      <c r="B2">
        <v>38</v>
      </c>
      <c r="C2">
        <v>1413</v>
      </c>
      <c r="D2">
        <f t="shared" ref="D2:D9" si="0">B2*C2</f>
        <v>53694</v>
      </c>
      <c r="E2">
        <v>6.7080000000000002</v>
      </c>
      <c r="F2" s="2">
        <f t="shared" ref="F2:F9" si="1">E2/D2</f>
        <v>1.2493015979439043E-4</v>
      </c>
    </row>
    <row r="3" spans="1:6" x14ac:dyDescent="0.2">
      <c r="A3" t="s">
        <v>9</v>
      </c>
      <c r="B3">
        <v>148</v>
      </c>
      <c r="C3">
        <v>16554</v>
      </c>
      <c r="D3">
        <f t="shared" si="0"/>
        <v>2449992</v>
      </c>
      <c r="E3">
        <v>6.2809999999999997</v>
      </c>
      <c r="F3" s="2">
        <f t="shared" si="1"/>
        <v>2.5636818405937649E-6</v>
      </c>
    </row>
    <row r="4" spans="1:6" x14ac:dyDescent="0.2">
      <c r="A4" t="s">
        <v>14</v>
      </c>
      <c r="B4">
        <v>3111</v>
      </c>
      <c r="C4">
        <v>29782</v>
      </c>
      <c r="D4">
        <f t="shared" si="0"/>
        <v>92651802</v>
      </c>
      <c r="E4">
        <v>792.08399999999995</v>
      </c>
      <c r="F4" s="2">
        <f t="shared" si="1"/>
        <v>8.5490404169365202E-6</v>
      </c>
    </row>
    <row r="5" spans="1:6" x14ac:dyDescent="0.2">
      <c r="A5" t="s">
        <v>15</v>
      </c>
      <c r="B5">
        <v>3178</v>
      </c>
      <c r="C5">
        <v>29782</v>
      </c>
      <c r="D5">
        <f t="shared" si="0"/>
        <v>94647196</v>
      </c>
      <c r="E5">
        <v>840.90700000000004</v>
      </c>
      <c r="F5" s="2">
        <f t="shared" si="1"/>
        <v>8.8846477818529351E-6</v>
      </c>
    </row>
    <row r="6" spans="1:6" x14ac:dyDescent="0.2">
      <c r="A6" t="s">
        <v>12</v>
      </c>
      <c r="B6">
        <v>4710</v>
      </c>
      <c r="C6">
        <v>70992</v>
      </c>
      <c r="D6">
        <f t="shared" si="0"/>
        <v>334372320</v>
      </c>
      <c r="E6">
        <v>2335.098</v>
      </c>
      <c r="F6" s="2">
        <f t="shared" si="1"/>
        <v>6.9835266268451889E-6</v>
      </c>
    </row>
    <row r="7" spans="1:6" x14ac:dyDescent="0.2">
      <c r="A7" t="s">
        <v>11</v>
      </c>
      <c r="B7">
        <v>4721</v>
      </c>
      <c r="C7">
        <v>10676</v>
      </c>
      <c r="D7">
        <f t="shared" si="0"/>
        <v>50401396</v>
      </c>
      <c r="E7">
        <v>922.03099999999995</v>
      </c>
      <c r="F7" s="2">
        <f t="shared" si="1"/>
        <v>1.8293759164924717E-5</v>
      </c>
    </row>
    <row r="8" spans="1:6" x14ac:dyDescent="0.2">
      <c r="A8" t="s">
        <v>17</v>
      </c>
      <c r="B8">
        <v>24242</v>
      </c>
      <c r="C8">
        <v>29769</v>
      </c>
      <c r="D8">
        <f t="shared" si="0"/>
        <v>721660098</v>
      </c>
      <c r="E8">
        <v>56012.811999999998</v>
      </c>
      <c r="F8" s="2">
        <f t="shared" si="1"/>
        <v>7.761661224617132E-5</v>
      </c>
    </row>
    <row r="9" spans="1:6" x14ac:dyDescent="0.2">
      <c r="A9" t="s">
        <v>16</v>
      </c>
      <c r="B9">
        <v>24249</v>
      </c>
      <c r="C9">
        <v>29769</v>
      </c>
      <c r="D9">
        <f t="shared" si="0"/>
        <v>721868481</v>
      </c>
      <c r="E9">
        <v>147054.57399999999</v>
      </c>
      <c r="F9" s="2">
        <f t="shared" si="1"/>
        <v>2.0371380365061262E-4</v>
      </c>
    </row>
  </sheetData>
  <sortState xmlns:xlrd2="http://schemas.microsoft.com/office/spreadsheetml/2017/richdata2" ref="A2:F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Primates</vt:lpstr>
      <vt:lpstr>Inflenza</vt:lpstr>
      <vt:lpstr>Dengue</vt:lpstr>
      <vt:lpstr>Bacteria</vt:lpstr>
      <vt:lpstr>Sheet1</vt:lpstr>
      <vt:lpstr>Validation_profiling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Olteanu</dc:creator>
  <cp:lastModifiedBy>Daniel Olteanu</cp:lastModifiedBy>
  <dcterms:created xsi:type="dcterms:W3CDTF">2023-07-22T18:22:01Z</dcterms:created>
  <dcterms:modified xsi:type="dcterms:W3CDTF">2023-09-25T17:17:35Z</dcterms:modified>
</cp:coreProperties>
</file>