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8 (PROINDELEC, Cargas y moldes Tierras)\"/>
    </mc:Choice>
  </mc:AlternateContent>
  <xr:revisionPtr revIDLastSave="0" documentId="13_ncr:1_{297CE905-0B9E-4E1E-98D5-B3EA8844E7BE}"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Materiales" sheetId="46" r:id="rId2"/>
    <sheet name="Herramienta" sheetId="52" r:id="rId3"/>
    <sheet name="Cliente" sheetId="51" r:id="rId4"/>
  </sheets>
  <externalReferences>
    <externalReference r:id="rId5"/>
    <externalReference r:id="rId6"/>
    <externalReference r:id="rId7"/>
    <externalReference r:id="rId8"/>
  </externalReferences>
  <definedNames>
    <definedName name="_xlnm._FilterDatabase" localSheetId="0" hidden="1">CFE!$B$38:$I$40</definedName>
    <definedName name="_Key1" localSheetId="0" hidden="1">'[1]#¡REF'!#REF!</definedName>
    <definedName name="_Key1" localSheetId="3"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3" hidden="1">'[1]#¡REF'!#REF!</definedName>
    <definedName name="_Sort" localSheetId="2" hidden="1">'[1]#¡REF'!#REF!</definedName>
    <definedName name="_Sort" localSheetId="1" hidden="1">'[1]#¡REF'!#REF!</definedName>
    <definedName name="_Sort" hidden="1">'[1]#¡REF'!#REF!</definedName>
    <definedName name="DatosOrden">[2]INICIO!$D$11:$D$39</definedName>
    <definedName name="_xlnm.Print_Area" localSheetId="0">CFE!$A$16:$I$82</definedName>
    <definedName name="_xlnm.Print_Area" localSheetId="3">Cliente!$B$15:$J$139</definedName>
    <definedName name="_xlnm.Print_Area" localSheetId="2">Herramienta!$B$15:$J$135</definedName>
    <definedName name="_xlnm.Print_Area" localSheetId="1">Materiales!$B$15:$J$138</definedName>
    <definedName name="_xlnm.Print_Titles" localSheetId="0">CFE!$1:$15</definedName>
    <definedName name="_xlnm.Print_Titles" localSheetId="3">Cliente!$1:$14</definedName>
    <definedName name="_xlnm.Print_Titles" localSheetId="2">Herramienta!$1:$14</definedName>
    <definedName name="_xlnm.Print_Titles" localSheetId="1">Materiales!$1:$14</definedName>
    <definedName name="SALV" localSheetId="0">[3]APU!#REF!</definedName>
    <definedName name="SALV" localSheetId="3">[3]APU!#REF!</definedName>
    <definedName name="SALV" localSheetId="2">[3]APU!#REF!</definedName>
    <definedName name="SALV" localSheetId="1">[3]APU!#REF!</definedName>
    <definedName name="SALV">[3]APU!#REF!</definedName>
    <definedName name="SJR" localSheetId="0">[3]APU!#REF!</definedName>
    <definedName name="SJR" localSheetId="3">[3]APU!#REF!</definedName>
    <definedName name="SJR" localSheetId="2">[3]APU!#REF!</definedName>
    <definedName name="SJR" localSheetId="1">[3]APU!#REF!</definedName>
    <definedName name="SJR">[3]APU!#REF!</definedName>
    <definedName name="TTAPU">[4]APU!$V$521</definedName>
    <definedName name="VRCFE">[4]Res!$M$33</definedName>
    <definedName name="ZAC" localSheetId="0">[3]APU!#REF!</definedName>
    <definedName name="ZAC" localSheetId="3">[3]APU!#REF!</definedName>
    <definedName name="ZAC" localSheetId="2">[3]APU!#REF!</definedName>
    <definedName name="ZAC" localSheetId="1">[3]APU!#REF!</definedName>
    <definedName name="ZAC">[3]APU!#REF!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6" i="46" l="1"/>
  <c r="J44" i="46"/>
  <c r="J42" i="46"/>
  <c r="J40" i="46"/>
  <c r="J64" i="52"/>
  <c r="J38" i="52"/>
  <c r="J52" i="52"/>
  <c r="G135" i="52"/>
  <c r="G134" i="52"/>
  <c r="B126" i="52"/>
  <c r="J60" i="52"/>
  <c r="J59" i="52"/>
  <c r="J58" i="52"/>
  <c r="J57" i="52"/>
  <c r="J56" i="52"/>
  <c r="J55" i="52"/>
  <c r="J54" i="52"/>
  <c r="J53" i="52"/>
  <c r="C53" i="52"/>
  <c r="C54" i="52" s="1"/>
  <c r="C55" i="52" s="1"/>
  <c r="C56" i="52" s="1"/>
  <c r="C57" i="52" s="1"/>
  <c r="C58" i="52" s="1"/>
  <c r="C59" i="52" s="1"/>
  <c r="C60" i="52" s="1"/>
  <c r="J51" i="52"/>
  <c r="J50" i="52"/>
  <c r="J49" i="52"/>
  <c r="J48" i="52"/>
  <c r="J47" i="52"/>
  <c r="J46" i="52"/>
  <c r="J45" i="52"/>
  <c r="J44" i="52"/>
  <c r="J43" i="52"/>
  <c r="J42" i="52"/>
  <c r="J41" i="52"/>
  <c r="J40" i="52"/>
  <c r="J39" i="52"/>
  <c r="C39" i="52"/>
  <c r="C40" i="52" s="1"/>
  <c r="C41" i="52" s="1"/>
  <c r="C42" i="52" s="1"/>
  <c r="C43" i="52" s="1"/>
  <c r="C44" i="52" s="1"/>
  <c r="C45" i="52" s="1"/>
  <c r="C46" i="52" s="1"/>
  <c r="C47" i="52" s="1"/>
  <c r="C48" i="52" s="1"/>
  <c r="C49" i="52" s="1"/>
  <c r="C50" i="52" s="1"/>
  <c r="C51" i="52" s="1"/>
  <c r="B17" i="52"/>
  <c r="J45" i="46" l="1"/>
  <c r="J43" i="46"/>
  <c r="J41" i="46"/>
  <c r="J39" i="46"/>
  <c r="J67" i="46" l="1"/>
  <c r="C41" i="46"/>
  <c r="C42" i="46" s="1"/>
  <c r="C43" i="46" s="1"/>
  <c r="C44" i="46" s="1"/>
  <c r="C45" i="46" s="1"/>
  <c r="C46" i="46" s="1"/>
  <c r="G139" i="51" l="1"/>
  <c r="G138" i="51"/>
  <c r="B130" i="51"/>
  <c r="B17" i="51"/>
  <c r="B17" i="46" l="1"/>
  <c r="J68" i="46" l="1"/>
  <c r="J69" i="46" s="1"/>
  <c r="B129" i="46" l="1"/>
  <c r="G137" i="46"/>
  <c r="G138" i="46"/>
  <c r="F96" i="47"/>
  <c r="A88" i="47"/>
  <c r="I40" i="47"/>
  <c r="I41" i="47" s="1"/>
  <c r="I42" i="47" s="1"/>
  <c r="A18" i="47"/>
  <c r="I43" i="47" l="1"/>
  <c r="I44" i="47" s="1"/>
  <c r="J65" i="52"/>
  <c r="J66" i="52" l="1"/>
</calcChain>
</file>

<file path=xl/sharedStrings.xml><?xml version="1.0" encoding="utf-8"?>
<sst xmlns="http://schemas.openxmlformats.org/spreadsheetml/2006/main" count="396" uniqueCount="204">
  <si>
    <t>R.F.C.: EDE 001013 G67</t>
  </si>
  <si>
    <t>PEDIDO No  EDE-SE CAL-010</t>
  </si>
  <si>
    <t>REV 0</t>
  </si>
  <si>
    <t>Mariano Escobedo 510 piso 7, CP 11590, Col. Nueva Anzures, Del. Miguel Hidalgo, Ciudad de Mexico</t>
  </si>
  <si>
    <t>Teléfono/ Fax:  (52 55) 5531 2929, 5531 2930, 52003 3996, E-Mail: ghenao@edemtec.com.mx</t>
  </si>
  <si>
    <t>PROYECTO: Subestación SE Calera II (1-AT-3F, 75/100 MVA, 230/115/13.8 kV)</t>
  </si>
  <si>
    <t>CONTRATO CFE No. PIF-010/2016</t>
  </si>
  <si>
    <t>DATOS DEL PROVEEDOR</t>
  </si>
  <si>
    <t>DATOS DEL PEDIDO</t>
  </si>
  <si>
    <t xml:space="preserve"> RAZÓN SOCIAL:</t>
  </si>
  <si>
    <t>CECOHESA, S.A. DE C.V.</t>
  </si>
  <si>
    <t>LUGAR Y FECHA DE EMISIÓN:</t>
  </si>
  <si>
    <t>Capital Registral:</t>
  </si>
  <si>
    <t>Lugar:</t>
  </si>
  <si>
    <t>Ciudad de México</t>
  </si>
  <si>
    <t xml:space="preserve"> DOMICILIO:</t>
  </si>
  <si>
    <t>KM 14 CARRETERA A TALA, 45640 SANTA CRUZ DE LAS FLORES, TLAJOMULCO, JALISCO, MÉXICO</t>
  </si>
  <si>
    <t>Fecha:</t>
  </si>
  <si>
    <t>al 03 de Mayo de 2017</t>
  </si>
  <si>
    <t>TELÉFONO:</t>
  </si>
  <si>
    <t>(52 33) 3283 1800, FAX: (52 33) 3796 0906</t>
  </si>
  <si>
    <t>PLAZOS:</t>
  </si>
  <si>
    <t>Al 15 de Junio de 2017</t>
  </si>
  <si>
    <t>E-MAIL:</t>
  </si>
  <si>
    <t>jrflores@cecohesa.com.mx</t>
  </si>
  <si>
    <t>LUGAR DE ENTREGA: DDP Almacenes de Obra</t>
  </si>
  <si>
    <t>TRANSPORTE:  Terrestre</t>
  </si>
  <si>
    <t>REPRESENTANTE:</t>
  </si>
  <si>
    <t>JOSÉ RODOLFO FLORES TORRES</t>
  </si>
  <si>
    <t>PAGO:</t>
  </si>
  <si>
    <t>Según Cláusula 8 del Anexo 1</t>
  </si>
  <si>
    <t xml:space="preserve">  Sírvase despacharnos las siguientes mercancías, de acuerdo a las especificaciones y condiciones indivadas en la presente carátula de Pedido y en sus Anexos:</t>
  </si>
  <si>
    <t>DECLARACIONES:</t>
  </si>
  <si>
    <t>I.  Declara el representante de  EL CLIENTE</t>
  </si>
  <si>
    <t>a) Que su representada es una sociedad mercantil, legalmente constituida de conformidad con las leyes de la República Mexicana.</t>
  </si>
  <si>
    <t>b) Que su representante legal,  tiene las facultades legales para celebrar el presente Pedido</t>
  </si>
  <si>
    <t>c) Que requiere de “EL PROVEEDOR” el suministro de los Materiales que se relacionan en la Clausula 1 de este Pedido.</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</si>
  <si>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</si>
  <si>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</si>
  <si>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</si>
  <si>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</si>
  <si>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</si>
  <si>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t>ITEM</t>
  </si>
  <si>
    <t>PARTIDA DE LA OFERTA</t>
  </si>
  <si>
    <t>DESCRIPCIÓN / ESPECIFICACIONES</t>
  </si>
  <si>
    <t>UNIDAD</t>
  </si>
  <si>
    <t xml:space="preserve">CANT </t>
  </si>
  <si>
    <t>PRECIO UNIT.</t>
  </si>
  <si>
    <t>MONTO
(USD)</t>
  </si>
  <si>
    <t>OBRA: Subestación SE Calera II</t>
  </si>
  <si>
    <t>HERRAJES. MARCA CECOHESA</t>
  </si>
  <si>
    <t>Lote</t>
  </si>
  <si>
    <t>SUB-TOTAL</t>
  </si>
  <si>
    <t>DCTO</t>
  </si>
  <si>
    <t>IVA</t>
  </si>
  <si>
    <t>MONTO TOTAL</t>
  </si>
  <si>
    <t>PRECIOS FIJOS, NO REAJUSTABLES, HASTA EL CUMPLIMIENTO DEL 100% DEL PEDIDO</t>
  </si>
  <si>
    <t>MONEDA</t>
  </si>
  <si>
    <t xml:space="preserve">USD </t>
  </si>
  <si>
    <t>ESTIPULACIONES</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</si>
  <si>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</si>
  <si>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</si>
  <si>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</si>
  <si>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</si>
  <si>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</si>
  <si>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EL PROVEEDOR se obliga al establecimiento y aplicación de un Sistema de Gestión de Calidad en sus procesos de trabajo y fabricación que asegure que los Materiales objeto de este pedido  cumpla con las Especificaciones aplicables.</t>
  </si>
  <si>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</si>
  <si>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</si>
  <si>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</si>
  <si>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</si>
  <si>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</si>
  <si>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</si>
  <si>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A juicio de EL CLIENTE, los errores mecanográficos están sujetos a corrección</t>
  </si>
  <si>
    <t>POR  EL CLIENTE</t>
  </si>
  <si>
    <t>POR "ELPROVEEDOR"</t>
  </si>
  <si>
    <t>ELABORACÓN</t>
  </si>
  <si>
    <t>AUTORIZACIÓN</t>
  </si>
  <si>
    <t>ACEPTACIÓN</t>
  </si>
  <si>
    <t>JORGE UBALDO ZAVALA</t>
  </si>
  <si>
    <t>GONZALO HERNANDO HENAO G.</t>
  </si>
  <si>
    <t>Coordinador de Proyecto</t>
  </si>
  <si>
    <t>Representante Legal</t>
  </si>
  <si>
    <t>PEDIDO No PMX-CCC MÉRIDA II-118</t>
  </si>
  <si>
    <t>REV 1</t>
  </si>
  <si>
    <t>R.F.C.: PME1702204F5</t>
  </si>
  <si>
    <t>Avenida Paseo de la Reforma No. 250, Torre B, Piso 11, Colonia Juárez, C.P. 06600, Alcaldía Cuauhtémoc, Ciudad de México</t>
  </si>
  <si>
    <t>Teléfono:  55 7576 4693, E-Mail: jubaldo@proinelca.com</t>
  </si>
  <si>
    <t>CCC CENTRAL TERMOELÉCTRICA MÉRIDA II</t>
  </si>
  <si>
    <t>RAZÓN SOCIAL:</t>
  </si>
  <si>
    <t>PROYECTOS INTEGRALES DE ELECTROTECNIA, S. de R.L. de C.V.</t>
  </si>
  <si>
    <t>DOMICILIO:</t>
  </si>
  <si>
    <t>Administradores 5565-A, Colonia Arcos de Guadalupe, C.P. 45037, Zapopan,</t>
  </si>
  <si>
    <t>Ciudad de México a 15 de diciembre de 2023.</t>
  </si>
  <si>
    <t>Jalisco, México.</t>
  </si>
  <si>
    <t>TIEMPO DE ENTREGA:</t>
  </si>
  <si>
    <t>3 DÍAS</t>
  </si>
  <si>
    <t>(33) 3201 1303</t>
  </si>
  <si>
    <t>LUGAR DE ENTREGA:</t>
  </si>
  <si>
    <t>MÉRIDA, YUCATÁN</t>
  </si>
  <si>
    <t>carmen@proindelec.com</t>
  </si>
  <si>
    <t>RFC:</t>
  </si>
  <si>
    <t>PIE141124NN5</t>
  </si>
  <si>
    <t>CARMEN PARTIDA ELIZALDE</t>
  </si>
  <si>
    <t>TRANSFERENCIA</t>
  </si>
  <si>
    <t xml:space="preserve">  Sírvase a proveer los materiales de acuerdo a las especificaciones y condiciones indicadas en la presente carátula de Pedido y en sus Anexos:</t>
  </si>
  <si>
    <t>b) Que su representante,  tiene las facultades para celebrar el presente Pedido</t>
  </si>
  <si>
    <t>c) Que requiere de “EL PROVEEDOR” la prestación de servicios que se relacionan en la Cláusula 1 de este Pedido.</t>
  </si>
  <si>
    <t>b) Que su Representante Legal,  tiene las facultades legales para celebrar el presente Pedido, y para obligar a su representada en el cumplimiento de las condiciones que el se estipulan.</t>
  </si>
  <si>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</si>
  <si>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t>No</t>
  </si>
  <si>
    <t>CÓDIGO
IMP.</t>
  </si>
  <si>
    <t>CANTIDAD</t>
  </si>
  <si>
    <t>MONTO</t>
  </si>
  <si>
    <t>CCC MÉRIDA II</t>
  </si>
  <si>
    <t>MER.CD.01.1</t>
  </si>
  <si>
    <t>Sistema de Tierras</t>
  </si>
  <si>
    <t>TERMINAL DE CONEXIÓN CABLE-SUPERFICIE METÁLICA - CONEXIÓN SOLDADA</t>
  </si>
  <si>
    <t>Conexión cable a superficie metálica soldada 2WAG-35mm^2, catálogo CH-PVV 35, marca KLK o similar.</t>
  </si>
  <si>
    <t>Conexión cable a superficie metálica soldada 2WAG-35mm^2.</t>
  </si>
  <si>
    <t>Pieza</t>
  </si>
  <si>
    <t>Carga exotérmica No. 115, marca Cadweld o similar.</t>
  </si>
  <si>
    <t>Conexión cable a superficie metálica soldada 1/0 AWG-50mm^2, catálogo CH-PVV 50, marca KLK o similar.</t>
  </si>
  <si>
    <t>Conexión cable a superficie metálica soldada 1/0 AWG-50mm^2</t>
  </si>
  <si>
    <t>Carga exotérmica No. 200, marca Cadweld o similar.</t>
  </si>
  <si>
    <t>Conexión cable a superficie metálica soldada 4/0 AWG-107mm^2, catálogo CH-PVV 120, marca KLK o similar.</t>
  </si>
  <si>
    <t>Conexión cable a superficie metálica soldada 4/0 AWG-107mm^2</t>
  </si>
  <si>
    <t>Carga exotérmica No. 250, marca Cadweld o similar.</t>
  </si>
  <si>
    <t>Conexión cable a superficie metálica soldada 400MCM-185mm^2, catálogo CH-PVV 185, marca KLK o similar.</t>
  </si>
  <si>
    <t>Conexión cable a superficie metálica soldada 400MCM-185mm^2</t>
  </si>
  <si>
    <t>SUBTOTAL MXN</t>
  </si>
  <si>
    <t>MXN</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</si>
  <si>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</si>
  <si>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</si>
  <si>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MONEDA</t>
    </r>
    <r>
      <rPr>
        <sz val="8"/>
        <rFont val="Arial"/>
        <family val="2"/>
      </rPr>
      <t>.  Los precios están dados en Moneda Nacional.</t>
    </r>
  </si>
  <si>
    <t>FORMA DE PAGO:</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</si>
  <si>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</si>
  <si>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FECHA DE ENTREGA:</t>
  </si>
  <si>
    <t>26 de diciembre de 2023.</t>
  </si>
  <si>
    <r>
      <rPr>
        <b/>
        <sz val="8"/>
        <rFont val="Arial"/>
        <family val="2"/>
      </rPr>
      <t>LUGAR DE ENTREGA:</t>
    </r>
    <r>
      <rPr>
        <sz val="8"/>
        <rFont val="Arial"/>
        <family val="2"/>
      </rPr>
      <t xml:space="preserve"> </t>
    </r>
  </si>
  <si>
    <t>Envío por paquetería Tresguerras, servicio ocurre a Mérida, Yucatán</t>
  </si>
  <si>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</si>
  <si>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</si>
  <si>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</si>
  <si>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</si>
  <si>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</si>
  <si>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</si>
  <si>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</si>
  <si>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JORGE E. UBALDO ZAVALA</t>
  </si>
  <si>
    <t>PROINELCA MÉXICO, S.A. de C.V.</t>
  </si>
  <si>
    <t>PEDIDO No PMX-CCC MÉRIDA II-116</t>
  </si>
  <si>
    <t>CARLOS ALBERTO CASTILLO CONTRERAS</t>
  </si>
  <si>
    <t>Francisco Villareal No. 15B, C.P. 42760, Tezontepec de Aldama, Hidalgo</t>
  </si>
  <si>
    <t>Ciudad de México a 8 de diciembre de 2023.</t>
  </si>
  <si>
    <t>(773) 109 9864</t>
  </si>
  <si>
    <t>sgialpha.ventas@outlook.com</t>
  </si>
  <si>
    <t>CACC8111049V9</t>
  </si>
  <si>
    <t>ANEL CASTILLO CONTRERAS</t>
  </si>
  <si>
    <t>Requisición 1</t>
  </si>
  <si>
    <t>CONEXIÓN AÉREA HORIZONTAL EN "T" POR COMPRESIÓN</t>
  </si>
  <si>
    <t>Cepillo de alambre</t>
  </si>
  <si>
    <t>Brocha de 2"</t>
  </si>
  <si>
    <t>Tanque de gas butano con boquilla</t>
  </si>
  <si>
    <t>Juego de 8 llaves mixtas estandar (1/4",5/16",3/8",7/16",1/2",9/16",5/8" y 3/4")</t>
  </si>
  <si>
    <t>Martillo para carpintero con mango de fibra, cabeza de 16 onzas, largo de 33 cm</t>
  </si>
  <si>
    <t>Marros de 3 libras</t>
  </si>
  <si>
    <t xml:space="preserve">Herramienta Crimpadora Hidráulica,12 Dados Intercambiables 
AWG6, AWG4, AWG2, AWG1/0 Hasta 4/0, 300, 350, 500, 600 y 800 kcmil, Estuche </t>
  </si>
  <si>
    <t xml:space="preserve">Abrazadera de cobre </t>
  </si>
  <si>
    <t>Taquete tipo arpon de 1/4"x 31/4"</t>
  </si>
  <si>
    <t>Rotomartillo SDS Plus inalambrico de 1"</t>
  </si>
  <si>
    <t>Juego de brocas para concreto tipo SDS (3/16", 1/4",5/16",3/8",7/16",1/2",9/16",5/8")</t>
  </si>
  <si>
    <t>Cinta de aislar economica</t>
  </si>
  <si>
    <t>Cortador de cable con trinquete XL, parte superior abatible, para cables de aluminio y cobre hasta 1000 MCM</t>
  </si>
  <si>
    <t>Requisición 2</t>
  </si>
  <si>
    <t>GRAPA DE FIJACIÓN EN ESTRUCTURA PARA DOS CABLES</t>
  </si>
  <si>
    <t>Carretillas</t>
  </si>
  <si>
    <t xml:space="preserve"> Mini Esmeriladora Angular Inalambrica 20V MAX* XR con 2 Baterias ion-Litio 5.0Ah Cargador y Bolsa DCG413P2</t>
  </si>
  <si>
    <t>Grilletes de 3/8"</t>
  </si>
  <si>
    <t>Grilletes de 5/8"</t>
  </si>
  <si>
    <t>Klein Tools 5109SLR cubeta de lona, cubeta  de herramientas multiusos con parte inferior de plástico con agujeros de drenaje, el cubeta de trabajo tiene una carga nominal de hasta 150 libras</t>
  </si>
  <si>
    <t>Polea garrucha sencilla  con gancho y seguro de 500 kg</t>
  </si>
  <si>
    <t>FECHA DE INICIO DE CURSO:</t>
  </si>
  <si>
    <t>11 de diciembre de 2023.</t>
  </si>
  <si>
    <t>Certificación mediante plataforma digital Zoom.</t>
  </si>
  <si>
    <t>PEDIDO No PMX-CCC MÉRIDA II-107</t>
  </si>
  <si>
    <t>AUTOTRANSPORTES DE CARGA TRESGUERRAS, S.A. de C.V.</t>
  </si>
  <si>
    <t>Carretera Celaya Villagrán Km 3.57, Colonia Estrada, C.P. 38110, Celaya, Guanajuato</t>
  </si>
  <si>
    <t>Ciudad de México a 14 de noviembre de 2023.</t>
  </si>
  <si>
    <t>(461) 618 7000</t>
  </si>
  <si>
    <t>dongu@tresguerras.com.mx</t>
  </si>
  <si>
    <t>ACT6808066SA</t>
  </si>
  <si>
    <t>KASSANDRA DONGÚ OLIVARES</t>
  </si>
  <si>
    <t>MER.CD.02.1</t>
  </si>
  <si>
    <t>Soportería para bandejas de aluminio - Envío</t>
  </si>
  <si>
    <t>Flete de pedido PMX-CCC MÉRIDA II-104.
214 tramos unicanal sencillo
108 tramos unicanal doble.</t>
  </si>
  <si>
    <t>FLAT WASHERS - ARANDELAS PLANAS ΦM12</t>
  </si>
  <si>
    <t>Flete</t>
  </si>
  <si>
    <t>Servicio entrega a domicilio</t>
  </si>
  <si>
    <t>SPRING NUT - TUERCA CON RESORTE  ΦM10 REF BASOR ELECTRIC 2/17567</t>
  </si>
  <si>
    <t>Servicio</t>
  </si>
  <si>
    <t>Costo por ajuste de combustible.</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</si>
  <si>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</si>
  <si>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</si>
  <si>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15 de noviembre de 2023.</t>
  </si>
  <si>
    <t>Central de Ciclo Combinado Mérida II, ubicado en Cd Industrial, C.P. 97288, Mérida, Yucatán.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</si>
</sst>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164" formatCode="_-&quot;$&quot;* #,##0.00_-;\-&quot;$&quot;* #,##0.00_-;_-&quot;$&quot;* &quot;-&quot;??_-;_-@_-"/>
    <numFmt numFmtId="165" formatCode="_-* #,##0.00_-;\-* #,##0.00_-;_-* &quot;-&quot;??_-;_-@_-"/>
    <numFmt numFmtId="166" formatCode="\$#.00"/>
    <numFmt numFmtId="167" formatCode="&quot;$ &quot;\ #,##0;&quot;$ &quot;\ \-#,##0"/>
    <numFmt numFmtId="168" formatCode="m&quot;ont&quot;h\ d&quot;, &quot;yyyy"/>
    <numFmt numFmtId="169" formatCode="#.00"/>
    <numFmt numFmtId="170" formatCode="#."/>
    <numFmt numFmtId="171" formatCode="_ * #,##0.00_ ;_ * \-#,##0.00_ ;_ * &quot;-&quot;??_ ;_ @_ "/>
    <numFmt numFmtId="172" formatCode="_-\$* #,##0.00_-;&quot;-$&quot;* #,##0.00_-;_-\$* \-??_-;_-@_-"/>
    <numFmt numFmtId="174" formatCode="&quot;$&quot;#,##0.00"/>
    <numFmt numFmtId="175" formatCode="0.0"/>
  </numFmts>
  <fonts count="35">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6" fontId="22" fillId="0" borderId="0">
      <protection locked="0"/>
    </xf>
    <xf numFmtId="167" fontId="3" fillId="0" borderId="0" applyFill="0" applyBorder="0" applyAlignment="0" applyProtection="0"/>
    <xf numFmtId="168"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9"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70" fontId="23" fillId="0" borderId="0">
      <protection locked="0"/>
    </xf>
    <xf numFmtId="170"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71"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8" fillId="0" borderId="0" applyFill="0" applyBorder="0" applyAlignment="0" applyProtection="0"/>
    <xf numFmtId="172" fontId="3" fillId="0" borderId="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8" fontId="3" fillId="0" borderId="0" applyFont="0" applyFill="0" applyProtection="0"/>
    <xf numFmtId="8" fontId="28" fillId="0" borderId="0" applyFont="0" applyFill="0" applyProtection="0"/>
    <xf numFmtId="16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46">
    <xf numFmtId="0" fontId="0" fillId="0" borderId="0" xfId="0"/>
    <xf numFmtId="0" fontId="4" fillId="45" borderId="20" xfId="0" applyFont="1" applyFill="1" applyBorder="1" applyAlignment="1">
      <alignment horizontal="center" vertical="center"/>
    </xf>
    <xf numFmtId="0" fontId="4" fillId="45" borderId="0" xfId="0" applyFont="1" applyFill="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Alignment="1">
      <alignment horizontal="left" vertical="center"/>
    </xf>
    <xf numFmtId="15" fontId="4" fillId="45" borderId="0" xfId="0" applyNumberFormat="1" applyFont="1" applyFill="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Alignment="1">
      <alignment horizontal="justify" vertical="top"/>
    </xf>
    <xf numFmtId="0" fontId="2" fillId="45" borderId="0" xfId="0" applyFont="1" applyFill="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2" applyFont="1" applyFill="1" applyBorder="1" applyAlignment="1">
      <alignment horizontal="left" vertical="center"/>
    </xf>
    <xf numFmtId="0" fontId="4" fillId="45" borderId="2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Alignment="1">
      <alignment vertical="center"/>
    </xf>
    <xf numFmtId="4" fontId="4" fillId="45" borderId="0" xfId="0" applyNumberFormat="1" applyFont="1" applyFill="1" applyAlignment="1">
      <alignment horizontal="left" vertical="center"/>
    </xf>
    <xf numFmtId="9" fontId="4" fillId="45" borderId="0" xfId="0" applyNumberFormat="1" applyFont="1" applyFill="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4"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Alignment="1">
      <alignment horizontal="lef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174" fontId="2" fillId="45" borderId="19" xfId="0" applyNumberFormat="1" applyFont="1" applyFill="1" applyBorder="1" applyAlignment="1">
      <alignment horizontal="right" vertical="center"/>
    </xf>
    <xf numFmtId="174" fontId="4" fillId="45" borderId="17" xfId="0" applyNumberFormat="1" applyFont="1" applyFill="1" applyBorder="1" applyAlignment="1">
      <alignment horizontal="right" vertical="center"/>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9" xfId="0" applyFont="1" applyFill="1" applyBorder="1" applyAlignment="1">
      <alignment horizontal="center" vertical="center" wrapText="1"/>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4"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4" fontId="2" fillId="45" borderId="0" xfId="0" applyNumberFormat="1" applyFont="1" applyFill="1" applyAlignment="1">
      <alignment vertical="center"/>
    </xf>
    <xf numFmtId="0" fontId="33" fillId="45" borderId="11" xfId="0" applyFont="1" applyFill="1" applyBorder="1" applyAlignment="1">
      <alignment horizontal="center" vertical="center"/>
    </xf>
    <xf numFmtId="175"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30" fillId="45" borderId="0" xfId="0" applyFont="1" applyFill="1" applyAlignment="1">
      <alignment horizontal="justify" vertical="top" wrapText="1"/>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2" fillId="45" borderId="0" xfId="0" quotePrefix="1" applyFont="1" applyFill="1" applyAlignment="1">
      <alignment vertical="center" wrapText="1"/>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Alignment="1">
      <alignment horizontal="right" vertical="center"/>
    </xf>
    <xf numFmtId="0" fontId="4" fillId="45" borderId="0" xfId="0" applyFont="1" applyFill="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Alignment="1">
      <alignment horizontal="justify" vertical="center" wrapText="1"/>
    </xf>
    <xf numFmtId="0" fontId="4" fillId="45" borderId="0" xfId="0" quotePrefix="1" applyFont="1" applyFill="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Alignment="1">
      <alignment horizontal="center" vertical="center"/>
    </xf>
    <xf numFmtId="0" fontId="2" fillId="45" borderId="14" xfId="0" applyFont="1" applyFill="1" applyBorder="1" applyAlignment="1">
      <alignment horizontal="center" vertical="center"/>
    </xf>
    <xf numFmtId="0" fontId="2" fillId="0" borderId="11" xfId="136" applyFont="1" applyBorder="1" applyAlignment="1">
      <alignment horizontal="left" vertical="center" wrapText="1"/>
    </xf>
    <xf numFmtId="0" fontId="30" fillId="45" borderId="0" xfId="0" applyFont="1" applyFill="1" applyAlignment="1">
      <alignment horizontal="justify" vertical="top" wrapText="1"/>
    </xf>
    <xf numFmtId="0" fontId="4" fillId="45" borderId="0" xfId="0" applyFont="1" applyFill="1" applyAlignment="1">
      <alignment horizontal="left" vertical="center"/>
    </xf>
    <xf numFmtId="0" fontId="4" fillId="45" borderId="14" xfId="0" applyFont="1" applyFill="1" applyBorder="1" applyAlignment="1">
      <alignment horizontal="left" vertical="center"/>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0" xfId="0" applyFont="1" applyFill="1" applyAlignment="1">
      <alignment horizontal="justify" vertical="top"/>
    </xf>
    <xf numFmtId="0" fontId="2" fillId="45" borderId="14" xfId="0" applyFont="1" applyFill="1" applyBorder="1" applyAlignment="1">
      <alignment horizontal="justify" vertical="top"/>
    </xf>
    <xf numFmtId="0" fontId="4" fillId="45" borderId="0" xfId="0" applyFont="1" applyFill="1" applyAlignment="1">
      <alignment horizontal="center" vertical="center" wrapText="1"/>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Border="1" applyAlignment="1">
      <alignment horizontal="justify" vertical="top" wrapText="1"/>
    </xf>
    <xf numFmtId="0" fontId="2" fillId="0" borderId="0" xfId="0" applyFont="1" applyAlignment="1">
      <alignment horizontal="justify" vertical="top" wrapText="1"/>
    </xf>
    <xf numFmtId="0" fontId="2" fillId="0" borderId="14" xfId="0" applyFont="1" applyBorder="1" applyAlignment="1">
      <alignment horizontal="justify" vertical="top" wrapText="1"/>
    </xf>
    <xf numFmtId="0" fontId="4" fillId="45" borderId="0" xfId="0" applyFont="1" applyFill="1" applyAlignment="1">
      <alignment horizontal="justify" vertical="top"/>
    </xf>
    <xf numFmtId="0" fontId="4" fillId="45" borderId="14" xfId="0" applyFont="1" applyFill="1" applyBorder="1" applyAlignment="1">
      <alignment horizontal="justify" vertical="top"/>
    </xf>
    <xf numFmtId="0" fontId="2" fillId="45" borderId="11" xfId="136" applyFont="1" applyFill="1" applyBorder="1" applyAlignment="1">
      <alignment horizontal="left" vertical="center" wrapText="1"/>
    </xf>
  </cellXfs>
  <cellStyles count="193">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2" xfId="74" xr:uid="{00000000-0005-0000-0000-000049000000}"/>
    <cellStyle name="Hipervínculo 2 2" xfId="75" xr:uid="{00000000-0005-0000-0000-00004A000000}"/>
    <cellStyle name="Hipervínculo 2_P1405-Oferta-CDH" xfId="76" xr:uid="{00000000-0005-0000-0000-00004B000000}"/>
    <cellStyle name="Hyperlink" xfId="73" builtinId="8"/>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92" xr:uid="{00000000-0005-0000-0000-0000B5000000}"/>
    <cellStyle name="Porcentaje 2" xfId="181" xr:uid="{00000000-0005-0000-0000-0000B7000000}"/>
    <cellStyle name="Porcentual 2" xfId="182" xr:uid="{00000000-0005-0000-0000-0000B8000000}"/>
    <cellStyle name="Porcentual 2 2" xfId="183" xr:uid="{00000000-0005-0000-0000-0000B9000000}"/>
    <cellStyle name="Porcentual 2_P1112-Oferta (12-07-04)" xfId="184" xr:uid="{00000000-0005-0000-0000-0000BA000000}"/>
    <cellStyle name="Porcentual 3" xfId="185" xr:uid="{00000000-0005-0000-0000-0000BB000000}"/>
    <cellStyle name="Porcentual 4" xfId="186" xr:uid="{00000000-0005-0000-0000-0000BC000000}"/>
    <cellStyle name="Porcentual_P1114-Oferta (10-12-12)1" xfId="187" xr:uid="{00000000-0005-0000-0000-0000BD000000}"/>
    <cellStyle name="SOBREA" xfId="188" xr:uid="{00000000-0005-0000-0000-0000BE000000}"/>
    <cellStyle name="Title" xfId="189" xr:uid="{00000000-0005-0000-0000-0000BF000000}"/>
    <cellStyle name="Total" xfId="190" builtinId="25" customBuiltin="1"/>
    <cellStyle name="Warning Text" xfId="191"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2034540</xdr:colOff>
      <xdr:row>177</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166</xdr:row>
      <xdr:rowOff>104775</xdr:rowOff>
    </xdr:from>
    <xdr:to>
      <xdr:col>5</xdr:col>
      <xdr:colOff>2034540</xdr:colOff>
      <xdr:row>174</xdr:row>
      <xdr:rowOff>114300</xdr:rowOff>
    </xdr:to>
    <xdr:sp macro="" textlink="">
      <xdr:nvSpPr>
        <xdr:cNvPr id="2" name="AutoShape 211">
          <a:extLst>
            <a:ext uri="{FF2B5EF4-FFF2-40B4-BE49-F238E27FC236}">
              <a16:creationId xmlns:a16="http://schemas.microsoft.com/office/drawing/2014/main" id="{89BABA34-7B7F-477C-9B71-F4463E7D15EA}"/>
            </a:ext>
          </a:extLst>
        </xdr:cNvPr>
        <xdr:cNvSpPr>
          <a:spLocks noChangeAspect="1" noChangeArrowheads="1"/>
        </xdr:cNvSpPr>
      </xdr:nvSpPr>
      <xdr:spPr bwMode="auto">
        <a:xfrm>
          <a:off x="95250" y="2598229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5CF251E4-C85A-4E22-8D9D-8B3E85F3309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A"/>
      <sheetName val="B1"/>
      <sheetName val="B2"/>
      <sheetName val="C"/>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armen@proindelec.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sgialpha.ventas@outlook.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defaultColWidth="11.5703125" defaultRowHeight="10.15"/>
  <cols>
    <col min="1" max="2" width="5.7109375" style="5" customWidth="1"/>
    <col min="3" max="3" width="7.7109375" style="5" customWidth="1"/>
    <col min="4" max="4" width="19.7109375" style="5" customWidth="1"/>
    <col min="5" max="5" width="36.7109375" style="5" customWidth="1"/>
    <col min="6" max="7" width="9.7109375" style="5" customWidth="1"/>
    <col min="8" max="8" width="10.7109375" style="5" customWidth="1"/>
    <col min="9" max="9" width="11.7109375" style="5" customWidth="1"/>
    <col min="10" max="16384" width="11.5703125" style="5"/>
  </cols>
  <sheetData>
    <row r="1" spans="1:9" s="4" customFormat="1">
      <c r="A1" s="141" t="s">
        <v>0</v>
      </c>
      <c r="B1" s="142"/>
      <c r="C1" s="142"/>
      <c r="D1" s="142"/>
      <c r="E1" s="61"/>
      <c r="F1" s="6" t="s">
        <v>1</v>
      </c>
      <c r="G1" s="61"/>
      <c r="H1" s="61"/>
      <c r="I1" s="62" t="s">
        <v>2</v>
      </c>
    </row>
    <row r="2" spans="1:9" s="4" customFormat="1">
      <c r="A2" s="143"/>
      <c r="B2" s="144"/>
      <c r="C2" s="144"/>
      <c r="D2" s="144"/>
      <c r="E2" s="60"/>
      <c r="F2" s="145"/>
      <c r="G2" s="145"/>
      <c r="H2" s="145"/>
      <c r="I2" s="146"/>
    </row>
    <row r="3" spans="1:9" s="4" customFormat="1">
      <c r="A3" s="143"/>
      <c r="B3" s="144"/>
      <c r="C3" s="144"/>
      <c r="D3" s="144"/>
      <c r="E3" s="60"/>
      <c r="F3" s="145"/>
      <c r="G3" s="145"/>
      <c r="H3" s="145"/>
      <c r="I3" s="146"/>
    </row>
    <row r="4" spans="1:9" s="4" customFormat="1">
      <c r="A4" s="147" t="s">
        <v>3</v>
      </c>
      <c r="B4" s="148"/>
      <c r="C4" s="148"/>
      <c r="D4" s="148"/>
      <c r="E4" s="148"/>
      <c r="F4" s="148"/>
      <c r="G4" s="148"/>
      <c r="H4" s="148"/>
      <c r="I4" s="149"/>
    </row>
    <row r="5" spans="1:9" s="4" customFormat="1">
      <c r="A5" s="150" t="s">
        <v>4</v>
      </c>
      <c r="B5" s="151"/>
      <c r="C5" s="151"/>
      <c r="D5" s="151"/>
      <c r="E5" s="151"/>
      <c r="F5" s="151"/>
      <c r="G5" s="151"/>
      <c r="H5" s="151"/>
      <c r="I5" s="152"/>
    </row>
    <row r="6" spans="1:9" s="4" customFormat="1">
      <c r="A6" s="1" t="s">
        <v>5</v>
      </c>
      <c r="B6" s="139"/>
      <c r="C6" s="139"/>
      <c r="D6" s="139"/>
      <c r="E6" s="139"/>
      <c r="F6" s="139"/>
      <c r="G6" s="139"/>
      <c r="H6" s="139"/>
      <c r="I6" s="140"/>
    </row>
    <row r="7" spans="1:9" s="4" customFormat="1">
      <c r="A7" s="153" t="s">
        <v>6</v>
      </c>
      <c r="B7" s="154"/>
      <c r="C7" s="154"/>
      <c r="D7" s="154"/>
      <c r="E7" s="154"/>
      <c r="F7" s="154"/>
      <c r="G7" s="154"/>
      <c r="H7" s="154"/>
      <c r="I7" s="155"/>
    </row>
    <row r="8" spans="1:9" s="4" customFormat="1">
      <c r="A8" s="1" t="s">
        <v>7</v>
      </c>
      <c r="B8" s="139"/>
      <c r="C8" s="139"/>
      <c r="D8" s="139"/>
      <c r="E8" s="61"/>
      <c r="F8" s="154" t="s">
        <v>8</v>
      </c>
      <c r="G8" s="154"/>
      <c r="H8" s="154"/>
      <c r="I8" s="155"/>
    </row>
    <row r="9" spans="1:9" s="4" customFormat="1" ht="10.15" customHeight="1">
      <c r="A9" s="51" t="s">
        <v>9</v>
      </c>
      <c r="B9" s="52"/>
      <c r="C9" s="52"/>
      <c r="D9" s="156" t="s">
        <v>10</v>
      </c>
      <c r="E9" s="157"/>
      <c r="F9" s="33" t="s">
        <v>11</v>
      </c>
      <c r="G9" s="6"/>
      <c r="H9" s="6"/>
      <c r="I9" s="10"/>
    </row>
    <row r="10" spans="1:9" s="4" customFormat="1">
      <c r="A10" s="53" t="s">
        <v>12</v>
      </c>
      <c r="B10" s="54"/>
      <c r="C10" s="54"/>
      <c r="D10" s="158"/>
      <c r="E10" s="159"/>
      <c r="F10" s="34" t="s">
        <v>13</v>
      </c>
      <c r="G10" s="26" t="s">
        <v>14</v>
      </c>
      <c r="I10" s="25"/>
    </row>
    <row r="11" spans="1:9" s="4" customFormat="1" ht="27" customHeight="1">
      <c r="A11" s="160" t="s">
        <v>15</v>
      </c>
      <c r="B11" s="161"/>
      <c r="C11" s="63"/>
      <c r="D11" s="158" t="s">
        <v>16</v>
      </c>
      <c r="E11" s="159"/>
      <c r="F11" s="34" t="s">
        <v>17</v>
      </c>
      <c r="G11" s="30" t="s">
        <v>18</v>
      </c>
      <c r="I11" s="25"/>
    </row>
    <row r="12" spans="1:9" s="4" customFormat="1" ht="16.149999999999999" customHeight="1">
      <c r="A12" s="162" t="s">
        <v>19</v>
      </c>
      <c r="B12" s="163"/>
      <c r="C12" s="65"/>
      <c r="D12" s="164" t="s">
        <v>20</v>
      </c>
      <c r="E12" s="165"/>
      <c r="F12" s="34" t="s">
        <v>21</v>
      </c>
      <c r="G12" s="27" t="s">
        <v>22</v>
      </c>
      <c r="H12" s="27"/>
      <c r="I12" s="28"/>
    </row>
    <row r="13" spans="1:9" s="4" customFormat="1" ht="16.149999999999999" customHeight="1">
      <c r="A13" s="162" t="s">
        <v>23</v>
      </c>
      <c r="B13" s="163"/>
      <c r="C13" s="65"/>
      <c r="D13" s="166" t="s">
        <v>24</v>
      </c>
      <c r="E13" s="167"/>
      <c r="F13" s="34" t="s">
        <v>25</v>
      </c>
      <c r="G13" s="27"/>
      <c r="H13" s="13"/>
      <c r="I13" s="29"/>
    </row>
    <row r="14" spans="1:9" s="4" customFormat="1" ht="16.149999999999999" customHeight="1">
      <c r="A14" s="44"/>
      <c r="D14" s="26"/>
      <c r="E14" s="26"/>
      <c r="F14" s="21" t="s">
        <v>26</v>
      </c>
      <c r="H14" s="23"/>
      <c r="I14" s="24"/>
    </row>
    <row r="15" spans="1:9" s="4" customFormat="1" ht="16.149999999999999" customHeight="1">
      <c r="A15" s="168" t="s">
        <v>27</v>
      </c>
      <c r="B15" s="169"/>
      <c r="C15" s="169"/>
      <c r="D15" s="169" t="s">
        <v>28</v>
      </c>
      <c r="E15" s="170"/>
      <c r="F15" s="35" t="s">
        <v>29</v>
      </c>
      <c r="G15" s="36" t="s">
        <v>30</v>
      </c>
      <c r="H15" s="31"/>
      <c r="I15" s="32"/>
    </row>
    <row r="16" spans="1:9" s="4" customFormat="1">
      <c r="A16" s="174" t="s">
        <v>31</v>
      </c>
      <c r="B16" s="175"/>
      <c r="C16" s="175"/>
      <c r="D16" s="175"/>
      <c r="E16" s="175"/>
      <c r="F16" s="175"/>
      <c r="G16" s="175"/>
      <c r="H16" s="175"/>
      <c r="I16" s="176"/>
    </row>
    <row r="17" spans="1:12" s="4" customFormat="1">
      <c r="A17" s="177"/>
      <c r="B17" s="178"/>
      <c r="C17" s="178"/>
      <c r="D17" s="178"/>
      <c r="E17" s="178"/>
      <c r="F17" s="178"/>
      <c r="G17" s="178"/>
      <c r="H17" s="178"/>
      <c r="I17" s="179"/>
    </row>
    <row r="18" spans="1:12" s="4" customFormat="1">
      <c r="A18" s="180"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81"/>
      <c r="C18" s="181"/>
      <c r="D18" s="181"/>
      <c r="E18" s="181"/>
      <c r="F18" s="181"/>
      <c r="G18" s="181"/>
      <c r="H18" s="181"/>
      <c r="I18" s="182"/>
    </row>
    <row r="19" spans="1:12" s="4" customFormat="1">
      <c r="A19" s="162"/>
      <c r="B19" s="163"/>
      <c r="C19" s="163"/>
      <c r="D19" s="163"/>
      <c r="E19" s="163"/>
      <c r="F19" s="163"/>
      <c r="G19" s="163"/>
      <c r="H19" s="163"/>
      <c r="I19" s="183"/>
    </row>
    <row r="20" spans="1:12" s="4" customFormat="1">
      <c r="A20" s="162"/>
      <c r="B20" s="163"/>
      <c r="C20" s="163"/>
      <c r="D20" s="163"/>
      <c r="E20" s="163"/>
      <c r="F20" s="163"/>
      <c r="G20" s="163"/>
      <c r="H20" s="163"/>
      <c r="I20" s="183"/>
    </row>
    <row r="21" spans="1:12" s="4" customFormat="1">
      <c r="A21" s="162"/>
      <c r="B21" s="163"/>
      <c r="C21" s="163"/>
      <c r="D21" s="163"/>
      <c r="E21" s="163"/>
      <c r="F21" s="163"/>
      <c r="G21" s="163"/>
      <c r="H21" s="163"/>
      <c r="I21" s="183"/>
    </row>
    <row r="22" spans="1:12" s="4" customFormat="1">
      <c r="A22" s="184"/>
      <c r="B22" s="185"/>
      <c r="C22" s="185"/>
      <c r="D22" s="185"/>
      <c r="E22" s="185"/>
      <c r="F22" s="185"/>
      <c r="G22" s="185"/>
      <c r="H22" s="185"/>
      <c r="I22" s="186"/>
    </row>
    <row r="23" spans="1:12" s="4" customFormat="1">
      <c r="A23" s="171" t="s">
        <v>32</v>
      </c>
      <c r="B23" s="172"/>
      <c r="C23" s="172"/>
      <c r="D23" s="172"/>
      <c r="E23" s="172"/>
      <c r="F23" s="172"/>
      <c r="G23" s="172"/>
      <c r="H23" s="172"/>
      <c r="I23" s="173"/>
    </row>
    <row r="24" spans="1:12" s="4" customFormat="1">
      <c r="A24" s="187" t="s">
        <v>33</v>
      </c>
      <c r="B24" s="188"/>
      <c r="C24" s="188"/>
      <c r="D24" s="188"/>
      <c r="E24" s="188"/>
      <c r="F24" s="188"/>
      <c r="G24" s="188"/>
      <c r="H24" s="188"/>
      <c r="I24" s="189"/>
    </row>
    <row r="25" spans="1:12" s="4" customFormat="1">
      <c r="A25" s="190" t="s">
        <v>34</v>
      </c>
      <c r="B25" s="191"/>
      <c r="C25" s="191"/>
      <c r="D25" s="191"/>
      <c r="E25" s="191"/>
      <c r="F25" s="191"/>
      <c r="G25" s="191"/>
      <c r="H25" s="191"/>
      <c r="I25" s="192"/>
      <c r="J25" s="42"/>
      <c r="K25" s="42"/>
      <c r="L25" s="42"/>
    </row>
    <row r="26" spans="1:12" s="4" customFormat="1">
      <c r="A26" s="190" t="s">
        <v>35</v>
      </c>
      <c r="B26" s="191"/>
      <c r="C26" s="191"/>
      <c r="D26" s="191"/>
      <c r="E26" s="191"/>
      <c r="F26" s="191"/>
      <c r="G26" s="191"/>
      <c r="H26" s="191"/>
      <c r="I26" s="192"/>
      <c r="J26" s="43"/>
      <c r="K26" s="43"/>
      <c r="L26" s="43"/>
    </row>
    <row r="27" spans="1:12" s="4" customFormat="1">
      <c r="A27" s="190" t="s">
        <v>36</v>
      </c>
      <c r="B27" s="191"/>
      <c r="C27" s="191"/>
      <c r="D27" s="191"/>
      <c r="E27" s="191"/>
      <c r="F27" s="191"/>
      <c r="G27" s="191"/>
      <c r="H27" s="191"/>
      <c r="I27" s="192"/>
      <c r="J27" s="42"/>
      <c r="K27" s="42"/>
      <c r="L27" s="42"/>
    </row>
    <row r="28" spans="1:12" s="4" customFormat="1">
      <c r="A28" s="193" t="s">
        <v>37</v>
      </c>
      <c r="B28" s="194"/>
      <c r="C28" s="194"/>
      <c r="D28" s="194"/>
      <c r="E28" s="194"/>
      <c r="F28" s="194"/>
      <c r="G28" s="194"/>
      <c r="H28" s="194"/>
      <c r="I28" s="195"/>
    </row>
    <row r="29" spans="1:12" s="4" customFormat="1">
      <c r="A29" s="190" t="s">
        <v>34</v>
      </c>
      <c r="B29" s="191"/>
      <c r="C29" s="191"/>
      <c r="D29" s="191"/>
      <c r="E29" s="191"/>
      <c r="F29" s="191"/>
      <c r="G29" s="191"/>
      <c r="H29" s="191"/>
      <c r="I29" s="192"/>
      <c r="J29" s="42"/>
      <c r="K29" s="42"/>
      <c r="L29" s="42"/>
    </row>
    <row r="30" spans="1:12" s="4" customFormat="1">
      <c r="A30" s="190" t="s">
        <v>38</v>
      </c>
      <c r="B30" s="191"/>
      <c r="C30" s="191"/>
      <c r="D30" s="191"/>
      <c r="E30" s="191"/>
      <c r="F30" s="191"/>
      <c r="G30" s="191"/>
      <c r="H30" s="191"/>
      <c r="I30" s="192"/>
      <c r="J30" s="42"/>
      <c r="K30" s="42"/>
      <c r="L30" s="42"/>
    </row>
    <row r="31" spans="1:12" s="4" customFormat="1">
      <c r="A31" s="190"/>
      <c r="B31" s="191"/>
      <c r="C31" s="191"/>
      <c r="D31" s="191"/>
      <c r="E31" s="191"/>
      <c r="F31" s="191"/>
      <c r="G31" s="191"/>
      <c r="H31" s="191"/>
      <c r="I31" s="192"/>
      <c r="J31" s="42"/>
      <c r="K31" s="42"/>
      <c r="L31" s="42"/>
    </row>
    <row r="32" spans="1:12" s="4" customFormat="1">
      <c r="A32" s="190" t="s">
        <v>39</v>
      </c>
      <c r="B32" s="191"/>
      <c r="C32" s="191"/>
      <c r="D32" s="191"/>
      <c r="E32" s="191"/>
      <c r="F32" s="191"/>
      <c r="G32" s="191"/>
      <c r="H32" s="191"/>
      <c r="I32" s="192"/>
      <c r="J32" s="42"/>
      <c r="K32" s="42"/>
      <c r="L32" s="42"/>
    </row>
    <row r="33" spans="1:13" s="4" customFormat="1">
      <c r="A33" s="190"/>
      <c r="B33" s="191"/>
      <c r="C33" s="191"/>
      <c r="D33" s="191"/>
      <c r="E33" s="191"/>
      <c r="F33" s="191"/>
      <c r="G33" s="191"/>
      <c r="H33" s="191"/>
      <c r="I33" s="192"/>
      <c r="J33" s="42"/>
      <c r="K33" s="42"/>
      <c r="L33" s="42"/>
    </row>
    <row r="34" spans="1:13" s="4" customFormat="1">
      <c r="A34" s="171" t="s">
        <v>40</v>
      </c>
      <c r="B34" s="172"/>
      <c r="C34" s="172"/>
      <c r="D34" s="172"/>
      <c r="E34" s="172"/>
      <c r="F34" s="172"/>
      <c r="G34" s="172"/>
      <c r="H34" s="172"/>
      <c r="I34" s="173"/>
    </row>
    <row r="35" spans="1:13" s="4" customFormat="1">
      <c r="A35" s="45">
        <v>1</v>
      </c>
      <c r="B35" s="196" t="s">
        <v>41</v>
      </c>
      <c r="C35" s="196"/>
      <c r="D35" s="196"/>
      <c r="E35" s="196"/>
      <c r="F35" s="196"/>
      <c r="G35" s="196"/>
      <c r="H35" s="196"/>
      <c r="I35" s="197"/>
    </row>
    <row r="36" spans="1:13" s="4" customFormat="1">
      <c r="A36" s="64"/>
      <c r="B36" s="198"/>
      <c r="C36" s="198"/>
      <c r="D36" s="198"/>
      <c r="E36" s="198"/>
      <c r="F36" s="198"/>
      <c r="G36" s="198"/>
      <c r="H36" s="198"/>
      <c r="I36" s="199"/>
    </row>
    <row r="37" spans="1:13" s="4" customFormat="1" ht="30.6">
      <c r="A37" s="44"/>
      <c r="B37" s="7" t="s">
        <v>42</v>
      </c>
      <c r="C37" s="7" t="s">
        <v>43</v>
      </c>
      <c r="D37" s="171" t="s">
        <v>44</v>
      </c>
      <c r="E37" s="173"/>
      <c r="F37" s="7" t="s">
        <v>45</v>
      </c>
      <c r="G37" s="7" t="s">
        <v>46</v>
      </c>
      <c r="H37" s="7" t="s">
        <v>47</v>
      </c>
      <c r="I37" s="7" t="s">
        <v>48</v>
      </c>
    </row>
    <row r="38" spans="1:13" s="4" customFormat="1">
      <c r="A38" s="44"/>
      <c r="B38" s="7"/>
      <c r="C38" s="7"/>
      <c r="D38" s="171"/>
      <c r="E38" s="173"/>
      <c r="F38" s="7"/>
      <c r="G38" s="7"/>
      <c r="H38" s="7"/>
      <c r="I38" s="7"/>
    </row>
    <row r="39" spans="1:13" ht="20.45" customHeight="1">
      <c r="A39" s="46"/>
      <c r="B39" s="11"/>
      <c r="C39" s="11"/>
      <c r="D39" s="200" t="s">
        <v>49</v>
      </c>
      <c r="E39" s="201"/>
      <c r="F39" s="11"/>
      <c r="G39" s="14"/>
      <c r="H39" s="11"/>
      <c r="I39" s="12"/>
      <c r="J39" s="2"/>
      <c r="K39" s="2"/>
      <c r="L39" s="2"/>
    </row>
    <row r="40" spans="1:13" ht="13.15">
      <c r="A40" s="46"/>
      <c r="B40" s="15">
        <v>1</v>
      </c>
      <c r="C40" s="15"/>
      <c r="D40" s="202" t="s">
        <v>50</v>
      </c>
      <c r="E40" s="203"/>
      <c r="F40" s="16" t="s">
        <v>51</v>
      </c>
      <c r="G40" s="19">
        <v>1</v>
      </c>
      <c r="H40" s="17"/>
      <c r="I40" s="18">
        <f>ROUND(G40*H40,2)</f>
        <v>0</v>
      </c>
      <c r="K40" s="20"/>
    </row>
    <row r="41" spans="1:13" ht="13.15">
      <c r="A41" s="46"/>
      <c r="B41" s="3"/>
      <c r="C41" s="3"/>
      <c r="D41" s="202"/>
      <c r="E41" s="203"/>
      <c r="F41" s="3"/>
      <c r="G41" s="38" t="s">
        <v>52</v>
      </c>
      <c r="H41" s="39"/>
      <c r="I41" s="9">
        <f>SUM(I40:I40)</f>
        <v>0</v>
      </c>
      <c r="K41" s="20"/>
      <c r="M41" s="59"/>
    </row>
    <row r="42" spans="1:13" ht="13.15">
      <c r="A42" s="46"/>
      <c r="B42" s="3"/>
      <c r="C42" s="3"/>
      <c r="D42" s="66"/>
      <c r="E42" s="67"/>
      <c r="F42" s="3"/>
      <c r="G42" s="38" t="s">
        <v>53</v>
      </c>
      <c r="H42" s="69">
        <v>0.05</v>
      </c>
      <c r="I42" s="9">
        <f>+I41*(1-H42)</f>
        <v>0</v>
      </c>
      <c r="K42" s="20"/>
      <c r="M42" s="59"/>
    </row>
    <row r="43" spans="1:13" ht="13.15">
      <c r="A43" s="46"/>
      <c r="B43" s="3"/>
      <c r="C43" s="3"/>
      <c r="D43" s="202"/>
      <c r="E43" s="203"/>
      <c r="F43" s="3"/>
      <c r="G43" s="38" t="s">
        <v>54</v>
      </c>
      <c r="H43" s="40">
        <v>0.16</v>
      </c>
      <c r="I43" s="9">
        <f>+ROUND(I42*H43,2)</f>
        <v>0</v>
      </c>
    </row>
    <row r="44" spans="1:13">
      <c r="A44" s="46"/>
      <c r="B44" s="3"/>
      <c r="C44" s="3"/>
      <c r="D44" s="22"/>
      <c r="E44" s="58"/>
      <c r="F44" s="8"/>
      <c r="G44" s="38" t="s">
        <v>55</v>
      </c>
      <c r="H44" s="41"/>
      <c r="I44" s="9">
        <f>I42+I43</f>
        <v>0</v>
      </c>
    </row>
    <row r="45" spans="1:13">
      <c r="A45" s="47"/>
      <c r="B45" s="171" t="s">
        <v>56</v>
      </c>
      <c r="C45" s="172"/>
      <c r="D45" s="172"/>
      <c r="E45" s="172"/>
      <c r="F45" s="173"/>
      <c r="G45" s="38" t="s">
        <v>57</v>
      </c>
      <c r="H45" s="41"/>
      <c r="I45" s="37" t="s">
        <v>58</v>
      </c>
    </row>
    <row r="46" spans="1:13">
      <c r="A46" s="48">
        <v>2</v>
      </c>
      <c r="B46" s="49" t="s">
        <v>59</v>
      </c>
      <c r="C46" s="49"/>
      <c r="D46" s="49"/>
      <c r="E46" s="49"/>
      <c r="F46" s="49"/>
      <c r="G46" s="49"/>
      <c r="H46" s="49"/>
      <c r="I46" s="50"/>
    </row>
    <row r="47" spans="1:13">
      <c r="A47" s="68">
        <v>2.1</v>
      </c>
      <c r="B47" s="191" t="s">
        <v>60</v>
      </c>
      <c r="C47" s="191"/>
      <c r="D47" s="191"/>
      <c r="E47" s="191"/>
      <c r="F47" s="191"/>
      <c r="G47" s="191"/>
      <c r="H47" s="191"/>
      <c r="I47" s="192"/>
    </row>
    <row r="48" spans="1:13">
      <c r="A48" s="68"/>
      <c r="B48" s="191"/>
      <c r="C48" s="191"/>
      <c r="D48" s="191"/>
      <c r="E48" s="191"/>
      <c r="F48" s="191"/>
      <c r="G48" s="191"/>
      <c r="H48" s="191"/>
      <c r="I48" s="192"/>
    </row>
    <row r="49" spans="1:9">
      <c r="A49" s="68"/>
      <c r="B49" s="191"/>
      <c r="C49" s="191"/>
      <c r="D49" s="191"/>
      <c r="E49" s="191"/>
      <c r="F49" s="191"/>
      <c r="G49" s="191"/>
      <c r="H49" s="191"/>
      <c r="I49" s="192"/>
    </row>
    <row r="50" spans="1:9">
      <c r="A50" s="68">
        <v>2.2000000000000002</v>
      </c>
      <c r="B50" s="191" t="s">
        <v>61</v>
      </c>
      <c r="C50" s="191"/>
      <c r="D50" s="191"/>
      <c r="E50" s="191"/>
      <c r="F50" s="191"/>
      <c r="G50" s="191"/>
      <c r="H50" s="191"/>
      <c r="I50" s="192"/>
    </row>
    <row r="51" spans="1:9">
      <c r="A51" s="68"/>
      <c r="B51" s="191"/>
      <c r="C51" s="191"/>
      <c r="D51" s="191"/>
      <c r="E51" s="191"/>
      <c r="F51" s="191"/>
      <c r="G51" s="191"/>
      <c r="H51" s="191"/>
      <c r="I51" s="192"/>
    </row>
    <row r="52" spans="1:9">
      <c r="A52" s="68"/>
      <c r="B52" s="191"/>
      <c r="C52" s="191"/>
      <c r="D52" s="191"/>
      <c r="E52" s="191"/>
      <c r="F52" s="191"/>
      <c r="G52" s="191"/>
      <c r="H52" s="191"/>
      <c r="I52" s="192"/>
    </row>
    <row r="53" spans="1:9">
      <c r="A53" s="68">
        <v>2.2999999999999998</v>
      </c>
      <c r="B53" s="191" t="s">
        <v>62</v>
      </c>
      <c r="C53" s="191"/>
      <c r="D53" s="191"/>
      <c r="E53" s="191"/>
      <c r="F53" s="191"/>
      <c r="G53" s="191"/>
      <c r="H53" s="191"/>
      <c r="I53" s="192"/>
    </row>
    <row r="54" spans="1:9">
      <c r="A54" s="68"/>
      <c r="B54" s="191"/>
      <c r="C54" s="191"/>
      <c r="D54" s="191"/>
      <c r="E54" s="191"/>
      <c r="F54" s="191"/>
      <c r="G54" s="191"/>
      <c r="H54" s="191"/>
      <c r="I54" s="192"/>
    </row>
    <row r="55" spans="1:9">
      <c r="A55" s="68"/>
      <c r="B55" s="191"/>
      <c r="C55" s="191"/>
      <c r="D55" s="191"/>
      <c r="E55" s="191"/>
      <c r="F55" s="191"/>
      <c r="G55" s="191"/>
      <c r="H55" s="191"/>
      <c r="I55" s="192"/>
    </row>
    <row r="56" spans="1:9">
      <c r="A56" s="68"/>
      <c r="B56" s="191"/>
      <c r="C56" s="191"/>
      <c r="D56" s="191"/>
      <c r="E56" s="191"/>
      <c r="F56" s="191"/>
      <c r="G56" s="191"/>
      <c r="H56" s="191"/>
      <c r="I56" s="192"/>
    </row>
    <row r="57" spans="1:9">
      <c r="A57" s="68"/>
      <c r="B57" s="191"/>
      <c r="C57" s="191"/>
      <c r="D57" s="191"/>
      <c r="E57" s="191"/>
      <c r="F57" s="191"/>
      <c r="G57" s="191"/>
      <c r="H57" s="191"/>
      <c r="I57" s="192"/>
    </row>
    <row r="58" spans="1:9">
      <c r="A58" s="68"/>
      <c r="B58" s="191"/>
      <c r="C58" s="191"/>
      <c r="D58" s="191"/>
      <c r="E58" s="191"/>
      <c r="F58" s="191"/>
      <c r="G58" s="191"/>
      <c r="H58" s="191"/>
      <c r="I58" s="192"/>
    </row>
    <row r="59" spans="1:9">
      <c r="A59" s="68"/>
      <c r="B59" s="191"/>
      <c r="C59" s="191"/>
      <c r="D59" s="191"/>
      <c r="E59" s="191"/>
      <c r="F59" s="191"/>
      <c r="G59" s="191"/>
      <c r="H59" s="191"/>
      <c r="I59" s="192"/>
    </row>
    <row r="60" spans="1:9">
      <c r="A60" s="204">
        <v>2.4</v>
      </c>
      <c r="B60" s="191" t="s">
        <v>63</v>
      </c>
      <c r="C60" s="191"/>
      <c r="D60" s="191"/>
      <c r="E60" s="191"/>
      <c r="F60" s="191"/>
      <c r="G60" s="191"/>
      <c r="H60" s="191"/>
      <c r="I60" s="192"/>
    </row>
    <row r="61" spans="1:9">
      <c r="A61" s="204"/>
      <c r="B61" s="191"/>
      <c r="C61" s="191"/>
      <c r="D61" s="191"/>
      <c r="E61" s="191"/>
      <c r="F61" s="191"/>
      <c r="G61" s="191"/>
      <c r="H61" s="191"/>
      <c r="I61" s="192"/>
    </row>
    <row r="62" spans="1:9">
      <c r="A62" s="204">
        <v>2.5</v>
      </c>
      <c r="B62" s="191" t="s">
        <v>64</v>
      </c>
      <c r="C62" s="191"/>
      <c r="D62" s="191"/>
      <c r="E62" s="191"/>
      <c r="F62" s="191"/>
      <c r="G62" s="191"/>
      <c r="H62" s="191"/>
      <c r="I62" s="192"/>
    </row>
    <row r="63" spans="1:9">
      <c r="A63" s="204"/>
      <c r="B63" s="191"/>
      <c r="C63" s="191"/>
      <c r="D63" s="191"/>
      <c r="E63" s="191"/>
      <c r="F63" s="191"/>
      <c r="G63" s="191"/>
      <c r="H63" s="191"/>
      <c r="I63" s="192"/>
    </row>
    <row r="64" spans="1:9" ht="11.25" customHeight="1">
      <c r="A64" s="204">
        <v>2.6</v>
      </c>
      <c r="B64" s="191" t="s">
        <v>65</v>
      </c>
      <c r="C64" s="191"/>
      <c r="D64" s="191"/>
      <c r="E64" s="191"/>
      <c r="F64" s="191"/>
      <c r="G64" s="191"/>
      <c r="H64" s="191"/>
      <c r="I64" s="192"/>
    </row>
    <row r="65" spans="1:9">
      <c r="A65" s="204"/>
      <c r="B65" s="191"/>
      <c r="C65" s="191"/>
      <c r="D65" s="191"/>
      <c r="E65" s="191"/>
      <c r="F65" s="191"/>
      <c r="G65" s="191"/>
      <c r="H65" s="191"/>
      <c r="I65" s="192"/>
    </row>
    <row r="66" spans="1:9">
      <c r="A66" s="204">
        <v>2.7</v>
      </c>
      <c r="B66" s="191" t="s">
        <v>66</v>
      </c>
      <c r="C66" s="191"/>
      <c r="D66" s="191"/>
      <c r="E66" s="191"/>
      <c r="F66" s="191"/>
      <c r="G66" s="191"/>
      <c r="H66" s="191"/>
      <c r="I66" s="192"/>
    </row>
    <row r="67" spans="1:9">
      <c r="A67" s="204"/>
      <c r="B67" s="191"/>
      <c r="C67" s="191"/>
      <c r="D67" s="191"/>
      <c r="E67" s="191"/>
      <c r="F67" s="191"/>
      <c r="G67" s="191"/>
      <c r="H67" s="191"/>
      <c r="I67" s="192"/>
    </row>
    <row r="68" spans="1:9">
      <c r="A68" s="204">
        <v>2.8</v>
      </c>
      <c r="B68" s="191" t="s">
        <v>67</v>
      </c>
      <c r="C68" s="191"/>
      <c r="D68" s="191"/>
      <c r="E68" s="191"/>
      <c r="F68" s="191"/>
      <c r="G68" s="191"/>
      <c r="H68" s="191"/>
      <c r="I68" s="192"/>
    </row>
    <row r="69" spans="1:9">
      <c r="A69" s="204"/>
      <c r="B69" s="191"/>
      <c r="C69" s="191"/>
      <c r="D69" s="191"/>
      <c r="E69" s="191"/>
      <c r="F69" s="191"/>
      <c r="G69" s="191"/>
      <c r="H69" s="191"/>
      <c r="I69" s="192"/>
    </row>
    <row r="70" spans="1:9">
      <c r="A70" s="204"/>
      <c r="B70" s="191"/>
      <c r="C70" s="191"/>
      <c r="D70" s="191"/>
      <c r="E70" s="191"/>
      <c r="F70" s="191"/>
      <c r="G70" s="191"/>
      <c r="H70" s="191"/>
      <c r="I70" s="192"/>
    </row>
    <row r="71" spans="1:9">
      <c r="A71" s="204"/>
      <c r="B71" s="191"/>
      <c r="C71" s="191"/>
      <c r="D71" s="191"/>
      <c r="E71" s="191"/>
      <c r="F71" s="191"/>
      <c r="G71" s="191"/>
      <c r="H71" s="191"/>
      <c r="I71" s="192"/>
    </row>
    <row r="72" spans="1:9">
      <c r="A72" s="204">
        <v>2.9</v>
      </c>
      <c r="B72" s="191" t="s">
        <v>68</v>
      </c>
      <c r="C72" s="191"/>
      <c r="D72" s="191"/>
      <c r="E72" s="191"/>
      <c r="F72" s="191"/>
      <c r="G72" s="191"/>
      <c r="H72" s="191"/>
      <c r="I72" s="192"/>
    </row>
    <row r="73" spans="1:9">
      <c r="A73" s="204"/>
      <c r="B73" s="191"/>
      <c r="C73" s="191"/>
      <c r="D73" s="191"/>
      <c r="E73" s="191"/>
      <c r="F73" s="191"/>
      <c r="G73" s="191"/>
      <c r="H73" s="191"/>
      <c r="I73" s="192"/>
    </row>
    <row r="74" spans="1:9">
      <c r="A74" s="204"/>
      <c r="B74" s="191"/>
      <c r="C74" s="191"/>
      <c r="D74" s="191"/>
      <c r="E74" s="191"/>
      <c r="F74" s="191"/>
      <c r="G74" s="191"/>
      <c r="H74" s="191"/>
      <c r="I74" s="192"/>
    </row>
    <row r="75" spans="1:9">
      <c r="A75" s="204"/>
      <c r="B75" s="191"/>
      <c r="C75" s="191"/>
      <c r="D75" s="191"/>
      <c r="E75" s="191"/>
      <c r="F75" s="191"/>
      <c r="G75" s="191"/>
      <c r="H75" s="191"/>
      <c r="I75" s="192"/>
    </row>
    <row r="76" spans="1:9">
      <c r="A76" s="204"/>
      <c r="B76" s="191"/>
      <c r="C76" s="191"/>
      <c r="D76" s="191"/>
      <c r="E76" s="191"/>
      <c r="F76" s="191"/>
      <c r="G76" s="191"/>
      <c r="H76" s="191"/>
      <c r="I76" s="192"/>
    </row>
    <row r="77" spans="1:9">
      <c r="A77" s="205">
        <v>2.1</v>
      </c>
      <c r="B77" s="191" t="s">
        <v>69</v>
      </c>
      <c r="C77" s="191"/>
      <c r="D77" s="191"/>
      <c r="E77" s="191"/>
      <c r="F77" s="191"/>
      <c r="G77" s="191"/>
      <c r="H77" s="191"/>
      <c r="I77" s="192"/>
    </row>
    <row r="78" spans="1:9">
      <c r="A78" s="205"/>
      <c r="B78" s="191"/>
      <c r="C78" s="191"/>
      <c r="D78" s="191"/>
      <c r="E78" s="191"/>
      <c r="F78" s="191"/>
      <c r="G78" s="191"/>
      <c r="H78" s="191"/>
      <c r="I78" s="192"/>
    </row>
    <row r="79" spans="1:9">
      <c r="A79" s="205"/>
      <c r="B79" s="191"/>
      <c r="C79" s="191"/>
      <c r="D79" s="191"/>
      <c r="E79" s="191"/>
      <c r="F79" s="191"/>
      <c r="G79" s="191"/>
      <c r="H79" s="191"/>
      <c r="I79" s="192"/>
    </row>
    <row r="80" spans="1:9">
      <c r="A80" s="204">
        <v>2.11</v>
      </c>
      <c r="B80" s="191" t="s">
        <v>70</v>
      </c>
      <c r="C80" s="191"/>
      <c r="D80" s="191"/>
      <c r="E80" s="191"/>
      <c r="F80" s="191"/>
      <c r="G80" s="191"/>
      <c r="H80" s="191"/>
      <c r="I80" s="192"/>
    </row>
    <row r="81" spans="1:9">
      <c r="A81" s="204"/>
      <c r="B81" s="191"/>
      <c r="C81" s="191"/>
      <c r="D81" s="191"/>
      <c r="E81" s="191"/>
      <c r="F81" s="191"/>
      <c r="G81" s="191"/>
      <c r="H81" s="191"/>
      <c r="I81" s="192"/>
    </row>
    <row r="82" spans="1:9">
      <c r="A82" s="204"/>
      <c r="B82" s="191"/>
      <c r="C82" s="191"/>
      <c r="D82" s="191"/>
      <c r="E82" s="191"/>
      <c r="F82" s="191"/>
      <c r="G82" s="191"/>
      <c r="H82" s="191"/>
      <c r="I82" s="192"/>
    </row>
    <row r="83" spans="1:9">
      <c r="A83" s="204">
        <v>2.12</v>
      </c>
      <c r="B83" s="191" t="s">
        <v>71</v>
      </c>
      <c r="C83" s="191"/>
      <c r="D83" s="191"/>
      <c r="E83" s="191"/>
      <c r="F83" s="191"/>
      <c r="G83" s="191"/>
      <c r="H83" s="191"/>
      <c r="I83" s="192"/>
    </row>
    <row r="84" spans="1:9">
      <c r="A84" s="204"/>
      <c r="B84" s="191"/>
      <c r="C84" s="191"/>
      <c r="D84" s="191"/>
      <c r="E84" s="191"/>
      <c r="F84" s="191"/>
      <c r="G84" s="191"/>
      <c r="H84" s="191"/>
      <c r="I84" s="192"/>
    </row>
    <row r="85" spans="1:9">
      <c r="A85" s="204"/>
      <c r="B85" s="191"/>
      <c r="C85" s="191"/>
      <c r="D85" s="191"/>
      <c r="E85" s="191"/>
      <c r="F85" s="191"/>
      <c r="G85" s="191"/>
      <c r="H85" s="191"/>
      <c r="I85" s="192"/>
    </row>
    <row r="86" spans="1:9">
      <c r="A86" s="204">
        <v>2.13</v>
      </c>
      <c r="B86" s="191" t="s">
        <v>72</v>
      </c>
      <c r="C86" s="191"/>
      <c r="D86" s="191"/>
      <c r="E86" s="191"/>
      <c r="F86" s="191"/>
      <c r="G86" s="191"/>
      <c r="H86" s="191"/>
      <c r="I86" s="192"/>
    </row>
    <row r="87" spans="1:9">
      <c r="A87" s="204"/>
      <c r="B87" s="191"/>
      <c r="C87" s="191"/>
      <c r="D87" s="191"/>
      <c r="E87" s="191"/>
      <c r="F87" s="191"/>
      <c r="G87" s="191"/>
      <c r="H87" s="191"/>
      <c r="I87" s="192"/>
    </row>
    <row r="88" spans="1:9">
      <c r="A88" s="20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07"/>
      <c r="C88" s="207"/>
      <c r="D88" s="207"/>
      <c r="E88" s="207"/>
      <c r="F88" s="207"/>
      <c r="G88" s="207"/>
      <c r="H88" s="207"/>
      <c r="I88" s="208"/>
    </row>
    <row r="89" spans="1:9">
      <c r="A89" s="209"/>
      <c r="B89" s="210"/>
      <c r="C89" s="210"/>
      <c r="D89" s="210"/>
      <c r="E89" s="210"/>
      <c r="F89" s="210"/>
      <c r="G89" s="210"/>
      <c r="H89" s="210"/>
      <c r="I89" s="211"/>
    </row>
    <row r="90" spans="1:9">
      <c r="A90" s="212" t="s">
        <v>73</v>
      </c>
      <c r="B90" s="213"/>
      <c r="C90" s="213"/>
      <c r="D90" s="213"/>
      <c r="E90" s="214"/>
      <c r="F90" s="213" t="s">
        <v>74</v>
      </c>
      <c r="G90" s="213"/>
      <c r="H90" s="213"/>
      <c r="I90" s="214"/>
    </row>
    <row r="91" spans="1:9">
      <c r="A91" s="154" t="s">
        <v>75</v>
      </c>
      <c r="B91" s="154"/>
      <c r="C91" s="154"/>
      <c r="D91" s="155"/>
      <c r="E91" s="3" t="s">
        <v>76</v>
      </c>
      <c r="F91" s="213" t="s">
        <v>77</v>
      </c>
      <c r="G91" s="213"/>
      <c r="H91" s="213"/>
      <c r="I91" s="214"/>
    </row>
    <row r="92" spans="1:9">
      <c r="A92" s="215"/>
      <c r="B92" s="215"/>
      <c r="C92" s="215"/>
      <c r="D92" s="216"/>
      <c r="E92" s="55"/>
      <c r="F92" s="215"/>
      <c r="G92" s="215"/>
      <c r="H92" s="215"/>
      <c r="I92" s="216"/>
    </row>
    <row r="93" spans="1:9">
      <c r="A93" s="217"/>
      <c r="B93" s="217"/>
      <c r="C93" s="217"/>
      <c r="D93" s="218"/>
      <c r="E93" s="56"/>
      <c r="F93" s="217"/>
      <c r="G93" s="217"/>
      <c r="H93" s="217"/>
      <c r="I93" s="218"/>
    </row>
    <row r="94" spans="1:9">
      <c r="A94" s="217"/>
      <c r="B94" s="217"/>
      <c r="C94" s="217"/>
      <c r="D94" s="218"/>
      <c r="E94" s="56"/>
      <c r="F94" s="217"/>
      <c r="G94" s="217"/>
      <c r="H94" s="217"/>
      <c r="I94" s="218"/>
    </row>
    <row r="95" spans="1:9">
      <c r="A95" s="217"/>
      <c r="B95" s="217"/>
      <c r="C95" s="217"/>
      <c r="D95" s="218"/>
      <c r="E95" s="56"/>
      <c r="F95" s="217"/>
      <c r="G95" s="217"/>
      <c r="H95" s="217"/>
      <c r="I95" s="218"/>
    </row>
    <row r="96" spans="1:9">
      <c r="A96" s="145" t="s">
        <v>78</v>
      </c>
      <c r="B96" s="145"/>
      <c r="C96" s="145"/>
      <c r="D96" s="146"/>
      <c r="E96" s="56" t="s">
        <v>79</v>
      </c>
      <c r="F96" s="145" t="str">
        <f>D15</f>
        <v>JOSÉ RODOLFO FLORES TORRES</v>
      </c>
      <c r="G96" s="145"/>
      <c r="H96" s="145"/>
      <c r="I96" s="146"/>
    </row>
    <row r="97" spans="1:9">
      <c r="A97" s="154" t="s">
        <v>80</v>
      </c>
      <c r="B97" s="154"/>
      <c r="C97" s="154"/>
      <c r="D97" s="155"/>
      <c r="E97" s="57" t="s">
        <v>81</v>
      </c>
      <c r="F97" s="154" t="s">
        <v>81</v>
      </c>
      <c r="G97" s="154"/>
      <c r="H97" s="154"/>
      <c r="I97" s="155"/>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38"/>
  <sheetViews>
    <sheetView tabSelected="1" view="pageBreakPreview" topLeftCell="A27" zoomScaleNormal="100" zoomScaleSheetLayoutView="100" workbookViewId="0">
      <selection activeCell="E43" sqref="E43:F43"/>
    </sheetView>
  </sheetViews>
  <sheetFormatPr defaultColWidth="11.5703125" defaultRowHeight="10.15"/>
  <cols>
    <col min="1" max="1" width="1.140625" style="5" customWidth="1"/>
    <col min="2" max="3" width="5.7109375" style="5" customWidth="1"/>
    <col min="4" max="4" width="7.7109375" style="5" customWidth="1"/>
    <col min="5" max="5" width="19.7109375" style="5" customWidth="1"/>
    <col min="6" max="6" width="36.7109375" style="5" customWidth="1"/>
    <col min="7" max="7" width="11.42578125" style="5" customWidth="1"/>
    <col min="8" max="8" width="12.5703125" style="5" customWidth="1"/>
    <col min="9" max="9" width="10.7109375" style="5" customWidth="1"/>
    <col min="10" max="10" width="12.7109375" style="5" customWidth="1"/>
    <col min="11" max="16384" width="11.5703125" style="5"/>
  </cols>
  <sheetData>
    <row r="1" spans="2:10" s="4" customFormat="1" ht="12" customHeight="1">
      <c r="B1" s="70"/>
      <c r="C1" s="6"/>
      <c r="D1" s="6"/>
      <c r="E1" s="6"/>
      <c r="F1" s="61"/>
      <c r="G1" s="6" t="s">
        <v>82</v>
      </c>
      <c r="H1" s="61"/>
      <c r="I1" s="61"/>
      <c r="J1" s="62" t="s">
        <v>83</v>
      </c>
    </row>
    <row r="2" spans="2:10" s="4" customFormat="1" ht="12" customHeight="1">
      <c r="B2" s="44"/>
      <c r="G2" s="221" t="s">
        <v>84</v>
      </c>
      <c r="H2" s="221"/>
      <c r="I2" s="221"/>
      <c r="J2" s="222"/>
    </row>
    <row r="3" spans="2:10" s="4" customFormat="1" ht="12" customHeight="1">
      <c r="B3" s="44"/>
      <c r="F3" s="60"/>
      <c r="G3" s="145"/>
      <c r="H3" s="145"/>
      <c r="I3" s="145"/>
      <c r="J3" s="146"/>
    </row>
    <row r="4" spans="2:10" s="4" customFormat="1" ht="14.1" customHeight="1">
      <c r="B4" s="147" t="s">
        <v>85</v>
      </c>
      <c r="C4" s="148"/>
      <c r="D4" s="148"/>
      <c r="E4" s="148"/>
      <c r="F4" s="148"/>
      <c r="G4" s="148"/>
      <c r="H4" s="148"/>
      <c r="I4" s="148"/>
      <c r="J4" s="149"/>
    </row>
    <row r="5" spans="2:10" s="4" customFormat="1" ht="14.1" customHeight="1">
      <c r="B5" s="150" t="s">
        <v>86</v>
      </c>
      <c r="C5" s="151"/>
      <c r="D5" s="151"/>
      <c r="E5" s="151"/>
      <c r="F5" s="151"/>
      <c r="G5" s="151"/>
      <c r="H5" s="151"/>
      <c r="I5" s="151"/>
      <c r="J5" s="152"/>
    </row>
    <row r="6" spans="2:10" s="4" customFormat="1" ht="12.95" customHeight="1">
      <c r="B6" s="1" t="s">
        <v>87</v>
      </c>
      <c r="C6" s="139"/>
      <c r="D6" s="139"/>
      <c r="E6" s="139"/>
      <c r="F6" s="139"/>
      <c r="G6" s="139"/>
      <c r="H6" s="139"/>
      <c r="I6" s="139"/>
      <c r="J6" s="140"/>
    </row>
    <row r="7" spans="2:10" s="4" customFormat="1" ht="11.1" customHeight="1">
      <c r="B7" s="87"/>
      <c r="C7" s="88"/>
      <c r="D7" s="88"/>
      <c r="E7" s="88"/>
      <c r="F7" s="88"/>
      <c r="G7" s="88"/>
      <c r="H7" s="88"/>
      <c r="I7" s="88"/>
      <c r="J7" s="89"/>
    </row>
    <row r="8" spans="2:10" s="4" customFormat="1" ht="15" customHeight="1">
      <c r="B8" s="1" t="s">
        <v>7</v>
      </c>
      <c r="C8" s="139"/>
      <c r="D8" s="139"/>
      <c r="E8" s="139"/>
      <c r="F8" s="61"/>
      <c r="G8" s="212" t="s">
        <v>8</v>
      </c>
      <c r="H8" s="213"/>
      <c r="I8" s="213"/>
      <c r="J8" s="214"/>
    </row>
    <row r="9" spans="2:10" s="4" customFormat="1" ht="14.1" customHeight="1">
      <c r="B9" s="33" t="s">
        <v>88</v>
      </c>
      <c r="C9" s="92"/>
      <c r="D9" s="92"/>
      <c r="E9" s="93" t="s">
        <v>89</v>
      </c>
      <c r="F9" s="94"/>
      <c r="G9" s="33" t="s">
        <v>11</v>
      </c>
      <c r="H9" s="6"/>
      <c r="I9" s="93"/>
      <c r="J9" s="10"/>
    </row>
    <row r="10" spans="2:10" s="4" customFormat="1" ht="14.1" customHeight="1">
      <c r="B10" s="34" t="s">
        <v>90</v>
      </c>
      <c r="C10" s="26"/>
      <c r="D10" s="26"/>
      <c r="E10" s="5" t="s">
        <v>91</v>
      </c>
      <c r="F10" s="71"/>
      <c r="G10" s="95" t="s">
        <v>92</v>
      </c>
      <c r="H10" s="96"/>
      <c r="I10" s="96"/>
      <c r="J10" s="25"/>
    </row>
    <row r="11" spans="2:10" s="4" customFormat="1" ht="14.1" customHeight="1">
      <c r="B11" s="160"/>
      <c r="C11" s="161"/>
      <c r="D11" s="63"/>
      <c r="E11" s="5" t="s">
        <v>93</v>
      </c>
      <c r="F11" s="71"/>
      <c r="G11" s="34" t="s">
        <v>94</v>
      </c>
      <c r="H11" s="27"/>
      <c r="I11" s="97" t="s">
        <v>95</v>
      </c>
      <c r="J11" s="25"/>
    </row>
    <row r="12" spans="2:10" s="4" customFormat="1" ht="14.1" customHeight="1">
      <c r="B12" s="162" t="s">
        <v>19</v>
      </c>
      <c r="C12" s="163"/>
      <c r="D12" s="65"/>
      <c r="E12" s="138" t="s">
        <v>96</v>
      </c>
      <c r="F12" s="123"/>
      <c r="G12" s="34" t="s">
        <v>97</v>
      </c>
      <c r="H12" s="27"/>
      <c r="I12" s="98" t="s">
        <v>98</v>
      </c>
      <c r="J12" s="28"/>
    </row>
    <row r="13" spans="2:10" s="4" customFormat="1" ht="14.1" customHeight="1">
      <c r="B13" s="162" t="s">
        <v>23</v>
      </c>
      <c r="C13" s="163"/>
      <c r="D13" s="65"/>
      <c r="E13" s="128" t="s">
        <v>99</v>
      </c>
      <c r="F13" s="130"/>
      <c r="G13" s="21" t="s">
        <v>100</v>
      </c>
      <c r="I13" s="108" t="s">
        <v>101</v>
      </c>
      <c r="J13" s="29"/>
    </row>
    <row r="14" spans="2:10" s="4" customFormat="1" ht="14.1" customHeight="1">
      <c r="B14" s="168" t="s">
        <v>27</v>
      </c>
      <c r="C14" s="169"/>
      <c r="D14" s="169"/>
      <c r="E14" s="124" t="s">
        <v>102</v>
      </c>
      <c r="F14" s="125"/>
      <c r="G14" s="35" t="s">
        <v>29</v>
      </c>
      <c r="H14" s="36"/>
      <c r="I14" s="91" t="s">
        <v>103</v>
      </c>
      <c r="J14" s="32"/>
    </row>
    <row r="15" spans="2:10" s="4" customFormat="1" ht="11.25" customHeight="1">
      <c r="B15" s="174" t="s">
        <v>104</v>
      </c>
      <c r="C15" s="175"/>
      <c r="D15" s="175"/>
      <c r="E15" s="175"/>
      <c r="F15" s="175"/>
      <c r="G15" s="175"/>
      <c r="H15" s="175"/>
      <c r="I15" s="175"/>
      <c r="J15" s="176"/>
    </row>
    <row r="16" spans="2:10" s="4" customFormat="1">
      <c r="B16" s="177"/>
      <c r="C16" s="178"/>
      <c r="D16" s="178"/>
      <c r="E16" s="178"/>
      <c r="F16" s="178"/>
      <c r="G16" s="178"/>
      <c r="H16" s="178"/>
      <c r="I16" s="178"/>
      <c r="J16" s="179"/>
    </row>
    <row r="17" spans="2:10" s="4" customFormat="1" ht="8.1" customHeight="1">
      <c r="B17" s="18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181"/>
      <c r="D17" s="181"/>
      <c r="E17" s="181"/>
      <c r="F17" s="181"/>
      <c r="G17" s="181"/>
      <c r="H17" s="181"/>
      <c r="I17" s="181"/>
      <c r="J17" s="182"/>
    </row>
    <row r="18" spans="2:10" s="4" customFormat="1">
      <c r="B18" s="162"/>
      <c r="C18" s="163"/>
      <c r="D18" s="163"/>
      <c r="E18" s="163"/>
      <c r="F18" s="163"/>
      <c r="G18" s="163"/>
      <c r="H18" s="163"/>
      <c r="I18" s="163"/>
      <c r="J18" s="183"/>
    </row>
    <row r="19" spans="2:10" s="4" customFormat="1">
      <c r="B19" s="162"/>
      <c r="C19" s="163"/>
      <c r="D19" s="163"/>
      <c r="E19" s="163"/>
      <c r="F19" s="163"/>
      <c r="G19" s="163"/>
      <c r="H19" s="163"/>
      <c r="I19" s="163"/>
      <c r="J19" s="183"/>
    </row>
    <row r="20" spans="2:10" s="4" customFormat="1">
      <c r="B20" s="162"/>
      <c r="C20" s="163"/>
      <c r="D20" s="163"/>
      <c r="E20" s="163"/>
      <c r="F20" s="163"/>
      <c r="G20" s="163"/>
      <c r="H20" s="163"/>
      <c r="I20" s="163"/>
      <c r="J20" s="183"/>
    </row>
    <row r="21" spans="2:10" s="4" customFormat="1" ht="8.1" customHeight="1">
      <c r="B21" s="184"/>
      <c r="C21" s="185"/>
      <c r="D21" s="185"/>
      <c r="E21" s="185"/>
      <c r="F21" s="185"/>
      <c r="G21" s="185"/>
      <c r="H21" s="185"/>
      <c r="I21" s="185"/>
      <c r="J21" s="186"/>
    </row>
    <row r="22" spans="2:10" s="4" customFormat="1" ht="12" customHeight="1">
      <c r="B22" s="171" t="s">
        <v>32</v>
      </c>
      <c r="C22" s="172"/>
      <c r="D22" s="172"/>
      <c r="E22" s="172"/>
      <c r="F22" s="172"/>
      <c r="G22" s="172"/>
      <c r="H22" s="172"/>
      <c r="I22" s="172"/>
      <c r="J22" s="173"/>
    </row>
    <row r="23" spans="2:10" s="4" customFormat="1">
      <c r="B23" s="187" t="s">
        <v>33</v>
      </c>
      <c r="C23" s="188"/>
      <c r="D23" s="188"/>
      <c r="E23" s="188"/>
      <c r="F23" s="188"/>
      <c r="G23" s="188"/>
      <c r="H23" s="188"/>
      <c r="I23" s="188"/>
      <c r="J23" s="189"/>
    </row>
    <row r="24" spans="2:10" s="4" customFormat="1">
      <c r="B24" s="190" t="s">
        <v>34</v>
      </c>
      <c r="C24" s="191"/>
      <c r="D24" s="191"/>
      <c r="E24" s="191"/>
      <c r="F24" s="191"/>
      <c r="G24" s="191"/>
      <c r="H24" s="191"/>
      <c r="I24" s="191"/>
      <c r="J24" s="192"/>
    </row>
    <row r="25" spans="2:10" s="4" customFormat="1">
      <c r="B25" s="190" t="s">
        <v>105</v>
      </c>
      <c r="C25" s="191"/>
      <c r="D25" s="191"/>
      <c r="E25" s="191"/>
      <c r="F25" s="191"/>
      <c r="G25" s="191"/>
      <c r="H25" s="191"/>
      <c r="I25" s="191"/>
      <c r="J25" s="192"/>
    </row>
    <row r="26" spans="2:10" s="4" customFormat="1">
      <c r="B26" s="190" t="s">
        <v>106</v>
      </c>
      <c r="C26" s="191"/>
      <c r="D26" s="191"/>
      <c r="E26" s="191"/>
      <c r="F26" s="191"/>
      <c r="G26" s="191"/>
      <c r="H26" s="191"/>
      <c r="I26" s="191"/>
      <c r="J26" s="192"/>
    </row>
    <row r="27" spans="2:10" s="4" customFormat="1">
      <c r="B27" s="193" t="s">
        <v>37</v>
      </c>
      <c r="C27" s="194"/>
      <c r="D27" s="194"/>
      <c r="E27" s="194"/>
      <c r="F27" s="194"/>
      <c r="G27" s="194"/>
      <c r="H27" s="194"/>
      <c r="I27" s="194"/>
      <c r="J27" s="195"/>
    </row>
    <row r="28" spans="2:10" s="4" customFormat="1">
      <c r="B28" s="190" t="s">
        <v>34</v>
      </c>
      <c r="C28" s="191"/>
      <c r="D28" s="191"/>
      <c r="E28" s="191"/>
      <c r="F28" s="191"/>
      <c r="G28" s="191"/>
      <c r="H28" s="191"/>
      <c r="I28" s="191"/>
      <c r="J28" s="192"/>
    </row>
    <row r="29" spans="2:10" s="4" customFormat="1">
      <c r="B29" s="190" t="s">
        <v>107</v>
      </c>
      <c r="C29" s="191"/>
      <c r="D29" s="191"/>
      <c r="E29" s="191"/>
      <c r="F29" s="191"/>
      <c r="G29" s="191"/>
      <c r="H29" s="191"/>
      <c r="I29" s="191"/>
      <c r="J29" s="192"/>
    </row>
    <row r="30" spans="2:10" s="4" customFormat="1">
      <c r="B30" s="190"/>
      <c r="C30" s="191"/>
      <c r="D30" s="191"/>
      <c r="E30" s="191"/>
      <c r="F30" s="191"/>
      <c r="G30" s="191"/>
      <c r="H30" s="191"/>
      <c r="I30" s="191"/>
      <c r="J30" s="192"/>
    </row>
    <row r="31" spans="2:10" s="4" customFormat="1" ht="11.1" customHeight="1">
      <c r="B31" s="190" t="s">
        <v>39</v>
      </c>
      <c r="C31" s="191"/>
      <c r="D31" s="191"/>
      <c r="E31" s="191"/>
      <c r="F31" s="191"/>
      <c r="G31" s="191"/>
      <c r="H31" s="191"/>
      <c r="I31" s="191"/>
      <c r="J31" s="192"/>
    </row>
    <row r="32" spans="2:10" s="4" customFormat="1" ht="11.1" customHeight="1">
      <c r="B32" s="190"/>
      <c r="C32" s="191"/>
      <c r="D32" s="191"/>
      <c r="E32" s="191"/>
      <c r="F32" s="191"/>
      <c r="G32" s="191"/>
      <c r="H32" s="191"/>
      <c r="I32" s="191"/>
      <c r="J32" s="192"/>
    </row>
    <row r="33" spans="2:10" s="4" customFormat="1" ht="9.9499999999999993" customHeight="1">
      <c r="B33" s="223" t="s">
        <v>40</v>
      </c>
      <c r="C33" s="224"/>
      <c r="D33" s="224"/>
      <c r="E33" s="224"/>
      <c r="F33" s="224"/>
      <c r="G33" s="224"/>
      <c r="H33" s="224"/>
      <c r="I33" s="224"/>
      <c r="J33" s="225"/>
    </row>
    <row r="34" spans="2:10" s="4" customFormat="1" ht="11.25" customHeight="1">
      <c r="B34" s="45">
        <v>1</v>
      </c>
      <c r="C34" s="196" t="s">
        <v>108</v>
      </c>
      <c r="D34" s="196"/>
      <c r="E34" s="196"/>
      <c r="F34" s="196"/>
      <c r="G34" s="196"/>
      <c r="H34" s="196"/>
      <c r="I34" s="196"/>
      <c r="J34" s="197"/>
    </row>
    <row r="35" spans="2:10" s="4" customFormat="1">
      <c r="B35" s="64"/>
      <c r="C35" s="198"/>
      <c r="D35" s="198"/>
      <c r="E35" s="198"/>
      <c r="F35" s="198"/>
      <c r="G35" s="198"/>
      <c r="H35" s="198"/>
      <c r="I35" s="198"/>
      <c r="J35" s="199"/>
    </row>
    <row r="36" spans="2:10" s="4" customFormat="1" ht="20.45">
      <c r="B36" s="44"/>
      <c r="C36" s="7" t="s">
        <v>109</v>
      </c>
      <c r="D36" s="7" t="s">
        <v>110</v>
      </c>
      <c r="E36" s="171" t="s">
        <v>44</v>
      </c>
      <c r="F36" s="173"/>
      <c r="G36" s="7" t="s">
        <v>45</v>
      </c>
      <c r="H36" s="7" t="s">
        <v>111</v>
      </c>
      <c r="I36" s="7" t="s">
        <v>47</v>
      </c>
      <c r="J36" s="7" t="s">
        <v>112</v>
      </c>
    </row>
    <row r="37" spans="2:10" ht="11.25" customHeight="1">
      <c r="B37" s="46"/>
      <c r="C37" s="11"/>
      <c r="D37" s="11"/>
      <c r="E37" s="200" t="s">
        <v>113</v>
      </c>
      <c r="F37" s="201"/>
      <c r="G37" s="11"/>
      <c r="H37" s="14"/>
      <c r="I37" s="11"/>
      <c r="J37" s="12"/>
    </row>
    <row r="38" spans="2:10" ht="11.25" customHeight="1">
      <c r="B38" s="46"/>
      <c r="C38" s="131"/>
      <c r="D38" s="133" t="s">
        <v>114</v>
      </c>
      <c r="E38" s="226" t="s">
        <v>115</v>
      </c>
      <c r="F38" s="227" t="s">
        <v>116</v>
      </c>
      <c r="G38" s="134"/>
      <c r="H38" s="136"/>
      <c r="I38" s="134"/>
      <c r="J38" s="132"/>
    </row>
    <row r="39" spans="2:10" ht="22.9" customHeight="1">
      <c r="B39" s="46"/>
      <c r="C39" s="117">
        <v>1</v>
      </c>
      <c r="D39" s="118"/>
      <c r="E39" s="219" t="s">
        <v>117</v>
      </c>
      <c r="F39" s="219" t="s">
        <v>118</v>
      </c>
      <c r="G39" s="135" t="s">
        <v>119</v>
      </c>
      <c r="H39" s="137">
        <v>5</v>
      </c>
      <c r="I39" s="120">
        <v>1438.54</v>
      </c>
      <c r="J39" s="121">
        <f t="shared" ref="J39:J46" si="0">I39*H39</f>
        <v>7192.7</v>
      </c>
    </row>
    <row r="40" spans="2:10" ht="11.45">
      <c r="B40" s="46"/>
      <c r="C40" s="117">
        <v>2</v>
      </c>
      <c r="D40" s="118"/>
      <c r="E40" s="219" t="s">
        <v>120</v>
      </c>
      <c r="F40" s="219" t="s">
        <v>118</v>
      </c>
      <c r="G40" s="135" t="s">
        <v>119</v>
      </c>
      <c r="H40" s="137">
        <v>250</v>
      </c>
      <c r="I40" s="120">
        <v>90.21</v>
      </c>
      <c r="J40" s="121">
        <f t="shared" si="0"/>
        <v>22552.5</v>
      </c>
    </row>
    <row r="41" spans="2:10" ht="22.9" customHeight="1">
      <c r="B41" s="46"/>
      <c r="C41" s="117">
        <f t="shared" ref="C41:C46" si="1">C40+1</f>
        <v>3</v>
      </c>
      <c r="D41" s="118"/>
      <c r="E41" s="219" t="s">
        <v>121</v>
      </c>
      <c r="F41" s="219" t="s">
        <v>122</v>
      </c>
      <c r="G41" s="135" t="s">
        <v>119</v>
      </c>
      <c r="H41" s="137">
        <v>1</v>
      </c>
      <c r="I41" s="120">
        <v>2648.75</v>
      </c>
      <c r="J41" s="121">
        <f t="shared" si="0"/>
        <v>2648.75</v>
      </c>
    </row>
    <row r="42" spans="2:10" ht="11.45">
      <c r="B42" s="46"/>
      <c r="C42" s="117">
        <f t="shared" si="1"/>
        <v>4</v>
      </c>
      <c r="D42" s="118"/>
      <c r="E42" s="219" t="s">
        <v>123</v>
      </c>
      <c r="F42" s="219" t="s">
        <v>118</v>
      </c>
      <c r="G42" s="135" t="s">
        <v>119</v>
      </c>
      <c r="H42" s="137">
        <v>50</v>
      </c>
      <c r="I42" s="120">
        <v>142.16999999999999</v>
      </c>
      <c r="J42" s="121">
        <f t="shared" si="0"/>
        <v>7108.4999999999991</v>
      </c>
    </row>
    <row r="43" spans="2:10" ht="22.9" customHeight="1">
      <c r="B43" s="46"/>
      <c r="C43" s="117">
        <f t="shared" si="1"/>
        <v>5</v>
      </c>
      <c r="D43" s="118"/>
      <c r="E43" s="219" t="s">
        <v>124</v>
      </c>
      <c r="F43" s="219" t="s">
        <v>125</v>
      </c>
      <c r="G43" s="135" t="s">
        <v>119</v>
      </c>
      <c r="H43" s="137">
        <v>1</v>
      </c>
      <c r="I43" s="120">
        <v>2648.75</v>
      </c>
      <c r="J43" s="121">
        <f t="shared" si="0"/>
        <v>2648.75</v>
      </c>
    </row>
    <row r="44" spans="2:10" ht="11.45">
      <c r="B44" s="46"/>
      <c r="C44" s="117">
        <f t="shared" si="1"/>
        <v>6</v>
      </c>
      <c r="D44" s="118"/>
      <c r="E44" s="219" t="s">
        <v>126</v>
      </c>
      <c r="F44" s="219" t="s">
        <v>118</v>
      </c>
      <c r="G44" s="135" t="s">
        <v>119</v>
      </c>
      <c r="H44" s="137">
        <v>50</v>
      </c>
      <c r="I44" s="120">
        <v>180</v>
      </c>
      <c r="J44" s="121">
        <f t="shared" si="0"/>
        <v>9000</v>
      </c>
    </row>
    <row r="45" spans="2:10" ht="22.15" customHeight="1">
      <c r="B45" s="46"/>
      <c r="C45" s="117">
        <f t="shared" si="1"/>
        <v>7</v>
      </c>
      <c r="D45" s="118"/>
      <c r="E45" s="219" t="s">
        <v>127</v>
      </c>
      <c r="F45" s="219" t="s">
        <v>128</v>
      </c>
      <c r="G45" s="135" t="s">
        <v>119</v>
      </c>
      <c r="H45" s="137">
        <v>1</v>
      </c>
      <c r="I45" s="120">
        <v>5886.95</v>
      </c>
      <c r="J45" s="121">
        <f t="shared" si="0"/>
        <v>5886.95</v>
      </c>
    </row>
    <row r="46" spans="2:10" ht="11.45">
      <c r="B46" s="46"/>
      <c r="C46" s="117">
        <f t="shared" si="1"/>
        <v>8</v>
      </c>
      <c r="D46" s="118"/>
      <c r="E46" s="219" t="s">
        <v>126</v>
      </c>
      <c r="F46" s="219" t="s">
        <v>118</v>
      </c>
      <c r="G46" s="135" t="s">
        <v>119</v>
      </c>
      <c r="H46" s="137">
        <v>50</v>
      </c>
      <c r="I46" s="120">
        <v>180</v>
      </c>
      <c r="J46" s="121">
        <f t="shared" si="0"/>
        <v>9000</v>
      </c>
    </row>
    <row r="47" spans="2:10" ht="13.15">
      <c r="B47" s="46"/>
      <c r="C47" s="60"/>
      <c r="D47" s="60"/>
      <c r="E47" s="220"/>
      <c r="F47" s="220"/>
      <c r="G47" s="60"/>
      <c r="H47" s="26"/>
      <c r="I47" s="79"/>
      <c r="J47" s="90"/>
    </row>
    <row r="48" spans="2:10" ht="13.15">
      <c r="B48" s="46"/>
      <c r="C48" s="60"/>
      <c r="D48" s="60"/>
      <c r="E48" s="220"/>
      <c r="F48" s="220"/>
      <c r="G48" s="60"/>
      <c r="H48" s="26"/>
      <c r="I48" s="79"/>
      <c r="J48" s="90"/>
    </row>
    <row r="49" spans="2:10" ht="13.15">
      <c r="B49" s="46"/>
      <c r="C49" s="60"/>
      <c r="D49" s="60"/>
      <c r="E49" s="220"/>
      <c r="F49" s="220"/>
      <c r="G49" s="60"/>
      <c r="H49" s="26"/>
      <c r="I49" s="79"/>
      <c r="J49" s="90"/>
    </row>
    <row r="50" spans="2:10" ht="13.15">
      <c r="B50" s="46"/>
      <c r="C50" s="60"/>
      <c r="D50" s="60"/>
      <c r="E50" s="220"/>
      <c r="F50" s="220"/>
      <c r="G50" s="60"/>
      <c r="H50" s="26"/>
      <c r="I50" s="79"/>
      <c r="J50" s="90"/>
    </row>
    <row r="51" spans="2:10" ht="13.15">
      <c r="B51" s="46"/>
      <c r="C51" s="60"/>
      <c r="D51" s="60"/>
      <c r="E51" s="220"/>
      <c r="F51" s="220"/>
      <c r="G51" s="60"/>
      <c r="H51" s="26"/>
      <c r="I51" s="79"/>
      <c r="J51" s="90"/>
    </row>
    <row r="52" spans="2:10" ht="13.15">
      <c r="B52" s="46"/>
      <c r="C52" s="60"/>
      <c r="D52" s="60"/>
      <c r="E52" s="220"/>
      <c r="F52" s="220"/>
      <c r="G52" s="60"/>
      <c r="H52" s="26"/>
      <c r="I52" s="79"/>
      <c r="J52" s="90"/>
    </row>
    <row r="53" spans="2:10" ht="13.15">
      <c r="B53" s="46"/>
      <c r="C53" s="60"/>
      <c r="D53" s="60"/>
      <c r="E53" s="220"/>
      <c r="F53" s="220"/>
      <c r="G53" s="60"/>
      <c r="H53" s="26"/>
      <c r="I53" s="79"/>
      <c r="J53" s="90"/>
    </row>
    <row r="54" spans="2:10" ht="12.75">
      <c r="B54" s="46"/>
      <c r="C54" s="60"/>
      <c r="D54" s="60"/>
      <c r="E54" s="220"/>
      <c r="F54" s="220"/>
      <c r="G54" s="60"/>
      <c r="H54" s="26"/>
      <c r="I54" s="79"/>
      <c r="J54" s="90"/>
    </row>
    <row r="55" spans="2:10" ht="13.15">
      <c r="B55" s="46"/>
      <c r="C55" s="60"/>
      <c r="D55" s="60"/>
      <c r="E55" s="220"/>
      <c r="F55" s="220"/>
      <c r="G55" s="60"/>
      <c r="H55" s="26"/>
      <c r="I55" s="79"/>
      <c r="J55" s="90"/>
    </row>
    <row r="56" spans="2:10" ht="13.15">
      <c r="B56" s="46"/>
      <c r="C56" s="60"/>
      <c r="D56" s="60"/>
      <c r="E56" s="220"/>
      <c r="F56" s="220"/>
      <c r="G56" s="60"/>
      <c r="H56" s="26"/>
      <c r="I56" s="79"/>
      <c r="J56" s="90"/>
    </row>
    <row r="57" spans="2:10" ht="13.15">
      <c r="B57" s="46"/>
      <c r="C57" s="60"/>
      <c r="D57" s="60"/>
      <c r="E57" s="220"/>
      <c r="F57" s="220"/>
      <c r="G57" s="60"/>
      <c r="H57" s="26"/>
      <c r="I57" s="79"/>
      <c r="J57" s="90"/>
    </row>
    <row r="58" spans="2:10" ht="13.15">
      <c r="B58" s="46"/>
      <c r="C58" s="60"/>
      <c r="D58" s="60"/>
      <c r="E58" s="220"/>
      <c r="F58" s="220"/>
      <c r="G58" s="60"/>
      <c r="H58" s="26"/>
      <c r="I58" s="79"/>
      <c r="J58" s="90"/>
    </row>
    <row r="59" spans="2:10" ht="13.15">
      <c r="B59" s="46"/>
      <c r="C59" s="60"/>
      <c r="D59" s="60"/>
      <c r="E59" s="220"/>
      <c r="F59" s="220"/>
      <c r="G59" s="60"/>
      <c r="H59" s="26"/>
      <c r="I59" s="79"/>
      <c r="J59" s="90"/>
    </row>
    <row r="60" spans="2:10" ht="13.15">
      <c r="B60" s="46"/>
      <c r="C60" s="60"/>
      <c r="D60" s="60"/>
      <c r="E60" s="220"/>
      <c r="F60" s="220"/>
      <c r="G60" s="60"/>
      <c r="H60" s="26"/>
      <c r="I60" s="79"/>
      <c r="J60" s="90"/>
    </row>
    <row r="61" spans="2:10" ht="13.15">
      <c r="B61" s="46"/>
      <c r="C61" s="60"/>
      <c r="D61" s="60"/>
      <c r="E61" s="220"/>
      <c r="F61" s="220"/>
      <c r="G61" s="60"/>
      <c r="H61" s="26"/>
      <c r="I61" s="79"/>
      <c r="J61" s="90"/>
    </row>
    <row r="62" spans="2:10" ht="13.15">
      <c r="B62" s="46"/>
      <c r="C62" s="60"/>
      <c r="D62" s="60"/>
      <c r="E62" s="220"/>
      <c r="F62" s="220"/>
      <c r="G62" s="60"/>
      <c r="H62" s="26"/>
      <c r="I62" s="79"/>
      <c r="J62" s="90"/>
    </row>
    <row r="63" spans="2:10" ht="13.15">
      <c r="B63" s="46"/>
      <c r="C63" s="60"/>
      <c r="D63" s="60"/>
      <c r="E63" s="220"/>
      <c r="F63" s="220"/>
      <c r="G63" s="60"/>
      <c r="H63" s="26"/>
      <c r="I63" s="79"/>
      <c r="J63" s="90"/>
    </row>
    <row r="64" spans="2:10" ht="13.15">
      <c r="B64" s="46"/>
      <c r="C64" s="60"/>
      <c r="D64" s="60"/>
      <c r="E64" s="220"/>
      <c r="F64" s="220"/>
      <c r="G64" s="60"/>
      <c r="H64" s="26"/>
      <c r="I64" s="79"/>
      <c r="J64" s="90"/>
    </row>
    <row r="65" spans="2:10" ht="13.15">
      <c r="B65" s="46"/>
      <c r="C65" s="60"/>
      <c r="D65" s="60"/>
      <c r="E65" s="220"/>
      <c r="F65" s="220"/>
      <c r="G65" s="60"/>
      <c r="H65" s="26"/>
      <c r="I65" s="79"/>
      <c r="J65" s="90"/>
    </row>
    <row r="66" spans="2:10" ht="13.15">
      <c r="B66" s="46"/>
      <c r="C66" s="60"/>
      <c r="D66" s="60"/>
      <c r="E66" s="220"/>
      <c r="F66" s="220"/>
      <c r="G66" s="60"/>
      <c r="H66" s="26"/>
      <c r="I66" s="79"/>
      <c r="J66" s="90"/>
    </row>
    <row r="67" spans="2:10" ht="13.15">
      <c r="B67" s="46"/>
      <c r="C67" s="60"/>
      <c r="D67" s="60"/>
      <c r="E67" s="220"/>
      <c r="F67" s="220"/>
      <c r="G67" s="60"/>
      <c r="H67" s="26" t="s">
        <v>129</v>
      </c>
      <c r="I67" s="79"/>
      <c r="J67" s="90">
        <f>SUM(J38:J66)</f>
        <v>66038.149999999994</v>
      </c>
    </row>
    <row r="68" spans="2:10" ht="13.15">
      <c r="B68" s="46"/>
      <c r="C68" s="60"/>
      <c r="D68" s="60"/>
      <c r="E68" s="220"/>
      <c r="F68" s="220"/>
      <c r="G68" s="60"/>
      <c r="H68" s="26" t="s">
        <v>54</v>
      </c>
      <c r="I68" s="79">
        <v>0.16</v>
      </c>
      <c r="J68" s="90">
        <f>J67*I68</f>
        <v>10566.103999999999</v>
      </c>
    </row>
    <row r="69" spans="2:10">
      <c r="B69" s="46"/>
      <c r="C69" s="60"/>
      <c r="D69" s="60"/>
      <c r="E69" s="65"/>
      <c r="F69" s="65"/>
      <c r="G69" s="26"/>
      <c r="H69" s="26" t="s">
        <v>55</v>
      </c>
      <c r="I69" s="26"/>
      <c r="J69" s="90">
        <f>SUM(J67:J68)</f>
        <v>76604.253999999986</v>
      </c>
    </row>
    <row r="70" spans="2:10" ht="11.25" customHeight="1">
      <c r="B70" s="46"/>
      <c r="C70" s="230" t="s">
        <v>56</v>
      </c>
      <c r="D70" s="230"/>
      <c r="E70" s="230"/>
      <c r="F70" s="230"/>
      <c r="G70" s="230"/>
      <c r="H70" s="26"/>
      <c r="I70" s="84"/>
      <c r="J70" s="85" t="s">
        <v>130</v>
      </c>
    </row>
    <row r="71" spans="2:10">
      <c r="B71" s="47"/>
      <c r="C71" s="103"/>
      <c r="D71" s="103"/>
      <c r="E71" s="103"/>
      <c r="F71" s="103"/>
      <c r="G71" s="103"/>
      <c r="H71" s="75"/>
      <c r="I71" s="99"/>
      <c r="J71" s="100"/>
    </row>
    <row r="72" spans="2:10" ht="9.9499999999999993" customHeight="1">
      <c r="B72" s="48"/>
      <c r="C72" s="49"/>
      <c r="D72" s="49"/>
      <c r="E72" s="49"/>
      <c r="F72" s="49"/>
      <c r="G72" s="49"/>
      <c r="H72" s="49"/>
      <c r="I72" s="49"/>
      <c r="J72" s="50"/>
    </row>
    <row r="73" spans="2:10">
      <c r="B73" s="105">
        <v>2</v>
      </c>
      <c r="C73" s="4" t="s">
        <v>131</v>
      </c>
      <c r="D73" s="4"/>
      <c r="E73" s="4"/>
      <c r="F73" s="4"/>
      <c r="G73" s="4"/>
      <c r="H73" s="4"/>
      <c r="I73" s="4"/>
      <c r="J73" s="25"/>
    </row>
    <row r="74" spans="2:10" ht="8.1" customHeight="1">
      <c r="B74" s="105"/>
      <c r="C74" s="4"/>
      <c r="D74" s="4"/>
      <c r="E74" s="4"/>
      <c r="F74" s="4"/>
      <c r="G74" s="4"/>
      <c r="H74" s="4"/>
      <c r="I74" s="4"/>
      <c r="J74" s="25"/>
    </row>
    <row r="75" spans="2:10">
      <c r="B75" s="105">
        <v>2.1</v>
      </c>
      <c r="C75" s="5" t="s">
        <v>132</v>
      </c>
      <c r="J75" s="71"/>
    </row>
    <row r="76" spans="2:10" ht="8.1" customHeight="1">
      <c r="B76" s="105"/>
      <c r="J76" s="71"/>
    </row>
    <row r="77" spans="2:10">
      <c r="B77" s="105">
        <v>2.2000000000000002</v>
      </c>
      <c r="C77" s="5" t="s">
        <v>133</v>
      </c>
      <c r="J77" s="71"/>
    </row>
    <row r="78" spans="2:10" ht="8.1" customHeight="1">
      <c r="B78" s="105"/>
      <c r="J78" s="71"/>
    </row>
    <row r="79" spans="2:10">
      <c r="B79" s="105">
        <v>2.2999999999999998</v>
      </c>
      <c r="C79" s="4" t="s">
        <v>134</v>
      </c>
      <c r="J79" s="71"/>
    </row>
    <row r="80" spans="2:10" ht="11.25" customHeight="1">
      <c r="B80" s="72"/>
      <c r="C80" s="191" t="s">
        <v>135</v>
      </c>
      <c r="D80" s="228"/>
      <c r="E80" s="228"/>
      <c r="F80" s="228"/>
      <c r="G80" s="228"/>
      <c r="H80" s="228"/>
      <c r="I80" s="228"/>
      <c r="J80" s="229"/>
    </row>
    <row r="81" spans="2:10" ht="11.25" customHeight="1">
      <c r="B81" s="72"/>
      <c r="C81" s="228"/>
      <c r="D81" s="228"/>
      <c r="E81" s="228"/>
      <c r="F81" s="228"/>
      <c r="G81" s="228"/>
      <c r="H81" s="228"/>
      <c r="I81" s="228"/>
      <c r="J81" s="229"/>
    </row>
    <row r="82" spans="2:10" ht="11.25" customHeight="1">
      <c r="B82" s="72"/>
      <c r="C82" s="228"/>
      <c r="D82" s="228"/>
      <c r="E82" s="228"/>
      <c r="F82" s="228"/>
      <c r="G82" s="228"/>
      <c r="H82" s="228"/>
      <c r="I82" s="228"/>
      <c r="J82" s="229"/>
    </row>
    <row r="83" spans="2:10" ht="8.1" customHeight="1">
      <c r="B83" s="80"/>
      <c r="C83" s="81"/>
      <c r="D83" s="81"/>
      <c r="E83" s="81"/>
      <c r="F83" s="81"/>
      <c r="G83" s="81"/>
      <c r="H83" s="81"/>
      <c r="I83" s="81"/>
      <c r="J83" s="83"/>
    </row>
    <row r="84" spans="2:10" ht="11.25" customHeight="1">
      <c r="B84" s="105">
        <v>2.4</v>
      </c>
      <c r="C84" s="4" t="s">
        <v>136</v>
      </c>
      <c r="J84" s="71"/>
    </row>
    <row r="85" spans="2:10">
      <c r="B85" s="105"/>
      <c r="C85" s="77" t="s">
        <v>137</v>
      </c>
      <c r="D85" s="77"/>
      <c r="E85" s="77"/>
      <c r="F85" s="77"/>
      <c r="G85" s="77"/>
      <c r="H85" s="77"/>
      <c r="I85" s="77"/>
      <c r="J85" s="82"/>
    </row>
    <row r="86" spans="2:10" ht="8.1" customHeight="1">
      <c r="B86" s="105"/>
      <c r="C86" s="77"/>
      <c r="D86" s="77"/>
      <c r="E86" s="77"/>
      <c r="F86" s="77"/>
      <c r="G86" s="77"/>
      <c r="H86" s="77"/>
      <c r="I86" s="77"/>
      <c r="J86" s="82"/>
    </row>
    <row r="87" spans="2:10" ht="11.25" customHeight="1">
      <c r="B87" s="105">
        <v>2.5</v>
      </c>
      <c r="C87" s="5" t="s">
        <v>138</v>
      </c>
      <c r="J87" s="71"/>
    </row>
    <row r="88" spans="2:10" ht="11.25" customHeight="1">
      <c r="B88" s="105"/>
      <c r="C88" s="5" t="s">
        <v>139</v>
      </c>
      <c r="J88" s="71"/>
    </row>
    <row r="89" spans="2:10" ht="8.1" customHeight="1">
      <c r="B89" s="105"/>
      <c r="J89" s="71"/>
    </row>
    <row r="90" spans="2:10" ht="12.6" customHeight="1">
      <c r="B90" s="73">
        <v>2.6</v>
      </c>
      <c r="C90" s="191" t="s">
        <v>140</v>
      </c>
      <c r="D90" s="228"/>
      <c r="E90" s="228"/>
      <c r="F90" s="228"/>
      <c r="G90" s="228"/>
      <c r="H90" s="228"/>
      <c r="I90" s="228"/>
      <c r="J90" s="229"/>
    </row>
    <row r="91" spans="2:10" ht="12.6" customHeight="1">
      <c r="B91" s="73"/>
      <c r="C91" s="228"/>
      <c r="D91" s="228"/>
      <c r="E91" s="228"/>
      <c r="F91" s="228"/>
      <c r="G91" s="228"/>
      <c r="H91" s="228"/>
      <c r="I91" s="228"/>
      <c r="J91" s="229"/>
    </row>
    <row r="92" spans="2:10" ht="12.6" customHeight="1">
      <c r="B92" s="73"/>
      <c r="C92" s="228"/>
      <c r="D92" s="228"/>
      <c r="E92" s="228"/>
      <c r="F92" s="228"/>
      <c r="G92" s="228"/>
      <c r="H92" s="228"/>
      <c r="I92" s="228"/>
      <c r="J92" s="229"/>
    </row>
    <row r="93" spans="2:10" ht="12.6" customHeight="1">
      <c r="B93" s="73"/>
      <c r="C93" s="228"/>
      <c r="D93" s="228"/>
      <c r="E93" s="228"/>
      <c r="F93" s="228"/>
      <c r="G93" s="228"/>
      <c r="H93" s="228"/>
      <c r="I93" s="228"/>
      <c r="J93" s="229"/>
    </row>
    <row r="94" spans="2:10" ht="12.6" customHeight="1">
      <c r="B94" s="73"/>
      <c r="C94" s="228"/>
      <c r="D94" s="228"/>
      <c r="E94" s="228"/>
      <c r="F94" s="228"/>
      <c r="G94" s="228"/>
      <c r="H94" s="228"/>
      <c r="I94" s="228"/>
      <c r="J94" s="229"/>
    </row>
    <row r="95" spans="2:10" ht="12.6" customHeight="1">
      <c r="B95" s="73"/>
      <c r="C95" s="228"/>
      <c r="D95" s="228"/>
      <c r="E95" s="228"/>
      <c r="F95" s="228"/>
      <c r="G95" s="228"/>
      <c r="H95" s="228"/>
      <c r="I95" s="228"/>
      <c r="J95" s="229"/>
    </row>
    <row r="96" spans="2:10" ht="12.6" customHeight="1">
      <c r="B96" s="73"/>
      <c r="C96" s="228"/>
      <c r="D96" s="228"/>
      <c r="E96" s="228"/>
      <c r="F96" s="228"/>
      <c r="G96" s="228"/>
      <c r="H96" s="228"/>
      <c r="I96" s="228"/>
      <c r="J96" s="229"/>
    </row>
    <row r="97" spans="2:10" ht="12.6" customHeight="1">
      <c r="B97" s="73"/>
      <c r="C97" s="228"/>
      <c r="D97" s="228"/>
      <c r="E97" s="228"/>
      <c r="F97" s="228"/>
      <c r="G97" s="228"/>
      <c r="H97" s="228"/>
      <c r="I97" s="228"/>
      <c r="J97" s="229"/>
    </row>
    <row r="98" spans="2:10" ht="12.6" customHeight="1">
      <c r="B98" s="73"/>
      <c r="C98" s="228"/>
      <c r="D98" s="228"/>
      <c r="E98" s="228"/>
      <c r="F98" s="228"/>
      <c r="G98" s="228"/>
      <c r="H98" s="228"/>
      <c r="I98" s="228"/>
      <c r="J98" s="229"/>
    </row>
    <row r="99" spans="2:10" ht="12.6" customHeight="1">
      <c r="B99" s="73"/>
      <c r="C99" s="228"/>
      <c r="D99" s="228"/>
      <c r="E99" s="228"/>
      <c r="F99" s="228"/>
      <c r="G99" s="228"/>
      <c r="H99" s="228"/>
      <c r="I99" s="228"/>
      <c r="J99" s="229"/>
    </row>
    <row r="100" spans="2:10" ht="12.6" customHeight="1">
      <c r="B100" s="73"/>
      <c r="C100" s="228"/>
      <c r="D100" s="228"/>
      <c r="E100" s="228"/>
      <c r="F100" s="228"/>
      <c r="G100" s="228"/>
      <c r="H100" s="228"/>
      <c r="I100" s="228"/>
      <c r="J100" s="229"/>
    </row>
    <row r="101" spans="2:10" ht="12.6" customHeight="1">
      <c r="B101" s="73"/>
      <c r="C101" s="228"/>
      <c r="D101" s="228"/>
      <c r="E101" s="228"/>
      <c r="F101" s="228"/>
      <c r="G101" s="228"/>
      <c r="H101" s="228"/>
      <c r="I101" s="228"/>
      <c r="J101" s="229"/>
    </row>
    <row r="102" spans="2:10" ht="13.5" customHeight="1">
      <c r="B102" s="73"/>
      <c r="C102" s="228"/>
      <c r="D102" s="228"/>
      <c r="E102" s="228"/>
      <c r="F102" s="228"/>
      <c r="G102" s="228"/>
      <c r="H102" s="228"/>
      <c r="I102" s="228"/>
      <c r="J102" s="229"/>
    </row>
    <row r="103" spans="2:10" ht="8.1" customHeight="1">
      <c r="B103" s="73"/>
      <c r="C103" s="42"/>
      <c r="D103" s="42"/>
      <c r="E103" s="42"/>
      <c r="F103" s="42"/>
      <c r="G103" s="42"/>
      <c r="H103" s="42"/>
      <c r="I103" s="42"/>
      <c r="J103" s="104"/>
    </row>
    <row r="104" spans="2:10" ht="11.25" customHeight="1">
      <c r="B104" s="72">
        <v>2.7</v>
      </c>
      <c r="C104" s="191" t="s">
        <v>141</v>
      </c>
      <c r="D104" s="191"/>
      <c r="E104" s="191"/>
      <c r="F104" s="191"/>
      <c r="G104" s="191"/>
      <c r="H104" s="191"/>
      <c r="I104" s="191"/>
      <c r="J104" s="192"/>
    </row>
    <row r="105" spans="2:10">
      <c r="B105" s="72"/>
      <c r="C105" s="191"/>
      <c r="D105" s="191"/>
      <c r="E105" s="191"/>
      <c r="F105" s="191"/>
      <c r="G105" s="191"/>
      <c r="H105" s="191"/>
      <c r="I105" s="191"/>
      <c r="J105" s="192"/>
    </row>
    <row r="106" spans="2:10">
      <c r="B106" s="72"/>
      <c r="C106" s="191"/>
      <c r="D106" s="191"/>
      <c r="E106" s="191"/>
      <c r="F106" s="191"/>
      <c r="G106" s="191"/>
      <c r="H106" s="191"/>
      <c r="I106" s="191"/>
      <c r="J106" s="192"/>
    </row>
    <row r="107" spans="2:10" ht="8.1" customHeight="1">
      <c r="B107" s="72"/>
      <c r="C107" s="191"/>
      <c r="D107" s="191"/>
      <c r="E107" s="191"/>
      <c r="F107" s="191"/>
      <c r="G107" s="191"/>
      <c r="H107" s="191"/>
      <c r="I107" s="191"/>
      <c r="J107" s="192"/>
    </row>
    <row r="108" spans="2:10" ht="12" customHeight="1">
      <c r="B108" s="72">
        <v>2.8</v>
      </c>
      <c r="C108" s="191" t="s">
        <v>142</v>
      </c>
      <c r="D108" s="191"/>
      <c r="E108" s="191"/>
      <c r="F108" s="191"/>
      <c r="G108" s="191"/>
      <c r="H108" s="191"/>
      <c r="I108" s="191"/>
      <c r="J108" s="192"/>
    </row>
    <row r="109" spans="2:10" ht="12" customHeight="1">
      <c r="B109" s="72"/>
      <c r="C109" s="191"/>
      <c r="D109" s="191"/>
      <c r="E109" s="191"/>
      <c r="F109" s="191"/>
      <c r="G109" s="191"/>
      <c r="H109" s="191"/>
      <c r="I109" s="191"/>
      <c r="J109" s="192"/>
    </row>
    <row r="110" spans="2:10" ht="8.1" customHeight="1">
      <c r="B110" s="72"/>
      <c r="C110" s="106"/>
      <c r="D110" s="106"/>
      <c r="E110" s="106"/>
      <c r="F110" s="106"/>
      <c r="G110" s="106"/>
      <c r="H110" s="106"/>
      <c r="I110" s="106"/>
      <c r="J110" s="107"/>
    </row>
    <row r="111" spans="2:10" ht="11.25" customHeight="1">
      <c r="B111" s="72">
        <v>2.9</v>
      </c>
      <c r="C111" s="191" t="s">
        <v>143</v>
      </c>
      <c r="D111" s="191"/>
      <c r="E111" s="191"/>
      <c r="F111" s="191"/>
      <c r="G111" s="191"/>
      <c r="H111" s="191"/>
      <c r="I111" s="191"/>
      <c r="J111" s="192"/>
    </row>
    <row r="112" spans="2:10">
      <c r="B112" s="72"/>
      <c r="C112" s="191"/>
      <c r="D112" s="191"/>
      <c r="E112" s="191"/>
      <c r="F112" s="191"/>
      <c r="G112" s="191"/>
      <c r="H112" s="191"/>
      <c r="I112" s="191"/>
      <c r="J112" s="192"/>
    </row>
    <row r="113" spans="2:10">
      <c r="B113" s="72"/>
      <c r="C113" s="191"/>
      <c r="D113" s="191"/>
      <c r="E113" s="191"/>
      <c r="F113" s="191"/>
      <c r="G113" s="191"/>
      <c r="H113" s="191"/>
      <c r="I113" s="191"/>
      <c r="J113" s="192"/>
    </row>
    <row r="114" spans="2:10" ht="8.1" customHeight="1">
      <c r="B114" s="72"/>
      <c r="C114" s="191"/>
      <c r="D114" s="191"/>
      <c r="E114" s="191"/>
      <c r="F114" s="191"/>
      <c r="G114" s="191"/>
      <c r="H114" s="191"/>
      <c r="I114" s="191"/>
      <c r="J114" s="192"/>
    </row>
    <row r="115" spans="2:10" ht="11.25" customHeight="1">
      <c r="B115" s="74">
        <v>2.1</v>
      </c>
      <c r="C115" s="243" t="s">
        <v>144</v>
      </c>
      <c r="D115" s="243"/>
      <c r="E115" s="243"/>
      <c r="F115" s="243"/>
      <c r="G115" s="243"/>
      <c r="H115" s="243"/>
      <c r="I115" s="243"/>
      <c r="J115" s="244"/>
    </row>
    <row r="116" spans="2:10" ht="11.25" customHeight="1">
      <c r="B116" s="74"/>
      <c r="C116" s="243"/>
      <c r="D116" s="243"/>
      <c r="E116" s="243"/>
      <c r="F116" s="243"/>
      <c r="G116" s="243"/>
      <c r="H116" s="243"/>
      <c r="I116" s="243"/>
      <c r="J116" s="244"/>
    </row>
    <row r="117" spans="2:10" ht="11.25" customHeight="1">
      <c r="B117" s="74"/>
      <c r="C117" s="243"/>
      <c r="D117" s="243"/>
      <c r="E117" s="243"/>
      <c r="F117" s="243"/>
      <c r="G117" s="243"/>
      <c r="H117" s="243"/>
      <c r="I117" s="243"/>
      <c r="J117" s="244"/>
    </row>
    <row r="118" spans="2:10" ht="11.25" customHeight="1">
      <c r="B118" s="74"/>
      <c r="C118" s="243"/>
      <c r="D118" s="243"/>
      <c r="E118" s="243"/>
      <c r="F118" s="243"/>
      <c r="G118" s="243"/>
      <c r="H118" s="243"/>
      <c r="I118" s="243"/>
      <c r="J118" s="244"/>
    </row>
    <row r="119" spans="2:10" ht="11.25" customHeight="1">
      <c r="B119" s="74"/>
      <c r="C119" s="243"/>
      <c r="D119" s="243"/>
      <c r="E119" s="243"/>
      <c r="F119" s="243"/>
      <c r="G119" s="243"/>
      <c r="H119" s="243"/>
      <c r="I119" s="243"/>
      <c r="J119" s="244"/>
    </row>
    <row r="120" spans="2:10">
      <c r="B120" s="72"/>
      <c r="C120" s="243"/>
      <c r="D120" s="243"/>
      <c r="E120" s="243"/>
      <c r="F120" s="243"/>
      <c r="G120" s="243"/>
      <c r="H120" s="243"/>
      <c r="I120" s="243"/>
      <c r="J120" s="244"/>
    </row>
    <row r="121" spans="2:10" ht="8.1" customHeight="1">
      <c r="B121" s="72"/>
      <c r="C121" s="101"/>
      <c r="D121" s="101"/>
      <c r="E121" s="101"/>
      <c r="F121" s="101"/>
      <c r="G121" s="101"/>
      <c r="H121" s="101"/>
      <c r="I121" s="101"/>
      <c r="J121" s="102"/>
    </row>
    <row r="122" spans="2:10" ht="11.25" customHeight="1">
      <c r="B122" s="72">
        <v>2.11</v>
      </c>
      <c r="C122" s="194" t="s">
        <v>145</v>
      </c>
      <c r="D122" s="194"/>
      <c r="E122" s="194"/>
      <c r="F122" s="194"/>
      <c r="G122" s="194"/>
      <c r="H122" s="194"/>
      <c r="I122" s="194"/>
      <c r="J122" s="195"/>
    </row>
    <row r="123" spans="2:10">
      <c r="B123" s="72"/>
      <c r="C123" s="194"/>
      <c r="D123" s="194"/>
      <c r="E123" s="194"/>
      <c r="F123" s="194"/>
      <c r="G123" s="194"/>
      <c r="H123" s="194"/>
      <c r="I123" s="194"/>
      <c r="J123" s="195"/>
    </row>
    <row r="124" spans="2:10">
      <c r="B124" s="72"/>
      <c r="C124" s="194"/>
      <c r="D124" s="194"/>
      <c r="E124" s="194"/>
      <c r="F124" s="194"/>
      <c r="G124" s="194"/>
      <c r="H124" s="194"/>
      <c r="I124" s="194"/>
      <c r="J124" s="195"/>
    </row>
    <row r="125" spans="2:10" ht="11.25" customHeight="1">
      <c r="B125" s="72"/>
      <c r="C125" s="194"/>
      <c r="D125" s="194"/>
      <c r="E125" s="194"/>
      <c r="F125" s="194"/>
      <c r="G125" s="194"/>
      <c r="H125" s="194"/>
      <c r="I125" s="194"/>
      <c r="J125" s="195"/>
    </row>
    <row r="126" spans="2:10" ht="8.1" customHeight="1">
      <c r="B126" s="72"/>
      <c r="C126" s="194"/>
      <c r="D126" s="194"/>
      <c r="E126" s="194"/>
      <c r="F126" s="194"/>
      <c r="G126" s="194"/>
      <c r="H126" s="194"/>
      <c r="I126" s="194"/>
      <c r="J126" s="195"/>
    </row>
    <row r="127" spans="2:10">
      <c r="B127" s="74">
        <v>2.12</v>
      </c>
      <c r="C127" s="43" t="s">
        <v>72</v>
      </c>
      <c r="D127" s="43"/>
      <c r="E127" s="43"/>
      <c r="F127" s="43"/>
      <c r="G127" s="43"/>
      <c r="H127" s="43"/>
      <c r="I127" s="43"/>
      <c r="J127" s="76"/>
    </row>
    <row r="128" spans="2:10" ht="8.1" customHeight="1">
      <c r="B128" s="74"/>
      <c r="C128" s="43"/>
      <c r="D128" s="43"/>
      <c r="E128" s="43"/>
      <c r="F128" s="43"/>
      <c r="G128" s="43"/>
      <c r="H128" s="43"/>
      <c r="I128" s="43"/>
      <c r="J128" s="76"/>
    </row>
    <row r="129" spans="2:10" ht="11.25" customHeight="1">
      <c r="B129" s="240"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15 de diciembre de 2023.</v>
      </c>
      <c r="C129" s="241"/>
      <c r="D129" s="241"/>
      <c r="E129" s="241"/>
      <c r="F129" s="241"/>
      <c r="G129" s="241"/>
      <c r="H129" s="241"/>
      <c r="I129" s="241"/>
      <c r="J129" s="242"/>
    </row>
    <row r="130" spans="2:10">
      <c r="B130" s="240"/>
      <c r="C130" s="241"/>
      <c r="D130" s="241"/>
      <c r="E130" s="241"/>
      <c r="F130" s="241"/>
      <c r="G130" s="241"/>
      <c r="H130" s="241"/>
      <c r="I130" s="241"/>
      <c r="J130" s="242"/>
    </row>
    <row r="131" spans="2:10">
      <c r="B131" s="212" t="s">
        <v>73</v>
      </c>
      <c r="C131" s="213"/>
      <c r="D131" s="213"/>
      <c r="E131" s="213"/>
      <c r="F131" s="214"/>
      <c r="G131" s="213" t="s">
        <v>74</v>
      </c>
      <c r="H131" s="213"/>
      <c r="I131" s="213"/>
      <c r="J131" s="214"/>
    </row>
    <row r="132" spans="2:10">
      <c r="B132" s="153" t="s">
        <v>75</v>
      </c>
      <c r="C132" s="154"/>
      <c r="D132" s="154"/>
      <c r="E132" s="155"/>
      <c r="F132" s="3" t="s">
        <v>76</v>
      </c>
      <c r="G132" s="213" t="s">
        <v>77</v>
      </c>
      <c r="H132" s="213"/>
      <c r="I132" s="213"/>
      <c r="J132" s="214"/>
    </row>
    <row r="133" spans="2:10">
      <c r="B133" s="237"/>
      <c r="C133" s="215"/>
      <c r="D133" s="215"/>
      <c r="E133" s="216"/>
      <c r="F133" s="55"/>
      <c r="G133" s="93"/>
      <c r="H133" s="93"/>
      <c r="I133" s="93"/>
      <c r="J133" s="94"/>
    </row>
    <row r="134" spans="2:10">
      <c r="B134" s="238"/>
      <c r="C134" s="217"/>
      <c r="D134" s="217"/>
      <c r="E134" s="218"/>
      <c r="F134" s="56"/>
      <c r="J134" s="71"/>
    </row>
    <row r="135" spans="2:10">
      <c r="B135" s="238"/>
      <c r="C135" s="217"/>
      <c r="D135" s="217"/>
      <c r="E135" s="218"/>
      <c r="F135" s="56"/>
      <c r="J135" s="71"/>
    </row>
    <row r="136" spans="2:10">
      <c r="B136" s="238"/>
      <c r="C136" s="217"/>
      <c r="D136" s="217"/>
      <c r="E136" s="218"/>
      <c r="F136" s="56"/>
      <c r="J136" s="71"/>
    </row>
    <row r="137" spans="2:10" ht="12.75" customHeight="1">
      <c r="B137" s="239" t="s">
        <v>146</v>
      </c>
      <c r="C137" s="145"/>
      <c r="D137" s="145"/>
      <c r="E137" s="146"/>
      <c r="F137" s="56" t="s">
        <v>147</v>
      </c>
      <c r="G137" s="145" t="str">
        <f>E14</f>
        <v>CARMEN PARTIDA ELIZALDE</v>
      </c>
      <c r="H137" s="145"/>
      <c r="I137" s="145"/>
      <c r="J137" s="146"/>
    </row>
    <row r="138" spans="2:10">
      <c r="B138" s="234" t="s">
        <v>148</v>
      </c>
      <c r="C138" s="235"/>
      <c r="D138" s="235"/>
      <c r="E138" s="236"/>
      <c r="F138" s="86" t="s">
        <v>148</v>
      </c>
      <c r="G138" s="231" t="str">
        <f>E9</f>
        <v>PROYECTOS INTEGRALES DE ELECTROTECNIA, S. de R.L. de C.V.</v>
      </c>
      <c r="H138" s="232"/>
      <c r="I138" s="232"/>
      <c r="J138" s="233"/>
    </row>
  </sheetData>
  <mergeCells count="76">
    <mergeCell ref="G137:J137"/>
    <mergeCell ref="G138:J138"/>
    <mergeCell ref="G131:J131"/>
    <mergeCell ref="C108:J109"/>
    <mergeCell ref="C104:J107"/>
    <mergeCell ref="B138:E138"/>
    <mergeCell ref="B131:F131"/>
    <mergeCell ref="B132:E132"/>
    <mergeCell ref="B133:E136"/>
    <mergeCell ref="B137:E137"/>
    <mergeCell ref="B129:J130"/>
    <mergeCell ref="C115:J120"/>
    <mergeCell ref="C114:J114"/>
    <mergeCell ref="C122:J126"/>
    <mergeCell ref="C111:J113"/>
    <mergeCell ref="B31:J32"/>
    <mergeCell ref="B27:J27"/>
    <mergeCell ref="B28:J28"/>
    <mergeCell ref="G132:J132"/>
    <mergeCell ref="C90:J102"/>
    <mergeCell ref="C80:J82"/>
    <mergeCell ref="E63:F63"/>
    <mergeCell ref="E47:F47"/>
    <mergeCell ref="E48:F48"/>
    <mergeCell ref="E57:F57"/>
    <mergeCell ref="E58:F58"/>
    <mergeCell ref="E59:F59"/>
    <mergeCell ref="E49:F49"/>
    <mergeCell ref="E50:F50"/>
    <mergeCell ref="E51:F51"/>
    <mergeCell ref="C70:G70"/>
    <mergeCell ref="E68:F68"/>
    <mergeCell ref="E67:F67"/>
    <mergeCell ref="B33:J33"/>
    <mergeCell ref="C34:J35"/>
    <mergeCell ref="E36:F36"/>
    <mergeCell ref="E37:F37"/>
    <mergeCell ref="E66:F66"/>
    <mergeCell ref="E65:F65"/>
    <mergeCell ref="E64:F64"/>
    <mergeCell ref="E38:F38"/>
    <mergeCell ref="E39:F39"/>
    <mergeCell ref="E41:F41"/>
    <mergeCell ref="E40:F40"/>
    <mergeCell ref="E52:F52"/>
    <mergeCell ref="E53:F53"/>
    <mergeCell ref="E54:F54"/>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E60:F60"/>
    <mergeCell ref="E61:F61"/>
    <mergeCell ref="E62:F62"/>
    <mergeCell ref="E55:F55"/>
    <mergeCell ref="E56:F56"/>
    <mergeCell ref="E42:F42"/>
    <mergeCell ref="E44:F44"/>
    <mergeCell ref="E46:F46"/>
    <mergeCell ref="E43:F43"/>
    <mergeCell ref="E45:F45"/>
  </mergeCells>
  <phoneticPr fontId="2" type="noConversion"/>
  <hyperlinks>
    <hyperlink ref="E13" r:id="rId1" xr:uid="{A4364BD5-58D9-4501-8A54-EC294AD52B10}"/>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1"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754EE-3A25-43AF-9B04-9FCCDAA3FC13}">
  <dimension ref="B1:L135"/>
  <sheetViews>
    <sheetView view="pageBreakPreview" topLeftCell="A37" zoomScaleNormal="100" zoomScaleSheetLayoutView="100" workbookViewId="0">
      <selection activeCell="E51" sqref="E51:F51"/>
    </sheetView>
  </sheetViews>
  <sheetFormatPr defaultColWidth="11.5703125" defaultRowHeight="10.15"/>
  <cols>
    <col min="1" max="1" width="1.140625" style="5" customWidth="1"/>
    <col min="2" max="3" width="5.7109375" style="5" customWidth="1"/>
    <col min="4" max="4" width="7.7109375" style="5" customWidth="1"/>
    <col min="5" max="5" width="19.7109375" style="5" customWidth="1"/>
    <col min="6" max="6" width="36.7109375" style="5" customWidth="1"/>
    <col min="7" max="7" width="11.42578125" style="5" customWidth="1"/>
    <col min="8" max="8" width="12.5703125" style="5" customWidth="1"/>
    <col min="9" max="9" width="10.7109375" style="5" customWidth="1"/>
    <col min="10" max="10" width="12.7109375" style="5" customWidth="1"/>
    <col min="11" max="16384" width="11.5703125" style="5"/>
  </cols>
  <sheetData>
    <row r="1" spans="2:10" s="4" customFormat="1" ht="12" customHeight="1">
      <c r="B1" s="70"/>
      <c r="C1" s="6"/>
      <c r="D1" s="6"/>
      <c r="E1" s="6"/>
      <c r="F1" s="61"/>
      <c r="G1" s="6" t="s">
        <v>149</v>
      </c>
      <c r="H1" s="61"/>
      <c r="I1" s="61"/>
      <c r="J1" s="62" t="s">
        <v>83</v>
      </c>
    </row>
    <row r="2" spans="2:10" s="4" customFormat="1" ht="12" customHeight="1">
      <c r="B2" s="44"/>
      <c r="G2" s="221" t="s">
        <v>84</v>
      </c>
      <c r="H2" s="221"/>
      <c r="I2" s="221"/>
      <c r="J2" s="222"/>
    </row>
    <row r="3" spans="2:10" s="4" customFormat="1" ht="12" customHeight="1">
      <c r="B3" s="44"/>
      <c r="F3" s="60"/>
      <c r="G3" s="145"/>
      <c r="H3" s="145"/>
      <c r="I3" s="145"/>
      <c r="J3" s="146"/>
    </row>
    <row r="4" spans="2:10" s="4" customFormat="1" ht="14.1" customHeight="1">
      <c r="B4" s="147" t="s">
        <v>85</v>
      </c>
      <c r="C4" s="148"/>
      <c r="D4" s="148"/>
      <c r="E4" s="148"/>
      <c r="F4" s="148"/>
      <c r="G4" s="148"/>
      <c r="H4" s="148"/>
      <c r="I4" s="148"/>
      <c r="J4" s="149"/>
    </row>
    <row r="5" spans="2:10" s="4" customFormat="1" ht="14.1" customHeight="1">
      <c r="B5" s="150" t="s">
        <v>86</v>
      </c>
      <c r="C5" s="151"/>
      <c r="D5" s="151"/>
      <c r="E5" s="151"/>
      <c r="F5" s="151"/>
      <c r="G5" s="151"/>
      <c r="H5" s="151"/>
      <c r="I5" s="151"/>
      <c r="J5" s="152"/>
    </row>
    <row r="6" spans="2:10" s="4" customFormat="1" ht="12.95" customHeight="1">
      <c r="B6" s="1" t="s">
        <v>87</v>
      </c>
      <c r="C6" s="139"/>
      <c r="D6" s="139"/>
      <c r="E6" s="139"/>
      <c r="F6" s="139"/>
      <c r="G6" s="139"/>
      <c r="H6" s="139"/>
      <c r="I6" s="139"/>
      <c r="J6" s="140"/>
    </row>
    <row r="7" spans="2:10" s="4" customFormat="1" ht="11.1" customHeight="1">
      <c r="B7" s="87"/>
      <c r="C7" s="88"/>
      <c r="D7" s="88"/>
      <c r="E7" s="88"/>
      <c r="F7" s="88"/>
      <c r="G7" s="88"/>
      <c r="H7" s="88"/>
      <c r="I7" s="88"/>
      <c r="J7" s="89"/>
    </row>
    <row r="8" spans="2:10" s="4" customFormat="1" ht="15" customHeight="1">
      <c r="B8" s="1" t="s">
        <v>7</v>
      </c>
      <c r="C8" s="139"/>
      <c r="D8" s="139"/>
      <c r="E8" s="139"/>
      <c r="F8" s="61"/>
      <c r="G8" s="212" t="s">
        <v>8</v>
      </c>
      <c r="H8" s="213"/>
      <c r="I8" s="213"/>
      <c r="J8" s="214"/>
    </row>
    <row r="9" spans="2:10" s="4" customFormat="1" ht="14.1" customHeight="1">
      <c r="B9" s="33" t="s">
        <v>88</v>
      </c>
      <c r="C9" s="92"/>
      <c r="D9" s="92"/>
      <c r="E9" s="93" t="s">
        <v>150</v>
      </c>
      <c r="F9" s="94"/>
      <c r="G9" s="33" t="s">
        <v>11</v>
      </c>
      <c r="H9" s="6"/>
      <c r="I9" s="93"/>
      <c r="J9" s="10"/>
    </row>
    <row r="10" spans="2:10" s="4" customFormat="1" ht="14.1" customHeight="1">
      <c r="B10" s="34" t="s">
        <v>90</v>
      </c>
      <c r="C10" s="26"/>
      <c r="D10" s="26"/>
      <c r="E10" s="5" t="s">
        <v>151</v>
      </c>
      <c r="F10" s="71"/>
      <c r="G10" s="95" t="s">
        <v>152</v>
      </c>
      <c r="H10" s="96"/>
      <c r="I10" s="96"/>
      <c r="J10" s="25"/>
    </row>
    <row r="11" spans="2:10" s="4" customFormat="1" ht="14.1" customHeight="1">
      <c r="B11" s="160"/>
      <c r="C11" s="161"/>
      <c r="D11" s="63"/>
      <c r="E11" s="5"/>
      <c r="F11" s="71"/>
      <c r="G11" s="34" t="s">
        <v>94</v>
      </c>
      <c r="H11" s="27"/>
      <c r="I11" s="97" t="s">
        <v>95</v>
      </c>
      <c r="J11" s="25"/>
    </row>
    <row r="12" spans="2:10" s="4" customFormat="1" ht="14.1" customHeight="1">
      <c r="B12" s="162" t="s">
        <v>19</v>
      </c>
      <c r="C12" s="163"/>
      <c r="D12" s="65"/>
      <c r="E12" s="122" t="s">
        <v>153</v>
      </c>
      <c r="F12" s="123"/>
      <c r="G12" s="34" t="s">
        <v>97</v>
      </c>
      <c r="H12" s="27"/>
      <c r="I12" s="98" t="s">
        <v>98</v>
      </c>
      <c r="J12" s="28"/>
    </row>
    <row r="13" spans="2:10" s="4" customFormat="1" ht="14.1" customHeight="1">
      <c r="B13" s="162" t="s">
        <v>23</v>
      </c>
      <c r="C13" s="163"/>
      <c r="D13" s="65"/>
      <c r="E13" s="128" t="s">
        <v>154</v>
      </c>
      <c r="F13" s="130"/>
      <c r="G13" s="21" t="s">
        <v>100</v>
      </c>
      <c r="I13" s="108" t="s">
        <v>155</v>
      </c>
      <c r="J13" s="29"/>
    </row>
    <row r="14" spans="2:10" s="4" customFormat="1" ht="14.1" customHeight="1">
      <c r="B14" s="168" t="s">
        <v>27</v>
      </c>
      <c r="C14" s="169"/>
      <c r="D14" s="169"/>
      <c r="E14" s="124" t="s">
        <v>156</v>
      </c>
      <c r="F14" s="125"/>
      <c r="G14" s="35" t="s">
        <v>29</v>
      </c>
      <c r="H14" s="36"/>
      <c r="I14" s="91" t="s">
        <v>103</v>
      </c>
      <c r="J14" s="32"/>
    </row>
    <row r="15" spans="2:10" s="4" customFormat="1" ht="11.25" customHeight="1">
      <c r="B15" s="174" t="s">
        <v>104</v>
      </c>
      <c r="C15" s="175"/>
      <c r="D15" s="175"/>
      <c r="E15" s="175"/>
      <c r="F15" s="175"/>
      <c r="G15" s="175"/>
      <c r="H15" s="175"/>
      <c r="I15" s="175"/>
      <c r="J15" s="176"/>
    </row>
    <row r="16" spans="2:10" s="4" customFormat="1">
      <c r="B16" s="177"/>
      <c r="C16" s="178"/>
      <c r="D16" s="178"/>
      <c r="E16" s="178"/>
      <c r="F16" s="178"/>
      <c r="G16" s="178"/>
      <c r="H16" s="178"/>
      <c r="I16" s="178"/>
      <c r="J16" s="179"/>
    </row>
    <row r="17" spans="2:10" s="4" customFormat="1" ht="8.1" customHeight="1">
      <c r="B17" s="18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CARLOS ALBERTO CASTILLO CONTRERAS, representada por ANEL CASTILLO CONTRERAS, en adelante EL PROVEEDOR, ambas empresas denominadas en forma individual como la Parte y en forma conjunta como las Partes, con apego a las siguientes Decalariones y Cláusulas:</v>
      </c>
      <c r="C17" s="181"/>
      <c r="D17" s="181"/>
      <c r="E17" s="181"/>
      <c r="F17" s="181"/>
      <c r="G17" s="181"/>
      <c r="H17" s="181"/>
      <c r="I17" s="181"/>
      <c r="J17" s="182"/>
    </row>
    <row r="18" spans="2:10" s="4" customFormat="1">
      <c r="B18" s="162"/>
      <c r="C18" s="163"/>
      <c r="D18" s="163"/>
      <c r="E18" s="163"/>
      <c r="F18" s="163"/>
      <c r="G18" s="163"/>
      <c r="H18" s="163"/>
      <c r="I18" s="163"/>
      <c r="J18" s="183"/>
    </row>
    <row r="19" spans="2:10" s="4" customFormat="1">
      <c r="B19" s="162"/>
      <c r="C19" s="163"/>
      <c r="D19" s="163"/>
      <c r="E19" s="163"/>
      <c r="F19" s="163"/>
      <c r="G19" s="163"/>
      <c r="H19" s="163"/>
      <c r="I19" s="163"/>
      <c r="J19" s="183"/>
    </row>
    <row r="20" spans="2:10" s="4" customFormat="1">
      <c r="B20" s="162"/>
      <c r="C20" s="163"/>
      <c r="D20" s="163"/>
      <c r="E20" s="163"/>
      <c r="F20" s="163"/>
      <c r="G20" s="163"/>
      <c r="H20" s="163"/>
      <c r="I20" s="163"/>
      <c r="J20" s="183"/>
    </row>
    <row r="21" spans="2:10" s="4" customFormat="1" ht="8.1" customHeight="1">
      <c r="B21" s="184"/>
      <c r="C21" s="185"/>
      <c r="D21" s="185"/>
      <c r="E21" s="185"/>
      <c r="F21" s="185"/>
      <c r="G21" s="185"/>
      <c r="H21" s="185"/>
      <c r="I21" s="185"/>
      <c r="J21" s="186"/>
    </row>
    <row r="22" spans="2:10" s="4" customFormat="1" ht="12" customHeight="1">
      <c r="B22" s="171" t="s">
        <v>32</v>
      </c>
      <c r="C22" s="172"/>
      <c r="D22" s="172"/>
      <c r="E22" s="172"/>
      <c r="F22" s="172"/>
      <c r="G22" s="172"/>
      <c r="H22" s="172"/>
      <c r="I22" s="172"/>
      <c r="J22" s="173"/>
    </row>
    <row r="23" spans="2:10" s="4" customFormat="1">
      <c r="B23" s="187" t="s">
        <v>33</v>
      </c>
      <c r="C23" s="188"/>
      <c r="D23" s="188"/>
      <c r="E23" s="188"/>
      <c r="F23" s="188"/>
      <c r="G23" s="188"/>
      <c r="H23" s="188"/>
      <c r="I23" s="188"/>
      <c r="J23" s="189"/>
    </row>
    <row r="24" spans="2:10" s="4" customFormat="1">
      <c r="B24" s="190" t="s">
        <v>34</v>
      </c>
      <c r="C24" s="191"/>
      <c r="D24" s="191"/>
      <c r="E24" s="191"/>
      <c r="F24" s="191"/>
      <c r="G24" s="191"/>
      <c r="H24" s="191"/>
      <c r="I24" s="191"/>
      <c r="J24" s="192"/>
    </row>
    <row r="25" spans="2:10" s="4" customFormat="1">
      <c r="B25" s="190" t="s">
        <v>105</v>
      </c>
      <c r="C25" s="191"/>
      <c r="D25" s="191"/>
      <c r="E25" s="191"/>
      <c r="F25" s="191"/>
      <c r="G25" s="191"/>
      <c r="H25" s="191"/>
      <c r="I25" s="191"/>
      <c r="J25" s="192"/>
    </row>
    <row r="26" spans="2:10" s="4" customFormat="1">
      <c r="B26" s="190" t="s">
        <v>106</v>
      </c>
      <c r="C26" s="191"/>
      <c r="D26" s="191"/>
      <c r="E26" s="191"/>
      <c r="F26" s="191"/>
      <c r="G26" s="191"/>
      <c r="H26" s="191"/>
      <c r="I26" s="191"/>
      <c r="J26" s="192"/>
    </row>
    <row r="27" spans="2:10" s="4" customFormat="1">
      <c r="B27" s="193" t="s">
        <v>37</v>
      </c>
      <c r="C27" s="194"/>
      <c r="D27" s="194"/>
      <c r="E27" s="194"/>
      <c r="F27" s="194"/>
      <c r="G27" s="194"/>
      <c r="H27" s="194"/>
      <c r="I27" s="194"/>
      <c r="J27" s="195"/>
    </row>
    <row r="28" spans="2:10" s="4" customFormat="1">
      <c r="B28" s="190" t="s">
        <v>34</v>
      </c>
      <c r="C28" s="191"/>
      <c r="D28" s="191"/>
      <c r="E28" s="191"/>
      <c r="F28" s="191"/>
      <c r="G28" s="191"/>
      <c r="H28" s="191"/>
      <c r="I28" s="191"/>
      <c r="J28" s="192"/>
    </row>
    <row r="29" spans="2:10" s="4" customFormat="1">
      <c r="B29" s="190" t="s">
        <v>107</v>
      </c>
      <c r="C29" s="191"/>
      <c r="D29" s="191"/>
      <c r="E29" s="191"/>
      <c r="F29" s="191"/>
      <c r="G29" s="191"/>
      <c r="H29" s="191"/>
      <c r="I29" s="191"/>
      <c r="J29" s="192"/>
    </row>
    <row r="30" spans="2:10" s="4" customFormat="1">
      <c r="B30" s="190"/>
      <c r="C30" s="191"/>
      <c r="D30" s="191"/>
      <c r="E30" s="191"/>
      <c r="F30" s="191"/>
      <c r="G30" s="191"/>
      <c r="H30" s="191"/>
      <c r="I30" s="191"/>
      <c r="J30" s="192"/>
    </row>
    <row r="31" spans="2:10" s="4" customFormat="1" ht="11.1" customHeight="1">
      <c r="B31" s="190" t="s">
        <v>39</v>
      </c>
      <c r="C31" s="191"/>
      <c r="D31" s="191"/>
      <c r="E31" s="191"/>
      <c r="F31" s="191"/>
      <c r="G31" s="191"/>
      <c r="H31" s="191"/>
      <c r="I31" s="191"/>
      <c r="J31" s="192"/>
    </row>
    <row r="32" spans="2:10" s="4" customFormat="1" ht="11.1" customHeight="1">
      <c r="B32" s="190"/>
      <c r="C32" s="191"/>
      <c r="D32" s="191"/>
      <c r="E32" s="191"/>
      <c r="F32" s="191"/>
      <c r="G32" s="191"/>
      <c r="H32" s="191"/>
      <c r="I32" s="191"/>
      <c r="J32" s="192"/>
    </row>
    <row r="33" spans="2:11" s="4" customFormat="1" ht="9.9499999999999993" customHeight="1">
      <c r="B33" s="223" t="s">
        <v>40</v>
      </c>
      <c r="C33" s="224"/>
      <c r="D33" s="224"/>
      <c r="E33" s="224"/>
      <c r="F33" s="224"/>
      <c r="G33" s="224"/>
      <c r="H33" s="224"/>
      <c r="I33" s="224"/>
      <c r="J33" s="225"/>
    </row>
    <row r="34" spans="2:11" s="4" customFormat="1" ht="11.25" customHeight="1">
      <c r="B34" s="45">
        <v>1</v>
      </c>
      <c r="C34" s="196" t="s">
        <v>108</v>
      </c>
      <c r="D34" s="196"/>
      <c r="E34" s="196"/>
      <c r="F34" s="196"/>
      <c r="G34" s="196"/>
      <c r="H34" s="196"/>
      <c r="I34" s="196"/>
      <c r="J34" s="197"/>
    </row>
    <row r="35" spans="2:11" s="4" customFormat="1">
      <c r="B35" s="64"/>
      <c r="C35" s="198"/>
      <c r="D35" s="198"/>
      <c r="E35" s="198"/>
      <c r="F35" s="198"/>
      <c r="G35" s="198"/>
      <c r="H35" s="198"/>
      <c r="I35" s="198"/>
      <c r="J35" s="199"/>
    </row>
    <row r="36" spans="2:11" s="4" customFormat="1" ht="20.45">
      <c r="B36" s="44"/>
      <c r="C36" s="7" t="s">
        <v>109</v>
      </c>
      <c r="D36" s="7" t="s">
        <v>110</v>
      </c>
      <c r="E36" s="171" t="s">
        <v>44</v>
      </c>
      <c r="F36" s="173"/>
      <c r="G36" s="7" t="s">
        <v>45</v>
      </c>
      <c r="H36" s="7" t="s">
        <v>111</v>
      </c>
      <c r="I36" s="7" t="s">
        <v>47</v>
      </c>
      <c r="J36" s="7" t="s">
        <v>112</v>
      </c>
    </row>
    <row r="37" spans="2:11" ht="11.25" customHeight="1">
      <c r="B37" s="46"/>
      <c r="C37" s="11"/>
      <c r="D37" s="11"/>
      <c r="E37" s="200" t="s">
        <v>113</v>
      </c>
      <c r="F37" s="201"/>
      <c r="G37" s="11"/>
      <c r="H37" s="14"/>
      <c r="I37" s="11"/>
      <c r="J37" s="12"/>
      <c r="K37" s="110"/>
    </row>
    <row r="38" spans="2:11" ht="11.25" customHeight="1">
      <c r="B38" s="46"/>
      <c r="C38" s="131"/>
      <c r="D38" s="133"/>
      <c r="E38" s="226" t="s">
        <v>157</v>
      </c>
      <c r="F38" s="227" t="s">
        <v>158</v>
      </c>
      <c r="G38" s="134"/>
      <c r="H38" s="136"/>
      <c r="I38" s="134"/>
      <c r="J38" s="132">
        <f>SUM(J39:J51)</f>
        <v>34136.25</v>
      </c>
    </row>
    <row r="39" spans="2:11" ht="11.45">
      <c r="B39" s="46"/>
      <c r="C39" s="117">
        <f t="shared" ref="C39:C51" si="0">C38+1</f>
        <v>1</v>
      </c>
      <c r="D39" s="118"/>
      <c r="E39" s="219" t="s">
        <v>159</v>
      </c>
      <c r="F39" s="219"/>
      <c r="G39" s="135" t="s">
        <v>119</v>
      </c>
      <c r="H39" s="137">
        <v>6</v>
      </c>
      <c r="I39" s="120">
        <v>36.21</v>
      </c>
      <c r="J39" s="121">
        <f t="shared" ref="J39:J51" si="1">I39*H39</f>
        <v>217.26</v>
      </c>
    </row>
    <row r="40" spans="2:11" ht="11.45">
      <c r="B40" s="46"/>
      <c r="C40" s="117">
        <f t="shared" si="0"/>
        <v>2</v>
      </c>
      <c r="D40" s="118"/>
      <c r="E40" s="219" t="s">
        <v>160</v>
      </c>
      <c r="F40" s="219"/>
      <c r="G40" s="135" t="s">
        <v>119</v>
      </c>
      <c r="H40" s="137">
        <v>8</v>
      </c>
      <c r="I40" s="120">
        <v>15.52</v>
      </c>
      <c r="J40" s="121">
        <f t="shared" si="1"/>
        <v>124.16</v>
      </c>
    </row>
    <row r="41" spans="2:11" ht="11.45">
      <c r="B41" s="46"/>
      <c r="C41" s="117">
        <f t="shared" si="0"/>
        <v>3</v>
      </c>
      <c r="D41" s="118"/>
      <c r="E41" s="219" t="s">
        <v>161</v>
      </c>
      <c r="F41" s="219"/>
      <c r="G41" s="135" t="s">
        <v>119</v>
      </c>
      <c r="H41" s="137">
        <v>4</v>
      </c>
      <c r="I41" s="120">
        <v>194.83</v>
      </c>
      <c r="J41" s="121">
        <f t="shared" si="1"/>
        <v>779.32</v>
      </c>
    </row>
    <row r="42" spans="2:11" ht="11.45">
      <c r="B42" s="46"/>
      <c r="C42" s="117">
        <f t="shared" si="0"/>
        <v>4</v>
      </c>
      <c r="D42" s="118"/>
      <c r="E42" s="219" t="s">
        <v>162</v>
      </c>
      <c r="F42" s="219"/>
      <c r="G42" s="135" t="s">
        <v>119</v>
      </c>
      <c r="H42" s="137">
        <v>3</v>
      </c>
      <c r="I42" s="120">
        <v>406.9</v>
      </c>
      <c r="J42" s="121">
        <f t="shared" si="1"/>
        <v>1220.6999999999998</v>
      </c>
    </row>
    <row r="43" spans="2:11" ht="11.45">
      <c r="B43" s="46"/>
      <c r="C43" s="117">
        <f t="shared" si="0"/>
        <v>5</v>
      </c>
      <c r="D43" s="118"/>
      <c r="E43" s="219" t="s">
        <v>163</v>
      </c>
      <c r="F43" s="219"/>
      <c r="G43" s="135" t="s">
        <v>119</v>
      </c>
      <c r="H43" s="137">
        <v>3</v>
      </c>
      <c r="I43" s="120">
        <v>127.59</v>
      </c>
      <c r="J43" s="121">
        <f t="shared" si="1"/>
        <v>382.77</v>
      </c>
    </row>
    <row r="44" spans="2:11" ht="11.45">
      <c r="B44" s="46"/>
      <c r="C44" s="117">
        <f t="shared" si="0"/>
        <v>6</v>
      </c>
      <c r="D44" s="118"/>
      <c r="E44" s="219" t="s">
        <v>164</v>
      </c>
      <c r="F44" s="219"/>
      <c r="G44" s="135" t="s">
        <v>119</v>
      </c>
      <c r="H44" s="137">
        <v>3</v>
      </c>
      <c r="I44" s="120">
        <v>136.21</v>
      </c>
      <c r="J44" s="121">
        <f t="shared" si="1"/>
        <v>408.63</v>
      </c>
    </row>
    <row r="45" spans="2:11" ht="22.9" customHeight="1">
      <c r="B45" s="46"/>
      <c r="C45" s="117">
        <f t="shared" si="0"/>
        <v>7</v>
      </c>
      <c r="D45" s="118"/>
      <c r="E45" s="219" t="s">
        <v>165</v>
      </c>
      <c r="F45" s="219"/>
      <c r="G45" s="135" t="s">
        <v>119</v>
      </c>
      <c r="H45" s="137">
        <v>1</v>
      </c>
      <c r="I45" s="120">
        <v>3233.62</v>
      </c>
      <c r="J45" s="121">
        <f t="shared" si="1"/>
        <v>3233.62</v>
      </c>
    </row>
    <row r="46" spans="2:11" ht="11.45">
      <c r="B46" s="46"/>
      <c r="C46" s="117">
        <f t="shared" si="0"/>
        <v>8</v>
      </c>
      <c r="D46" s="118"/>
      <c r="E46" s="219" t="s">
        <v>166</v>
      </c>
      <c r="F46" s="219"/>
      <c r="G46" s="135" t="s">
        <v>119</v>
      </c>
      <c r="H46" s="137">
        <v>300</v>
      </c>
      <c r="I46" s="120"/>
      <c r="J46" s="121">
        <f t="shared" si="1"/>
        <v>0</v>
      </c>
    </row>
    <row r="47" spans="2:11" ht="11.45">
      <c r="B47" s="46"/>
      <c r="C47" s="117">
        <f t="shared" si="0"/>
        <v>9</v>
      </c>
      <c r="D47" s="118"/>
      <c r="E47" s="219" t="s">
        <v>167</v>
      </c>
      <c r="F47" s="219"/>
      <c r="G47" s="135" t="s">
        <v>119</v>
      </c>
      <c r="H47" s="137">
        <v>300</v>
      </c>
      <c r="I47" s="120"/>
      <c r="J47" s="121">
        <f t="shared" si="1"/>
        <v>0</v>
      </c>
    </row>
    <row r="48" spans="2:11" ht="11.45">
      <c r="B48" s="46"/>
      <c r="C48" s="117">
        <f t="shared" si="0"/>
        <v>10</v>
      </c>
      <c r="D48" s="118"/>
      <c r="E48" s="219" t="s">
        <v>168</v>
      </c>
      <c r="F48" s="219"/>
      <c r="G48" s="135" t="s">
        <v>119</v>
      </c>
      <c r="H48" s="137">
        <v>1</v>
      </c>
      <c r="I48" s="120">
        <v>5245.69</v>
      </c>
      <c r="J48" s="121">
        <f t="shared" si="1"/>
        <v>5245.69</v>
      </c>
    </row>
    <row r="49" spans="2:11" ht="11.45">
      <c r="B49" s="46"/>
      <c r="C49" s="117">
        <f t="shared" si="0"/>
        <v>11</v>
      </c>
      <c r="D49" s="118"/>
      <c r="E49" s="219" t="s">
        <v>169</v>
      </c>
      <c r="F49" s="219"/>
      <c r="G49" s="135" t="s">
        <v>119</v>
      </c>
      <c r="H49" s="137">
        <v>2</v>
      </c>
      <c r="I49" s="120">
        <v>98.28</v>
      </c>
      <c r="J49" s="121">
        <f t="shared" si="1"/>
        <v>196.56</v>
      </c>
    </row>
    <row r="50" spans="2:11" ht="11.45">
      <c r="B50" s="46"/>
      <c r="C50" s="117">
        <f t="shared" si="0"/>
        <v>12</v>
      </c>
      <c r="D50" s="118"/>
      <c r="E50" s="219" t="s">
        <v>170</v>
      </c>
      <c r="F50" s="219"/>
      <c r="G50" s="135" t="s">
        <v>119</v>
      </c>
      <c r="H50" s="137">
        <v>30</v>
      </c>
      <c r="I50" s="120">
        <v>17.239999999999998</v>
      </c>
      <c r="J50" s="121">
        <f t="shared" si="1"/>
        <v>517.19999999999993</v>
      </c>
    </row>
    <row r="51" spans="2:11" ht="22.15" customHeight="1">
      <c r="B51" s="46"/>
      <c r="C51" s="117">
        <f t="shared" si="0"/>
        <v>13</v>
      </c>
      <c r="D51" s="118"/>
      <c r="E51" s="219" t="s">
        <v>171</v>
      </c>
      <c r="F51" s="219"/>
      <c r="G51" s="135" t="s">
        <v>119</v>
      </c>
      <c r="H51" s="137">
        <v>2</v>
      </c>
      <c r="I51" s="120">
        <v>10905.17</v>
      </c>
      <c r="J51" s="121">
        <f t="shared" si="1"/>
        <v>21810.34</v>
      </c>
    </row>
    <row r="52" spans="2:11" ht="11.25" customHeight="1">
      <c r="B52" s="46"/>
      <c r="C52" s="131"/>
      <c r="D52" s="133"/>
      <c r="E52" s="226" t="s">
        <v>172</v>
      </c>
      <c r="F52" s="227" t="s">
        <v>173</v>
      </c>
      <c r="G52" s="134"/>
      <c r="H52" s="136"/>
      <c r="I52" s="134"/>
      <c r="J52" s="132">
        <f>SUM(J53:J60)</f>
        <v>21261.66</v>
      </c>
    </row>
    <row r="53" spans="2:11" ht="11.45">
      <c r="B53" s="46"/>
      <c r="C53" s="117">
        <f t="shared" ref="C53:C60" si="2">C52+1</f>
        <v>1</v>
      </c>
      <c r="D53" s="118"/>
      <c r="E53" s="219" t="s">
        <v>174</v>
      </c>
      <c r="F53" s="219"/>
      <c r="G53" s="135" t="s">
        <v>119</v>
      </c>
      <c r="H53" s="137">
        <v>2</v>
      </c>
      <c r="I53" s="120">
        <v>1288.79</v>
      </c>
      <c r="J53" s="121">
        <f t="shared" ref="J53:J60" si="3">I53*H53</f>
        <v>2577.58</v>
      </c>
    </row>
    <row r="54" spans="2:11" ht="22.9" customHeight="1">
      <c r="B54" s="46"/>
      <c r="C54" s="117">
        <f t="shared" si="2"/>
        <v>2</v>
      </c>
      <c r="D54" s="118"/>
      <c r="E54" s="219" t="s">
        <v>175</v>
      </c>
      <c r="F54" s="219"/>
      <c r="G54" s="135" t="s">
        <v>119</v>
      </c>
      <c r="H54" s="137">
        <v>2</v>
      </c>
      <c r="I54" s="120">
        <v>5864.66</v>
      </c>
      <c r="J54" s="121">
        <f t="shared" si="3"/>
        <v>11729.32</v>
      </c>
    </row>
    <row r="55" spans="2:11" ht="11.45">
      <c r="B55" s="46"/>
      <c r="C55" s="117">
        <f t="shared" si="2"/>
        <v>3</v>
      </c>
      <c r="D55" s="118"/>
      <c r="E55" s="219" t="s">
        <v>176</v>
      </c>
      <c r="F55" s="219"/>
      <c r="G55" s="135" t="s">
        <v>119</v>
      </c>
      <c r="H55" s="137">
        <v>2</v>
      </c>
      <c r="I55" s="120">
        <v>268.10000000000002</v>
      </c>
      <c r="J55" s="121">
        <f t="shared" si="3"/>
        <v>536.20000000000005</v>
      </c>
    </row>
    <row r="56" spans="2:11" ht="11.45">
      <c r="B56" s="46"/>
      <c r="C56" s="117">
        <f t="shared" si="2"/>
        <v>4</v>
      </c>
      <c r="D56" s="118"/>
      <c r="E56" s="219" t="s">
        <v>177</v>
      </c>
      <c r="F56" s="219"/>
      <c r="G56" s="135" t="s">
        <v>119</v>
      </c>
      <c r="H56" s="137">
        <v>2</v>
      </c>
      <c r="I56" s="120">
        <v>382.76</v>
      </c>
      <c r="J56" s="121">
        <f t="shared" si="3"/>
        <v>765.52</v>
      </c>
    </row>
    <row r="57" spans="2:11" ht="34.15" customHeight="1">
      <c r="B57" s="46"/>
      <c r="C57" s="117">
        <f t="shared" si="2"/>
        <v>5</v>
      </c>
      <c r="D57" s="118"/>
      <c r="E57" s="219" t="s">
        <v>178</v>
      </c>
      <c r="F57" s="219"/>
      <c r="G57" s="135" t="s">
        <v>119</v>
      </c>
      <c r="H57" s="137">
        <v>3</v>
      </c>
      <c r="I57" s="120">
        <v>1200.43</v>
      </c>
      <c r="J57" s="121">
        <f t="shared" si="3"/>
        <v>3601.29</v>
      </c>
    </row>
    <row r="58" spans="2:11" ht="11.45">
      <c r="B58" s="46"/>
      <c r="C58" s="117">
        <f t="shared" si="2"/>
        <v>6</v>
      </c>
      <c r="D58" s="118"/>
      <c r="E58" s="219" t="s">
        <v>163</v>
      </c>
      <c r="F58" s="219"/>
      <c r="G58" s="135" t="s">
        <v>119</v>
      </c>
      <c r="H58" s="137">
        <v>4</v>
      </c>
      <c r="I58" s="120">
        <v>127.59</v>
      </c>
      <c r="J58" s="121">
        <f t="shared" si="3"/>
        <v>510.36</v>
      </c>
    </row>
    <row r="59" spans="2:11" ht="11.45">
      <c r="B59" s="46"/>
      <c r="C59" s="117">
        <f t="shared" si="2"/>
        <v>7</v>
      </c>
      <c r="D59" s="118"/>
      <c r="E59" s="219" t="s">
        <v>164</v>
      </c>
      <c r="F59" s="219"/>
      <c r="G59" s="135" t="s">
        <v>119</v>
      </c>
      <c r="H59" s="137">
        <v>3</v>
      </c>
      <c r="I59" s="120">
        <v>136.21</v>
      </c>
      <c r="J59" s="121">
        <f t="shared" si="3"/>
        <v>408.63</v>
      </c>
    </row>
    <row r="60" spans="2:11" ht="11.45">
      <c r="B60" s="46"/>
      <c r="C60" s="117">
        <f t="shared" si="2"/>
        <v>8</v>
      </c>
      <c r="D60" s="118"/>
      <c r="E60" s="219" t="s">
        <v>179</v>
      </c>
      <c r="F60" s="219"/>
      <c r="G60" s="135" t="s">
        <v>119</v>
      </c>
      <c r="H60" s="137">
        <v>2</v>
      </c>
      <c r="I60" s="120">
        <v>566.38</v>
      </c>
      <c r="J60" s="121">
        <f t="shared" si="3"/>
        <v>1132.76</v>
      </c>
    </row>
    <row r="61" spans="2:11" ht="13.15">
      <c r="B61" s="46"/>
      <c r="C61" s="60"/>
      <c r="D61" s="60"/>
      <c r="E61" s="220"/>
      <c r="F61" s="220"/>
      <c r="G61" s="60"/>
      <c r="H61" s="26"/>
      <c r="I61" s="79"/>
      <c r="J61" s="90"/>
    </row>
    <row r="62" spans="2:11" ht="13.15">
      <c r="B62" s="46"/>
      <c r="C62" s="60"/>
      <c r="D62" s="60"/>
      <c r="E62" s="220"/>
      <c r="F62" s="220"/>
      <c r="G62" s="60"/>
      <c r="H62" s="26"/>
      <c r="I62" s="79"/>
      <c r="J62" s="90"/>
    </row>
    <row r="63" spans="2:11" ht="13.15">
      <c r="B63" s="46"/>
      <c r="C63" s="60"/>
      <c r="D63" s="60"/>
      <c r="E63" s="129"/>
      <c r="F63" s="129"/>
      <c r="G63" s="60"/>
      <c r="H63" s="26"/>
      <c r="I63" s="79"/>
      <c r="J63" s="90"/>
    </row>
    <row r="64" spans="2:11" ht="13.15">
      <c r="B64" s="46"/>
      <c r="C64" s="60"/>
      <c r="D64" s="60"/>
      <c r="E64" s="220"/>
      <c r="F64" s="220"/>
      <c r="G64" s="60"/>
      <c r="H64" s="26" t="s">
        <v>129</v>
      </c>
      <c r="I64" s="79"/>
      <c r="J64" s="90">
        <f>J38+J52</f>
        <v>55397.91</v>
      </c>
      <c r="K64" s="116"/>
    </row>
    <row r="65" spans="2:12" ht="13.15">
      <c r="B65" s="46"/>
      <c r="C65" s="60"/>
      <c r="D65" s="60"/>
      <c r="E65" s="220"/>
      <c r="F65" s="220"/>
      <c r="G65" s="60"/>
      <c r="H65" s="26" t="s">
        <v>54</v>
      </c>
      <c r="I65" s="79">
        <v>0.16</v>
      </c>
      <c r="J65" s="90">
        <f>J64*I65</f>
        <v>8863.6656000000003</v>
      </c>
    </row>
    <row r="66" spans="2:12">
      <c r="B66" s="46"/>
      <c r="C66" s="60"/>
      <c r="D66" s="60"/>
      <c r="E66" s="65"/>
      <c r="F66" s="65"/>
      <c r="G66" s="26"/>
      <c r="H66" s="26" t="s">
        <v>55</v>
      </c>
      <c r="I66" s="26"/>
      <c r="J66" s="90">
        <f>SUM(J64:J65)</f>
        <v>64261.575600000004</v>
      </c>
    </row>
    <row r="67" spans="2:12" ht="11.25" customHeight="1">
      <c r="B67" s="46"/>
      <c r="C67" s="230" t="s">
        <v>56</v>
      </c>
      <c r="D67" s="230"/>
      <c r="E67" s="230"/>
      <c r="F67" s="230"/>
      <c r="G67" s="230"/>
      <c r="H67" s="26"/>
      <c r="I67" s="84"/>
      <c r="J67" s="85" t="s">
        <v>130</v>
      </c>
      <c r="L67" s="116"/>
    </row>
    <row r="68" spans="2:12">
      <c r="B68" s="47"/>
      <c r="C68" s="103"/>
      <c r="D68" s="103"/>
      <c r="E68" s="103"/>
      <c r="F68" s="103"/>
      <c r="G68" s="103"/>
      <c r="H68" s="75"/>
      <c r="I68" s="99"/>
      <c r="J68" s="100"/>
    </row>
    <row r="69" spans="2:12" ht="9.9499999999999993" customHeight="1">
      <c r="B69" s="48"/>
      <c r="C69" s="49"/>
      <c r="D69" s="49"/>
      <c r="E69" s="49"/>
      <c r="F69" s="49"/>
      <c r="G69" s="49"/>
      <c r="H69" s="49"/>
      <c r="I69" s="49"/>
      <c r="J69" s="50"/>
      <c r="K69" s="112"/>
    </row>
    <row r="70" spans="2:12">
      <c r="B70" s="105">
        <v>2</v>
      </c>
      <c r="C70" s="4" t="s">
        <v>131</v>
      </c>
      <c r="D70" s="4"/>
      <c r="E70" s="4"/>
      <c r="F70" s="4"/>
      <c r="G70" s="4"/>
      <c r="H70" s="4"/>
      <c r="I70" s="4"/>
      <c r="J70" s="25"/>
    </row>
    <row r="71" spans="2:12" ht="8.1" customHeight="1">
      <c r="B71" s="105"/>
      <c r="C71" s="4"/>
      <c r="D71" s="4"/>
      <c r="E71" s="4"/>
      <c r="F71" s="4"/>
      <c r="G71" s="4"/>
      <c r="H71" s="4"/>
      <c r="I71" s="4"/>
      <c r="J71" s="25"/>
    </row>
    <row r="72" spans="2:12">
      <c r="B72" s="105">
        <v>2.1</v>
      </c>
      <c r="C72" s="5" t="s">
        <v>132</v>
      </c>
      <c r="J72" s="71"/>
    </row>
    <row r="73" spans="2:12" ht="8.1" customHeight="1">
      <c r="B73" s="105"/>
      <c r="J73" s="71"/>
    </row>
    <row r="74" spans="2:12">
      <c r="B74" s="105">
        <v>2.2000000000000002</v>
      </c>
      <c r="C74" s="5" t="s">
        <v>133</v>
      </c>
      <c r="J74" s="71"/>
    </row>
    <row r="75" spans="2:12" ht="8.1" customHeight="1">
      <c r="B75" s="105"/>
      <c r="J75" s="71"/>
    </row>
    <row r="76" spans="2:12">
      <c r="B76" s="105">
        <v>2.2999999999999998</v>
      </c>
      <c r="C76" s="4" t="s">
        <v>134</v>
      </c>
      <c r="J76" s="71"/>
    </row>
    <row r="77" spans="2:12" ht="11.25" customHeight="1">
      <c r="B77" s="72"/>
      <c r="C77" s="191" t="s">
        <v>135</v>
      </c>
      <c r="D77" s="228"/>
      <c r="E77" s="228"/>
      <c r="F77" s="228"/>
      <c r="G77" s="228"/>
      <c r="H77" s="228"/>
      <c r="I77" s="228"/>
      <c r="J77" s="229"/>
    </row>
    <row r="78" spans="2:12" ht="11.25" customHeight="1">
      <c r="B78" s="72"/>
      <c r="C78" s="228"/>
      <c r="D78" s="228"/>
      <c r="E78" s="228"/>
      <c r="F78" s="228"/>
      <c r="G78" s="228"/>
      <c r="H78" s="228"/>
      <c r="I78" s="228"/>
      <c r="J78" s="229"/>
    </row>
    <row r="79" spans="2:12" ht="11.25" customHeight="1">
      <c r="B79" s="72"/>
      <c r="C79" s="228"/>
      <c r="D79" s="228"/>
      <c r="E79" s="228"/>
      <c r="F79" s="228"/>
      <c r="G79" s="228"/>
      <c r="H79" s="228"/>
      <c r="I79" s="228"/>
      <c r="J79" s="229"/>
    </row>
    <row r="80" spans="2:12" ht="8.1" customHeight="1">
      <c r="B80" s="80"/>
      <c r="C80" s="81"/>
      <c r="D80" s="81"/>
      <c r="E80" s="81"/>
      <c r="F80" s="81"/>
      <c r="G80" s="81"/>
      <c r="H80" s="81"/>
      <c r="I80" s="81"/>
      <c r="J80" s="83"/>
    </row>
    <row r="81" spans="2:10" ht="11.25" customHeight="1">
      <c r="B81" s="105">
        <v>2.4</v>
      </c>
      <c r="C81" s="4" t="s">
        <v>180</v>
      </c>
      <c r="J81" s="71"/>
    </row>
    <row r="82" spans="2:10">
      <c r="B82" s="105"/>
      <c r="C82" s="77" t="s">
        <v>181</v>
      </c>
      <c r="D82" s="77"/>
      <c r="E82" s="77"/>
      <c r="F82" s="77"/>
      <c r="G82" s="77"/>
      <c r="H82" s="77"/>
      <c r="I82" s="77"/>
      <c r="J82" s="82"/>
    </row>
    <row r="83" spans="2:10" ht="8.1" customHeight="1">
      <c r="B83" s="105"/>
      <c r="C83" s="77"/>
      <c r="D83" s="77"/>
      <c r="E83" s="77"/>
      <c r="F83" s="77"/>
      <c r="G83" s="77"/>
      <c r="H83" s="77"/>
      <c r="I83" s="77"/>
      <c r="J83" s="82"/>
    </row>
    <row r="84" spans="2:10" ht="11.25" customHeight="1">
      <c r="B84" s="105">
        <v>2.5</v>
      </c>
      <c r="C84" s="5" t="s">
        <v>138</v>
      </c>
      <c r="J84" s="71"/>
    </row>
    <row r="85" spans="2:10" ht="11.25" customHeight="1">
      <c r="B85" s="105"/>
      <c r="C85" s="5" t="s">
        <v>182</v>
      </c>
      <c r="J85" s="71"/>
    </row>
    <row r="86" spans="2:10" ht="8.1" customHeight="1">
      <c r="B86" s="105"/>
      <c r="J86" s="71"/>
    </row>
    <row r="87" spans="2:10" ht="12.6" customHeight="1">
      <c r="B87" s="73">
        <v>2.6</v>
      </c>
      <c r="C87" s="191" t="s">
        <v>140</v>
      </c>
      <c r="D87" s="228"/>
      <c r="E87" s="228"/>
      <c r="F87" s="228"/>
      <c r="G87" s="228"/>
      <c r="H87" s="228"/>
      <c r="I87" s="228"/>
      <c r="J87" s="229"/>
    </row>
    <row r="88" spans="2:10" ht="12.6" customHeight="1">
      <c r="B88" s="73"/>
      <c r="C88" s="228"/>
      <c r="D88" s="228"/>
      <c r="E88" s="228"/>
      <c r="F88" s="228"/>
      <c r="G88" s="228"/>
      <c r="H88" s="228"/>
      <c r="I88" s="228"/>
      <c r="J88" s="229"/>
    </row>
    <row r="89" spans="2:10" ht="12.6" customHeight="1">
      <c r="B89" s="73"/>
      <c r="C89" s="228"/>
      <c r="D89" s="228"/>
      <c r="E89" s="228"/>
      <c r="F89" s="228"/>
      <c r="G89" s="228"/>
      <c r="H89" s="228"/>
      <c r="I89" s="228"/>
      <c r="J89" s="229"/>
    </row>
    <row r="90" spans="2:10" ht="12.6" customHeight="1">
      <c r="B90" s="73"/>
      <c r="C90" s="228"/>
      <c r="D90" s="228"/>
      <c r="E90" s="228"/>
      <c r="F90" s="228"/>
      <c r="G90" s="228"/>
      <c r="H90" s="228"/>
      <c r="I90" s="228"/>
      <c r="J90" s="229"/>
    </row>
    <row r="91" spans="2:10" ht="12.6" customHeight="1">
      <c r="B91" s="73"/>
      <c r="C91" s="228"/>
      <c r="D91" s="228"/>
      <c r="E91" s="228"/>
      <c r="F91" s="228"/>
      <c r="G91" s="228"/>
      <c r="H91" s="228"/>
      <c r="I91" s="228"/>
      <c r="J91" s="229"/>
    </row>
    <row r="92" spans="2:10" ht="12.6" customHeight="1">
      <c r="B92" s="73"/>
      <c r="C92" s="228"/>
      <c r="D92" s="228"/>
      <c r="E92" s="228"/>
      <c r="F92" s="228"/>
      <c r="G92" s="228"/>
      <c r="H92" s="228"/>
      <c r="I92" s="228"/>
      <c r="J92" s="229"/>
    </row>
    <row r="93" spans="2:10" ht="12.6" customHeight="1">
      <c r="B93" s="73"/>
      <c r="C93" s="228"/>
      <c r="D93" s="228"/>
      <c r="E93" s="228"/>
      <c r="F93" s="228"/>
      <c r="G93" s="228"/>
      <c r="H93" s="228"/>
      <c r="I93" s="228"/>
      <c r="J93" s="229"/>
    </row>
    <row r="94" spans="2:10" ht="12.6" customHeight="1">
      <c r="B94" s="73"/>
      <c r="C94" s="228"/>
      <c r="D94" s="228"/>
      <c r="E94" s="228"/>
      <c r="F94" s="228"/>
      <c r="G94" s="228"/>
      <c r="H94" s="228"/>
      <c r="I94" s="228"/>
      <c r="J94" s="229"/>
    </row>
    <row r="95" spans="2:10" ht="12.6" customHeight="1">
      <c r="B95" s="73"/>
      <c r="C95" s="228"/>
      <c r="D95" s="228"/>
      <c r="E95" s="228"/>
      <c r="F95" s="228"/>
      <c r="G95" s="228"/>
      <c r="H95" s="228"/>
      <c r="I95" s="228"/>
      <c r="J95" s="229"/>
    </row>
    <row r="96" spans="2:10" ht="12.6" customHeight="1">
      <c r="B96" s="73"/>
      <c r="C96" s="228"/>
      <c r="D96" s="228"/>
      <c r="E96" s="228"/>
      <c r="F96" s="228"/>
      <c r="G96" s="228"/>
      <c r="H96" s="228"/>
      <c r="I96" s="228"/>
      <c r="J96" s="229"/>
    </row>
    <row r="97" spans="2:10" ht="12.6" customHeight="1">
      <c r="B97" s="73"/>
      <c r="C97" s="228"/>
      <c r="D97" s="228"/>
      <c r="E97" s="228"/>
      <c r="F97" s="228"/>
      <c r="G97" s="228"/>
      <c r="H97" s="228"/>
      <c r="I97" s="228"/>
      <c r="J97" s="229"/>
    </row>
    <row r="98" spans="2:10" ht="12.6" customHeight="1">
      <c r="B98" s="73"/>
      <c r="C98" s="228"/>
      <c r="D98" s="228"/>
      <c r="E98" s="228"/>
      <c r="F98" s="228"/>
      <c r="G98" s="228"/>
      <c r="H98" s="228"/>
      <c r="I98" s="228"/>
      <c r="J98" s="229"/>
    </row>
    <row r="99" spans="2:10" ht="13.5" customHeight="1">
      <c r="B99" s="73"/>
      <c r="C99" s="228"/>
      <c r="D99" s="228"/>
      <c r="E99" s="228"/>
      <c r="F99" s="228"/>
      <c r="G99" s="228"/>
      <c r="H99" s="228"/>
      <c r="I99" s="228"/>
      <c r="J99" s="229"/>
    </row>
    <row r="100" spans="2:10" ht="8.1" customHeight="1">
      <c r="B100" s="73"/>
      <c r="C100" s="42"/>
      <c r="D100" s="42"/>
      <c r="E100" s="42"/>
      <c r="F100" s="42"/>
      <c r="G100" s="42"/>
      <c r="H100" s="42"/>
      <c r="I100" s="42"/>
      <c r="J100" s="104"/>
    </row>
    <row r="101" spans="2:10" ht="11.25" customHeight="1">
      <c r="B101" s="72">
        <v>2.7</v>
      </c>
      <c r="C101" s="191" t="s">
        <v>141</v>
      </c>
      <c r="D101" s="191"/>
      <c r="E101" s="191"/>
      <c r="F101" s="191"/>
      <c r="G101" s="191"/>
      <c r="H101" s="191"/>
      <c r="I101" s="191"/>
      <c r="J101" s="192"/>
    </row>
    <row r="102" spans="2:10">
      <c r="B102" s="72"/>
      <c r="C102" s="191"/>
      <c r="D102" s="191"/>
      <c r="E102" s="191"/>
      <c r="F102" s="191"/>
      <c r="G102" s="191"/>
      <c r="H102" s="191"/>
      <c r="I102" s="191"/>
      <c r="J102" s="192"/>
    </row>
    <row r="103" spans="2:10">
      <c r="B103" s="72"/>
      <c r="C103" s="191"/>
      <c r="D103" s="191"/>
      <c r="E103" s="191"/>
      <c r="F103" s="191"/>
      <c r="G103" s="191"/>
      <c r="H103" s="191"/>
      <c r="I103" s="191"/>
      <c r="J103" s="192"/>
    </row>
    <row r="104" spans="2:10" ht="8.1" customHeight="1">
      <c r="B104" s="72"/>
      <c r="C104" s="191"/>
      <c r="D104" s="191"/>
      <c r="E104" s="191"/>
      <c r="F104" s="191"/>
      <c r="G104" s="191"/>
      <c r="H104" s="191"/>
      <c r="I104" s="191"/>
      <c r="J104" s="192"/>
    </row>
    <row r="105" spans="2:10" ht="12" customHeight="1">
      <c r="B105" s="72">
        <v>2.8</v>
      </c>
      <c r="C105" s="191" t="s">
        <v>142</v>
      </c>
      <c r="D105" s="191"/>
      <c r="E105" s="191"/>
      <c r="F105" s="191"/>
      <c r="G105" s="191"/>
      <c r="H105" s="191"/>
      <c r="I105" s="191"/>
      <c r="J105" s="192"/>
    </row>
    <row r="106" spans="2:10" ht="12" customHeight="1">
      <c r="B106" s="72"/>
      <c r="C106" s="191"/>
      <c r="D106" s="191"/>
      <c r="E106" s="191"/>
      <c r="F106" s="191"/>
      <c r="G106" s="191"/>
      <c r="H106" s="191"/>
      <c r="I106" s="191"/>
      <c r="J106" s="192"/>
    </row>
    <row r="107" spans="2:10" ht="8.1" customHeight="1">
      <c r="B107" s="72"/>
      <c r="C107" s="106"/>
      <c r="D107" s="106"/>
      <c r="E107" s="106"/>
      <c r="F107" s="106"/>
      <c r="G107" s="106"/>
      <c r="H107" s="106"/>
      <c r="I107" s="106"/>
      <c r="J107" s="107"/>
    </row>
    <row r="108" spans="2:10" ht="11.25" customHeight="1">
      <c r="B108" s="72">
        <v>2.9</v>
      </c>
      <c r="C108" s="191" t="s">
        <v>143</v>
      </c>
      <c r="D108" s="191"/>
      <c r="E108" s="191"/>
      <c r="F108" s="191"/>
      <c r="G108" s="191"/>
      <c r="H108" s="191"/>
      <c r="I108" s="191"/>
      <c r="J108" s="192"/>
    </row>
    <row r="109" spans="2:10">
      <c r="B109" s="72"/>
      <c r="C109" s="191"/>
      <c r="D109" s="191"/>
      <c r="E109" s="191"/>
      <c r="F109" s="191"/>
      <c r="G109" s="191"/>
      <c r="H109" s="191"/>
      <c r="I109" s="191"/>
      <c r="J109" s="192"/>
    </row>
    <row r="110" spans="2:10">
      <c r="B110" s="72"/>
      <c r="C110" s="191"/>
      <c r="D110" s="191"/>
      <c r="E110" s="191"/>
      <c r="F110" s="191"/>
      <c r="G110" s="191"/>
      <c r="H110" s="191"/>
      <c r="I110" s="191"/>
      <c r="J110" s="192"/>
    </row>
    <row r="111" spans="2:10" ht="8.1" customHeight="1">
      <c r="B111" s="72"/>
      <c r="C111" s="191"/>
      <c r="D111" s="191"/>
      <c r="E111" s="191"/>
      <c r="F111" s="191"/>
      <c r="G111" s="191"/>
      <c r="H111" s="191"/>
      <c r="I111" s="191"/>
      <c r="J111" s="192"/>
    </row>
    <row r="112" spans="2:10" ht="11.25" customHeight="1">
      <c r="B112" s="74">
        <v>2.1</v>
      </c>
      <c r="C112" s="243" t="s">
        <v>144</v>
      </c>
      <c r="D112" s="243"/>
      <c r="E112" s="243"/>
      <c r="F112" s="243"/>
      <c r="G112" s="243"/>
      <c r="H112" s="243"/>
      <c r="I112" s="243"/>
      <c r="J112" s="244"/>
    </row>
    <row r="113" spans="2:10" ht="11.25" customHeight="1">
      <c r="B113" s="74"/>
      <c r="C113" s="243"/>
      <c r="D113" s="243"/>
      <c r="E113" s="243"/>
      <c r="F113" s="243"/>
      <c r="G113" s="243"/>
      <c r="H113" s="243"/>
      <c r="I113" s="243"/>
      <c r="J113" s="244"/>
    </row>
    <row r="114" spans="2:10" ht="11.25" customHeight="1">
      <c r="B114" s="74"/>
      <c r="C114" s="243"/>
      <c r="D114" s="243"/>
      <c r="E114" s="243"/>
      <c r="F114" s="243"/>
      <c r="G114" s="243"/>
      <c r="H114" s="243"/>
      <c r="I114" s="243"/>
      <c r="J114" s="244"/>
    </row>
    <row r="115" spans="2:10" ht="11.25" customHeight="1">
      <c r="B115" s="74"/>
      <c r="C115" s="243"/>
      <c r="D115" s="243"/>
      <c r="E115" s="243"/>
      <c r="F115" s="243"/>
      <c r="G115" s="243"/>
      <c r="H115" s="243"/>
      <c r="I115" s="243"/>
      <c r="J115" s="244"/>
    </row>
    <row r="116" spans="2:10" ht="11.25" customHeight="1">
      <c r="B116" s="74"/>
      <c r="C116" s="243"/>
      <c r="D116" s="243"/>
      <c r="E116" s="243"/>
      <c r="F116" s="243"/>
      <c r="G116" s="243"/>
      <c r="H116" s="243"/>
      <c r="I116" s="243"/>
      <c r="J116" s="244"/>
    </row>
    <row r="117" spans="2:10">
      <c r="B117" s="72"/>
      <c r="C117" s="243"/>
      <c r="D117" s="243"/>
      <c r="E117" s="243"/>
      <c r="F117" s="243"/>
      <c r="G117" s="243"/>
      <c r="H117" s="243"/>
      <c r="I117" s="243"/>
      <c r="J117" s="244"/>
    </row>
    <row r="118" spans="2:10" ht="8.1" customHeight="1">
      <c r="B118" s="72"/>
      <c r="C118" s="101"/>
      <c r="D118" s="101"/>
      <c r="E118" s="101"/>
      <c r="F118" s="101"/>
      <c r="G118" s="101"/>
      <c r="H118" s="101"/>
      <c r="I118" s="101"/>
      <c r="J118" s="102"/>
    </row>
    <row r="119" spans="2:10" ht="11.25" customHeight="1">
      <c r="B119" s="72">
        <v>2.11</v>
      </c>
      <c r="C119" s="194" t="s">
        <v>145</v>
      </c>
      <c r="D119" s="194"/>
      <c r="E119" s="194"/>
      <c r="F119" s="194"/>
      <c r="G119" s="194"/>
      <c r="H119" s="194"/>
      <c r="I119" s="194"/>
      <c r="J119" s="195"/>
    </row>
    <row r="120" spans="2:10">
      <c r="B120" s="72"/>
      <c r="C120" s="194"/>
      <c r="D120" s="194"/>
      <c r="E120" s="194"/>
      <c r="F120" s="194"/>
      <c r="G120" s="194"/>
      <c r="H120" s="194"/>
      <c r="I120" s="194"/>
      <c r="J120" s="195"/>
    </row>
    <row r="121" spans="2:10">
      <c r="B121" s="72"/>
      <c r="C121" s="194"/>
      <c r="D121" s="194"/>
      <c r="E121" s="194"/>
      <c r="F121" s="194"/>
      <c r="G121" s="194"/>
      <c r="H121" s="194"/>
      <c r="I121" s="194"/>
      <c r="J121" s="195"/>
    </row>
    <row r="122" spans="2:10" ht="11.25" customHeight="1">
      <c r="B122" s="72"/>
      <c r="C122" s="194"/>
      <c r="D122" s="194"/>
      <c r="E122" s="194"/>
      <c r="F122" s="194"/>
      <c r="G122" s="194"/>
      <c r="H122" s="194"/>
      <c r="I122" s="194"/>
      <c r="J122" s="195"/>
    </row>
    <row r="123" spans="2:10" ht="8.1" customHeight="1">
      <c r="B123" s="72"/>
      <c r="C123" s="194"/>
      <c r="D123" s="194"/>
      <c r="E123" s="194"/>
      <c r="F123" s="194"/>
      <c r="G123" s="194"/>
      <c r="H123" s="194"/>
      <c r="I123" s="194"/>
      <c r="J123" s="195"/>
    </row>
    <row r="124" spans="2:10">
      <c r="B124" s="74">
        <v>2.12</v>
      </c>
      <c r="C124" s="43" t="s">
        <v>72</v>
      </c>
      <c r="D124" s="43"/>
      <c r="E124" s="43"/>
      <c r="F124" s="43"/>
      <c r="G124" s="43"/>
      <c r="H124" s="43"/>
      <c r="I124" s="43"/>
      <c r="J124" s="76"/>
    </row>
    <row r="125" spans="2:10" ht="8.1" customHeight="1">
      <c r="B125" s="74"/>
      <c r="C125" s="43"/>
      <c r="D125" s="43"/>
      <c r="E125" s="43"/>
      <c r="F125" s="43"/>
      <c r="G125" s="43"/>
      <c r="H125" s="43"/>
      <c r="I125" s="43"/>
      <c r="J125" s="76"/>
    </row>
    <row r="126" spans="2:10" ht="11.25" customHeight="1">
      <c r="B126" s="240"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8 de diciembre de 2023.</v>
      </c>
      <c r="C126" s="241"/>
      <c r="D126" s="241"/>
      <c r="E126" s="241"/>
      <c r="F126" s="241"/>
      <c r="G126" s="241"/>
      <c r="H126" s="241"/>
      <c r="I126" s="241"/>
      <c r="J126" s="242"/>
    </row>
    <row r="127" spans="2:10">
      <c r="B127" s="240"/>
      <c r="C127" s="241"/>
      <c r="D127" s="241"/>
      <c r="E127" s="241"/>
      <c r="F127" s="241"/>
      <c r="G127" s="241"/>
      <c r="H127" s="241"/>
      <c r="I127" s="241"/>
      <c r="J127" s="242"/>
    </row>
    <row r="128" spans="2:10">
      <c r="B128" s="212" t="s">
        <v>73</v>
      </c>
      <c r="C128" s="213"/>
      <c r="D128" s="213"/>
      <c r="E128" s="213"/>
      <c r="F128" s="214"/>
      <c r="G128" s="213" t="s">
        <v>74</v>
      </c>
      <c r="H128" s="213"/>
      <c r="I128" s="213"/>
      <c r="J128" s="214"/>
    </row>
    <row r="129" spans="2:10">
      <c r="B129" s="153" t="s">
        <v>75</v>
      </c>
      <c r="C129" s="154"/>
      <c r="D129" s="154"/>
      <c r="E129" s="155"/>
      <c r="F129" s="3" t="s">
        <v>76</v>
      </c>
      <c r="G129" s="213" t="s">
        <v>77</v>
      </c>
      <c r="H129" s="213"/>
      <c r="I129" s="213"/>
      <c r="J129" s="214"/>
    </row>
    <row r="130" spans="2:10">
      <c r="B130" s="237"/>
      <c r="C130" s="215"/>
      <c r="D130" s="215"/>
      <c r="E130" s="216"/>
      <c r="F130" s="55"/>
      <c r="G130" s="93"/>
      <c r="H130" s="93"/>
      <c r="I130" s="93"/>
      <c r="J130" s="94"/>
    </row>
    <row r="131" spans="2:10">
      <c r="B131" s="238"/>
      <c r="C131" s="217"/>
      <c r="D131" s="217"/>
      <c r="E131" s="218"/>
      <c r="F131" s="56"/>
      <c r="J131" s="71"/>
    </row>
    <row r="132" spans="2:10">
      <c r="B132" s="238"/>
      <c r="C132" s="217"/>
      <c r="D132" s="217"/>
      <c r="E132" s="218"/>
      <c r="F132" s="56"/>
      <c r="J132" s="71"/>
    </row>
    <row r="133" spans="2:10">
      <c r="B133" s="238"/>
      <c r="C133" s="217"/>
      <c r="D133" s="217"/>
      <c r="E133" s="218"/>
      <c r="F133" s="56"/>
      <c r="J133" s="71"/>
    </row>
    <row r="134" spans="2:10" ht="12.75" customHeight="1">
      <c r="B134" s="239" t="s">
        <v>146</v>
      </c>
      <c r="C134" s="145"/>
      <c r="D134" s="145"/>
      <c r="E134" s="146"/>
      <c r="F134" s="56" t="s">
        <v>147</v>
      </c>
      <c r="G134" s="145" t="str">
        <f>E14</f>
        <v>ANEL CASTILLO CONTRERAS</v>
      </c>
      <c r="H134" s="145"/>
      <c r="I134" s="145"/>
      <c r="J134" s="146"/>
    </row>
    <row r="135" spans="2:10">
      <c r="B135" s="234" t="s">
        <v>148</v>
      </c>
      <c r="C135" s="235"/>
      <c r="D135" s="235"/>
      <c r="E135" s="236"/>
      <c r="F135" s="86" t="s">
        <v>148</v>
      </c>
      <c r="G135" s="231" t="str">
        <f>E9</f>
        <v>CARLOS ALBERTO CASTILLO CONTRERAS</v>
      </c>
      <c r="H135" s="232"/>
      <c r="I135" s="232"/>
      <c r="J135" s="233"/>
    </row>
  </sheetData>
  <mergeCells count="72">
    <mergeCell ref="B8:E8"/>
    <mergeCell ref="G8:J8"/>
    <mergeCell ref="G2:J2"/>
    <mergeCell ref="G3:J3"/>
    <mergeCell ref="B4:J4"/>
    <mergeCell ref="B5:J5"/>
    <mergeCell ref="B6:J6"/>
    <mergeCell ref="B27:J27"/>
    <mergeCell ref="B11:C11"/>
    <mergeCell ref="B12:C12"/>
    <mergeCell ref="B13:C13"/>
    <mergeCell ref="B14:D14"/>
    <mergeCell ref="B15:J16"/>
    <mergeCell ref="B17:J21"/>
    <mergeCell ref="B22:J22"/>
    <mergeCell ref="B23:J23"/>
    <mergeCell ref="B24:J24"/>
    <mergeCell ref="B25:J25"/>
    <mergeCell ref="B26:J26"/>
    <mergeCell ref="E42:F42"/>
    <mergeCell ref="B28:J28"/>
    <mergeCell ref="B29:J30"/>
    <mergeCell ref="B31:J32"/>
    <mergeCell ref="B33:J33"/>
    <mergeCell ref="C34:J35"/>
    <mergeCell ref="E36:F36"/>
    <mergeCell ref="E37:F37"/>
    <mergeCell ref="E38:F38"/>
    <mergeCell ref="E39:F39"/>
    <mergeCell ref="E40:F40"/>
    <mergeCell ref="E41:F41"/>
    <mergeCell ref="E43:F43"/>
    <mergeCell ref="E44:F44"/>
    <mergeCell ref="E45:F45"/>
    <mergeCell ref="E46:F46"/>
    <mergeCell ref="E47:F47"/>
    <mergeCell ref="E48:F48"/>
    <mergeCell ref="E49:F49"/>
    <mergeCell ref="E50:F50"/>
    <mergeCell ref="E51:F51"/>
    <mergeCell ref="E52:F52"/>
    <mergeCell ref="E61:F61"/>
    <mergeCell ref="E58:F58"/>
    <mergeCell ref="E59:F59"/>
    <mergeCell ref="E60:F60"/>
    <mergeCell ref="E53:F53"/>
    <mergeCell ref="E54:F54"/>
    <mergeCell ref="E55:F55"/>
    <mergeCell ref="E56:F56"/>
    <mergeCell ref="E57:F57"/>
    <mergeCell ref="C119:J123"/>
    <mergeCell ref="E62:F62"/>
    <mergeCell ref="E64:F64"/>
    <mergeCell ref="E65:F65"/>
    <mergeCell ref="C67:G67"/>
    <mergeCell ref="C77:J79"/>
    <mergeCell ref="C87:J99"/>
    <mergeCell ref="C101:J104"/>
    <mergeCell ref="C105:J106"/>
    <mergeCell ref="C108:J110"/>
    <mergeCell ref="C111:J111"/>
    <mergeCell ref="C112:J117"/>
    <mergeCell ref="B134:E134"/>
    <mergeCell ref="G134:J134"/>
    <mergeCell ref="B135:E135"/>
    <mergeCell ref="G135:J135"/>
    <mergeCell ref="B126:J127"/>
    <mergeCell ref="B128:F128"/>
    <mergeCell ref="G128:J128"/>
    <mergeCell ref="B129:E129"/>
    <mergeCell ref="G129:J129"/>
    <mergeCell ref="B130:E133"/>
  </mergeCells>
  <hyperlinks>
    <hyperlink ref="E13" r:id="rId1" xr:uid="{D2D33890-74CE-4AFA-9D4C-4138ADA9673A}"/>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8" min="1" max="9"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defaultColWidth="11.5703125" defaultRowHeight="10.15"/>
  <cols>
    <col min="1" max="1" width="1.140625" style="5" customWidth="1"/>
    <col min="2" max="3" width="5.7109375" style="5" customWidth="1"/>
    <col min="4" max="4" width="7.7109375" style="5" customWidth="1"/>
    <col min="5" max="5" width="19.7109375" style="5" customWidth="1"/>
    <col min="6" max="6" width="36.7109375" style="5" customWidth="1"/>
    <col min="7" max="7" width="11.42578125" style="5" customWidth="1"/>
    <col min="8" max="8" width="12.5703125" style="5" customWidth="1"/>
    <col min="9" max="9" width="10.7109375" style="5" customWidth="1"/>
    <col min="10" max="10" width="12.7109375" style="5" customWidth="1"/>
    <col min="11" max="16384" width="11.5703125" style="5"/>
  </cols>
  <sheetData>
    <row r="1" spans="2:10" s="4" customFormat="1" ht="12" customHeight="1">
      <c r="B1" s="70"/>
      <c r="C1" s="6"/>
      <c r="D1" s="6"/>
      <c r="E1" s="6"/>
      <c r="F1" s="61"/>
      <c r="G1" s="6" t="s">
        <v>183</v>
      </c>
      <c r="H1" s="61"/>
      <c r="I1" s="61"/>
      <c r="J1" s="62" t="s">
        <v>2</v>
      </c>
    </row>
    <row r="2" spans="2:10" s="4" customFormat="1" ht="12" customHeight="1">
      <c r="B2" s="44"/>
      <c r="G2" s="221" t="s">
        <v>84</v>
      </c>
      <c r="H2" s="221"/>
      <c r="I2" s="221"/>
      <c r="J2" s="222"/>
    </row>
    <row r="3" spans="2:10" s="4" customFormat="1" ht="12" customHeight="1">
      <c r="B3" s="44"/>
      <c r="F3" s="60"/>
      <c r="G3" s="145"/>
      <c r="H3" s="145"/>
      <c r="I3" s="145"/>
      <c r="J3" s="146"/>
    </row>
    <row r="4" spans="2:10" s="4" customFormat="1" ht="14.1" customHeight="1">
      <c r="B4" s="147" t="s">
        <v>85</v>
      </c>
      <c r="C4" s="148"/>
      <c r="D4" s="148"/>
      <c r="E4" s="148"/>
      <c r="F4" s="148"/>
      <c r="G4" s="148"/>
      <c r="H4" s="148"/>
      <c r="I4" s="148"/>
      <c r="J4" s="149"/>
    </row>
    <row r="5" spans="2:10" s="4" customFormat="1" ht="14.1" customHeight="1">
      <c r="B5" s="150" t="s">
        <v>86</v>
      </c>
      <c r="C5" s="151"/>
      <c r="D5" s="151"/>
      <c r="E5" s="151"/>
      <c r="F5" s="151"/>
      <c r="G5" s="151"/>
      <c r="H5" s="151"/>
      <c r="I5" s="151"/>
      <c r="J5" s="152"/>
    </row>
    <row r="6" spans="2:10" s="4" customFormat="1" ht="12.95" customHeight="1">
      <c r="B6" s="1" t="s">
        <v>87</v>
      </c>
      <c r="C6" s="139"/>
      <c r="D6" s="139"/>
      <c r="E6" s="139"/>
      <c r="F6" s="139"/>
      <c r="G6" s="139"/>
      <c r="H6" s="139"/>
      <c r="I6" s="139"/>
      <c r="J6" s="140"/>
    </row>
    <row r="7" spans="2:10" s="4" customFormat="1" ht="11.1" customHeight="1">
      <c r="B7" s="87"/>
      <c r="C7" s="88"/>
      <c r="D7" s="88"/>
      <c r="E7" s="88"/>
      <c r="F7" s="88"/>
      <c r="G7" s="88"/>
      <c r="H7" s="88"/>
      <c r="I7" s="88"/>
      <c r="J7" s="89"/>
    </row>
    <row r="8" spans="2:10" s="4" customFormat="1" ht="15" customHeight="1">
      <c r="B8" s="1" t="s">
        <v>7</v>
      </c>
      <c r="C8" s="139"/>
      <c r="D8" s="139"/>
      <c r="E8" s="139"/>
      <c r="F8" s="61"/>
      <c r="G8" s="212" t="s">
        <v>8</v>
      </c>
      <c r="H8" s="213"/>
      <c r="I8" s="213"/>
      <c r="J8" s="214"/>
    </row>
    <row r="9" spans="2:10" s="4" customFormat="1" ht="14.1" customHeight="1">
      <c r="B9" s="33" t="s">
        <v>88</v>
      </c>
      <c r="C9" s="92"/>
      <c r="D9" s="92"/>
      <c r="E9" s="93" t="s">
        <v>184</v>
      </c>
      <c r="F9" s="94"/>
      <c r="G9" s="33" t="s">
        <v>11</v>
      </c>
      <c r="H9" s="6"/>
      <c r="I9" s="93"/>
      <c r="J9" s="10"/>
    </row>
    <row r="10" spans="2:10" s="4" customFormat="1" ht="14.1" customHeight="1">
      <c r="B10" s="34" t="s">
        <v>90</v>
      </c>
      <c r="C10" s="26"/>
      <c r="D10" s="26"/>
      <c r="E10" s="5" t="s">
        <v>185</v>
      </c>
      <c r="F10" s="71"/>
      <c r="G10" s="95" t="s">
        <v>186</v>
      </c>
      <c r="H10" s="96"/>
      <c r="I10" s="96"/>
      <c r="J10" s="25"/>
    </row>
    <row r="11" spans="2:10" s="4" customFormat="1" ht="14.1" customHeight="1">
      <c r="B11" s="160"/>
      <c r="C11" s="161"/>
      <c r="D11" s="63"/>
      <c r="E11" s="5"/>
      <c r="F11" s="71"/>
      <c r="G11" s="34" t="s">
        <v>94</v>
      </c>
      <c r="H11" s="27"/>
      <c r="I11" s="97" t="s">
        <v>95</v>
      </c>
      <c r="J11" s="25"/>
    </row>
    <row r="12" spans="2:10" s="4" customFormat="1" ht="14.1" customHeight="1">
      <c r="B12" s="162" t="s">
        <v>19</v>
      </c>
      <c r="C12" s="163"/>
      <c r="D12" s="65"/>
      <c r="E12" s="122" t="s">
        <v>187</v>
      </c>
      <c r="F12" s="123"/>
      <c r="G12" s="34" t="s">
        <v>97</v>
      </c>
      <c r="H12" s="27"/>
      <c r="I12" s="98" t="s">
        <v>98</v>
      </c>
      <c r="J12" s="28"/>
    </row>
    <row r="13" spans="2:10" s="4" customFormat="1" ht="14.1" customHeight="1">
      <c r="B13" s="162" t="s">
        <v>23</v>
      </c>
      <c r="C13" s="163"/>
      <c r="D13" s="65"/>
      <c r="E13" s="128" t="s">
        <v>188</v>
      </c>
      <c r="F13" s="126"/>
      <c r="G13" s="21" t="s">
        <v>100</v>
      </c>
      <c r="I13" s="108" t="s">
        <v>189</v>
      </c>
      <c r="J13" s="29"/>
    </row>
    <row r="14" spans="2:10" s="4" customFormat="1" ht="14.1" customHeight="1">
      <c r="B14" s="168" t="s">
        <v>27</v>
      </c>
      <c r="C14" s="169"/>
      <c r="D14" s="169"/>
      <c r="E14" s="124" t="s">
        <v>190</v>
      </c>
      <c r="F14" s="125"/>
      <c r="G14" s="35" t="s">
        <v>29</v>
      </c>
      <c r="H14" s="36"/>
      <c r="I14" s="91" t="s">
        <v>103</v>
      </c>
      <c r="J14" s="32"/>
    </row>
    <row r="15" spans="2:10" s="4" customFormat="1" ht="11.25" customHeight="1">
      <c r="B15" s="174" t="s">
        <v>104</v>
      </c>
      <c r="C15" s="175"/>
      <c r="D15" s="175"/>
      <c r="E15" s="175"/>
      <c r="F15" s="175"/>
      <c r="G15" s="175"/>
      <c r="H15" s="175"/>
      <c r="I15" s="175"/>
      <c r="J15" s="176"/>
    </row>
    <row r="16" spans="2:10" s="4" customFormat="1">
      <c r="B16" s="177"/>
      <c r="C16" s="178"/>
      <c r="D16" s="178"/>
      <c r="E16" s="178"/>
      <c r="F16" s="178"/>
      <c r="G16" s="178"/>
      <c r="H16" s="178"/>
      <c r="I16" s="178"/>
      <c r="J16" s="179"/>
    </row>
    <row r="17" spans="2:10" s="4" customFormat="1" ht="8.1" customHeight="1">
      <c r="B17" s="18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181"/>
      <c r="D17" s="181"/>
      <c r="E17" s="181"/>
      <c r="F17" s="181"/>
      <c r="G17" s="181"/>
      <c r="H17" s="181"/>
      <c r="I17" s="181"/>
      <c r="J17" s="182"/>
    </row>
    <row r="18" spans="2:10" s="4" customFormat="1">
      <c r="B18" s="162"/>
      <c r="C18" s="163"/>
      <c r="D18" s="163"/>
      <c r="E18" s="163"/>
      <c r="F18" s="163"/>
      <c r="G18" s="163"/>
      <c r="H18" s="163"/>
      <c r="I18" s="163"/>
      <c r="J18" s="183"/>
    </row>
    <row r="19" spans="2:10" s="4" customFormat="1">
      <c r="B19" s="162"/>
      <c r="C19" s="163"/>
      <c r="D19" s="163"/>
      <c r="E19" s="163"/>
      <c r="F19" s="163"/>
      <c r="G19" s="163"/>
      <c r="H19" s="163"/>
      <c r="I19" s="163"/>
      <c r="J19" s="183"/>
    </row>
    <row r="20" spans="2:10" s="4" customFormat="1">
      <c r="B20" s="162"/>
      <c r="C20" s="163"/>
      <c r="D20" s="163"/>
      <c r="E20" s="163"/>
      <c r="F20" s="163"/>
      <c r="G20" s="163"/>
      <c r="H20" s="163"/>
      <c r="I20" s="163"/>
      <c r="J20" s="183"/>
    </row>
    <row r="21" spans="2:10" s="4" customFormat="1" ht="8.1" customHeight="1">
      <c r="B21" s="184"/>
      <c r="C21" s="185"/>
      <c r="D21" s="185"/>
      <c r="E21" s="185"/>
      <c r="F21" s="185"/>
      <c r="G21" s="185"/>
      <c r="H21" s="185"/>
      <c r="I21" s="185"/>
      <c r="J21" s="186"/>
    </row>
    <row r="22" spans="2:10" s="4" customFormat="1" ht="12" customHeight="1">
      <c r="B22" s="171" t="s">
        <v>32</v>
      </c>
      <c r="C22" s="172"/>
      <c r="D22" s="172"/>
      <c r="E22" s="172"/>
      <c r="F22" s="172"/>
      <c r="G22" s="172"/>
      <c r="H22" s="172"/>
      <c r="I22" s="172"/>
      <c r="J22" s="173"/>
    </row>
    <row r="23" spans="2:10" s="4" customFormat="1">
      <c r="B23" s="187" t="s">
        <v>33</v>
      </c>
      <c r="C23" s="188"/>
      <c r="D23" s="188"/>
      <c r="E23" s="188"/>
      <c r="F23" s="188"/>
      <c r="G23" s="188"/>
      <c r="H23" s="188"/>
      <c r="I23" s="188"/>
      <c r="J23" s="189"/>
    </row>
    <row r="24" spans="2:10" s="4" customFormat="1">
      <c r="B24" s="190" t="s">
        <v>34</v>
      </c>
      <c r="C24" s="191"/>
      <c r="D24" s="191"/>
      <c r="E24" s="191"/>
      <c r="F24" s="191"/>
      <c r="G24" s="191"/>
      <c r="H24" s="191"/>
      <c r="I24" s="191"/>
      <c r="J24" s="192"/>
    </row>
    <row r="25" spans="2:10" s="4" customFormat="1">
      <c r="B25" s="190" t="s">
        <v>105</v>
      </c>
      <c r="C25" s="191"/>
      <c r="D25" s="191"/>
      <c r="E25" s="191"/>
      <c r="F25" s="191"/>
      <c r="G25" s="191"/>
      <c r="H25" s="191"/>
      <c r="I25" s="191"/>
      <c r="J25" s="192"/>
    </row>
    <row r="26" spans="2:10" s="4" customFormat="1">
      <c r="B26" s="190" t="s">
        <v>106</v>
      </c>
      <c r="C26" s="191"/>
      <c r="D26" s="191"/>
      <c r="E26" s="191"/>
      <c r="F26" s="191"/>
      <c r="G26" s="191"/>
      <c r="H26" s="191"/>
      <c r="I26" s="191"/>
      <c r="J26" s="192"/>
    </row>
    <row r="27" spans="2:10" s="4" customFormat="1">
      <c r="B27" s="193" t="s">
        <v>37</v>
      </c>
      <c r="C27" s="194"/>
      <c r="D27" s="194"/>
      <c r="E27" s="194"/>
      <c r="F27" s="194"/>
      <c r="G27" s="194"/>
      <c r="H27" s="194"/>
      <c r="I27" s="194"/>
      <c r="J27" s="195"/>
    </row>
    <row r="28" spans="2:10" s="4" customFormat="1">
      <c r="B28" s="190" t="s">
        <v>34</v>
      </c>
      <c r="C28" s="191"/>
      <c r="D28" s="191"/>
      <c r="E28" s="191"/>
      <c r="F28" s="191"/>
      <c r="G28" s="191"/>
      <c r="H28" s="191"/>
      <c r="I28" s="191"/>
      <c r="J28" s="192"/>
    </row>
    <row r="29" spans="2:10" s="4" customFormat="1">
      <c r="B29" s="190" t="s">
        <v>107</v>
      </c>
      <c r="C29" s="191"/>
      <c r="D29" s="191"/>
      <c r="E29" s="191"/>
      <c r="F29" s="191"/>
      <c r="G29" s="191"/>
      <c r="H29" s="191"/>
      <c r="I29" s="191"/>
      <c r="J29" s="192"/>
    </row>
    <row r="30" spans="2:10" s="4" customFormat="1">
      <c r="B30" s="190"/>
      <c r="C30" s="191"/>
      <c r="D30" s="191"/>
      <c r="E30" s="191"/>
      <c r="F30" s="191"/>
      <c r="G30" s="191"/>
      <c r="H30" s="191"/>
      <c r="I30" s="191"/>
      <c r="J30" s="192"/>
    </row>
    <row r="31" spans="2:10" s="4" customFormat="1" ht="11.1" customHeight="1">
      <c r="B31" s="190" t="s">
        <v>39</v>
      </c>
      <c r="C31" s="191"/>
      <c r="D31" s="191"/>
      <c r="E31" s="191"/>
      <c r="F31" s="191"/>
      <c r="G31" s="191"/>
      <c r="H31" s="191"/>
      <c r="I31" s="191"/>
      <c r="J31" s="192"/>
    </row>
    <row r="32" spans="2:10" s="4" customFormat="1" ht="11.1" customHeight="1">
      <c r="B32" s="190"/>
      <c r="C32" s="191"/>
      <c r="D32" s="191"/>
      <c r="E32" s="191"/>
      <c r="F32" s="191"/>
      <c r="G32" s="191"/>
      <c r="H32" s="191"/>
      <c r="I32" s="191"/>
      <c r="J32" s="192"/>
    </row>
    <row r="33" spans="2:12" s="4" customFormat="1" ht="9.9499999999999993" customHeight="1">
      <c r="B33" s="223" t="s">
        <v>40</v>
      </c>
      <c r="C33" s="224"/>
      <c r="D33" s="224"/>
      <c r="E33" s="224"/>
      <c r="F33" s="224"/>
      <c r="G33" s="224"/>
      <c r="H33" s="224"/>
      <c r="I33" s="224"/>
      <c r="J33" s="225"/>
    </row>
    <row r="34" spans="2:12" s="4" customFormat="1" ht="11.25" customHeight="1">
      <c r="B34" s="45">
        <v>1</v>
      </c>
      <c r="C34" s="196" t="s">
        <v>108</v>
      </c>
      <c r="D34" s="196"/>
      <c r="E34" s="196"/>
      <c r="F34" s="196"/>
      <c r="G34" s="196"/>
      <c r="H34" s="196"/>
      <c r="I34" s="196"/>
      <c r="J34" s="197"/>
    </row>
    <row r="35" spans="2:12" s="4" customFormat="1">
      <c r="B35" s="64"/>
      <c r="C35" s="198"/>
      <c r="D35" s="198"/>
      <c r="E35" s="198"/>
      <c r="F35" s="198"/>
      <c r="G35" s="198"/>
      <c r="H35" s="198"/>
      <c r="I35" s="198"/>
      <c r="J35" s="199"/>
    </row>
    <row r="36" spans="2:12" s="4" customFormat="1" ht="20.45">
      <c r="B36" s="44"/>
      <c r="C36" s="7" t="s">
        <v>109</v>
      </c>
      <c r="D36" s="7" t="s">
        <v>110</v>
      </c>
      <c r="E36" s="171" t="s">
        <v>44</v>
      </c>
      <c r="F36" s="173"/>
      <c r="G36" s="7" t="s">
        <v>45</v>
      </c>
      <c r="H36" s="7" t="s">
        <v>111</v>
      </c>
      <c r="I36" s="7"/>
      <c r="J36" s="7"/>
    </row>
    <row r="37" spans="2:12" ht="11.25" customHeight="1">
      <c r="B37" s="46"/>
      <c r="C37" s="11"/>
      <c r="D37" s="11"/>
      <c r="E37" s="200" t="s">
        <v>113</v>
      </c>
      <c r="F37" s="201"/>
      <c r="G37" s="11"/>
      <c r="H37" s="14"/>
      <c r="I37" s="11"/>
      <c r="J37" s="12"/>
      <c r="L37" s="110"/>
    </row>
    <row r="38" spans="2:12" ht="10.15" customHeight="1">
      <c r="B38" s="46"/>
      <c r="C38" s="114"/>
      <c r="D38" s="115" t="s">
        <v>191</v>
      </c>
      <c r="E38" s="114" t="s">
        <v>192</v>
      </c>
      <c r="F38" s="113"/>
      <c r="G38" s="113"/>
      <c r="H38" s="113"/>
      <c r="I38" s="113"/>
      <c r="J38" s="127"/>
      <c r="K38" s="109"/>
      <c r="L38" s="111"/>
    </row>
    <row r="39" spans="2:12" ht="34.15" customHeight="1">
      <c r="B39" s="46"/>
      <c r="C39" s="117">
        <v>1</v>
      </c>
      <c r="D39" s="118"/>
      <c r="E39" s="245" t="s">
        <v>193</v>
      </c>
      <c r="F39" s="245" t="s">
        <v>194</v>
      </c>
      <c r="G39" s="119" t="s">
        <v>195</v>
      </c>
      <c r="H39" s="120">
        <v>1</v>
      </c>
      <c r="I39" s="120"/>
      <c r="J39" s="121"/>
    </row>
    <row r="40" spans="2:12" ht="22.9" customHeight="1">
      <c r="B40" s="46"/>
      <c r="C40" s="117">
        <v>2</v>
      </c>
      <c r="D40" s="118"/>
      <c r="E40" s="245" t="s">
        <v>196</v>
      </c>
      <c r="F40" s="245" t="s">
        <v>197</v>
      </c>
      <c r="G40" s="119" t="s">
        <v>198</v>
      </c>
      <c r="H40" s="120">
        <v>1</v>
      </c>
      <c r="I40" s="120"/>
      <c r="J40" s="121"/>
    </row>
    <row r="41" spans="2:12" ht="22.9" customHeight="1">
      <c r="B41" s="46"/>
      <c r="C41" s="117">
        <v>3</v>
      </c>
      <c r="D41" s="118"/>
      <c r="E41" s="245" t="s">
        <v>199</v>
      </c>
      <c r="F41" s="245" t="s">
        <v>200</v>
      </c>
      <c r="G41" s="119" t="s">
        <v>198</v>
      </c>
      <c r="H41" s="120">
        <v>1</v>
      </c>
      <c r="I41" s="120"/>
      <c r="J41" s="121"/>
    </row>
    <row r="42" spans="2:12" ht="13.15">
      <c r="B42" s="46"/>
      <c r="C42" s="60"/>
      <c r="D42" s="60"/>
      <c r="E42" s="220"/>
      <c r="F42" s="220"/>
      <c r="G42" s="60"/>
      <c r="H42" s="26"/>
      <c r="I42" s="78"/>
      <c r="J42" s="90"/>
    </row>
    <row r="43" spans="2:12" ht="13.15">
      <c r="B43" s="46"/>
      <c r="C43" s="60"/>
      <c r="D43" s="60"/>
      <c r="E43" s="129"/>
      <c r="F43" s="129"/>
      <c r="G43" s="60"/>
      <c r="H43" s="26"/>
      <c r="I43" s="78"/>
      <c r="J43" s="90"/>
    </row>
    <row r="44" spans="2:12" ht="13.15">
      <c r="B44" s="46"/>
      <c r="C44" s="60"/>
      <c r="D44" s="60"/>
      <c r="E44" s="220"/>
      <c r="F44" s="220"/>
      <c r="G44" s="60"/>
      <c r="H44" s="26"/>
      <c r="I44" s="78"/>
      <c r="J44" s="90"/>
    </row>
    <row r="45" spans="2:12" ht="13.15">
      <c r="B45" s="46"/>
      <c r="C45" s="60"/>
      <c r="D45" s="60"/>
      <c r="E45" s="129"/>
      <c r="F45" s="129"/>
      <c r="G45" s="60"/>
      <c r="H45" s="26"/>
      <c r="I45" s="78"/>
      <c r="J45" s="90"/>
    </row>
    <row r="46" spans="2:12" ht="13.15">
      <c r="B46" s="46"/>
      <c r="C46" s="60"/>
      <c r="D46" s="60"/>
      <c r="E46" s="220"/>
      <c r="F46" s="220"/>
      <c r="G46" s="60"/>
      <c r="H46" s="26"/>
      <c r="I46" s="78"/>
      <c r="J46" s="90"/>
    </row>
    <row r="47" spans="2:12" ht="13.15">
      <c r="B47" s="46"/>
      <c r="C47" s="60"/>
      <c r="D47" s="60"/>
      <c r="E47" s="129"/>
      <c r="F47" s="129"/>
      <c r="G47" s="60"/>
      <c r="H47" s="26"/>
      <c r="I47" s="78"/>
      <c r="J47" s="90"/>
    </row>
    <row r="48" spans="2:12" ht="13.15">
      <c r="B48" s="46"/>
      <c r="C48" s="60"/>
      <c r="D48" s="60"/>
      <c r="E48" s="220"/>
      <c r="F48" s="220"/>
      <c r="G48" s="60"/>
      <c r="H48" s="26"/>
      <c r="I48" s="78"/>
      <c r="J48" s="90"/>
    </row>
    <row r="49" spans="2:10" ht="13.15">
      <c r="B49" s="46"/>
      <c r="C49" s="60"/>
      <c r="D49" s="60"/>
      <c r="E49" s="129"/>
      <c r="F49" s="129"/>
      <c r="G49" s="60"/>
      <c r="H49" s="26"/>
      <c r="I49" s="78"/>
      <c r="J49" s="90"/>
    </row>
    <row r="50" spans="2:10" ht="13.15">
      <c r="B50" s="46"/>
      <c r="C50" s="60"/>
      <c r="D50" s="60"/>
      <c r="E50" s="220"/>
      <c r="F50" s="220"/>
      <c r="G50" s="60"/>
      <c r="H50" s="26"/>
      <c r="I50" s="78"/>
      <c r="J50" s="90"/>
    </row>
    <row r="51" spans="2:10" ht="13.15">
      <c r="B51" s="46"/>
      <c r="C51" s="60"/>
      <c r="D51" s="60"/>
      <c r="E51" s="129"/>
      <c r="F51" s="129"/>
      <c r="G51" s="60"/>
      <c r="H51" s="26"/>
      <c r="I51" s="78"/>
      <c r="J51" s="90"/>
    </row>
    <row r="52" spans="2:10" ht="13.15">
      <c r="B52" s="46"/>
      <c r="C52" s="60"/>
      <c r="D52" s="60"/>
      <c r="E52" s="220"/>
      <c r="F52" s="220"/>
      <c r="G52" s="60"/>
      <c r="H52" s="26"/>
      <c r="I52" s="78"/>
      <c r="J52" s="90"/>
    </row>
    <row r="53" spans="2:10" ht="13.15">
      <c r="B53" s="46"/>
      <c r="C53" s="60"/>
      <c r="D53" s="60"/>
      <c r="E53" s="129"/>
      <c r="F53" s="129"/>
      <c r="G53" s="60"/>
      <c r="H53" s="26"/>
      <c r="I53" s="78"/>
      <c r="J53" s="90"/>
    </row>
    <row r="54" spans="2:10" ht="13.15">
      <c r="B54" s="46"/>
      <c r="C54" s="60"/>
      <c r="D54" s="60"/>
      <c r="E54" s="220"/>
      <c r="F54" s="220"/>
      <c r="G54" s="60"/>
      <c r="H54" s="26"/>
      <c r="I54" s="78"/>
      <c r="J54" s="90"/>
    </row>
    <row r="55" spans="2:10" ht="13.15">
      <c r="B55" s="46"/>
      <c r="C55" s="60"/>
      <c r="D55" s="60"/>
      <c r="E55" s="129"/>
      <c r="F55" s="129"/>
      <c r="G55" s="60"/>
      <c r="H55" s="26"/>
      <c r="I55" s="78"/>
      <c r="J55" s="90"/>
    </row>
    <row r="56" spans="2:10" ht="13.15">
      <c r="B56" s="46"/>
      <c r="C56" s="60"/>
      <c r="D56" s="60"/>
      <c r="E56" s="129"/>
      <c r="F56" s="129"/>
      <c r="G56" s="60"/>
      <c r="H56" s="26"/>
      <c r="I56" s="78"/>
      <c r="J56" s="90"/>
    </row>
    <row r="57" spans="2:10" ht="13.15">
      <c r="B57" s="46"/>
      <c r="C57" s="60"/>
      <c r="D57" s="60"/>
      <c r="E57" s="220"/>
      <c r="F57" s="220"/>
      <c r="G57" s="60"/>
      <c r="H57" s="26"/>
      <c r="I57" s="78"/>
      <c r="J57" s="90"/>
    </row>
    <row r="58" spans="2:10" ht="13.15">
      <c r="B58" s="46"/>
      <c r="C58" s="60"/>
      <c r="D58" s="60"/>
      <c r="E58" s="129"/>
      <c r="F58" s="129"/>
      <c r="G58" s="60"/>
      <c r="H58" s="26"/>
      <c r="I58" s="78"/>
      <c r="J58" s="90"/>
    </row>
    <row r="59" spans="2:10" ht="13.15">
      <c r="B59" s="46"/>
      <c r="C59" s="60"/>
      <c r="D59" s="60"/>
      <c r="E59" s="220"/>
      <c r="F59" s="220"/>
      <c r="G59" s="60"/>
      <c r="H59" s="26"/>
      <c r="I59" s="78"/>
      <c r="J59" s="90"/>
    </row>
    <row r="60" spans="2:10" ht="13.15">
      <c r="B60" s="46"/>
      <c r="C60" s="60"/>
      <c r="D60" s="60"/>
      <c r="E60" s="129"/>
      <c r="F60" s="129"/>
      <c r="G60" s="60"/>
      <c r="H60" s="26"/>
      <c r="I60" s="78"/>
      <c r="J60" s="90"/>
    </row>
    <row r="61" spans="2:10" ht="13.15">
      <c r="B61" s="46"/>
      <c r="C61" s="60"/>
      <c r="D61" s="60"/>
      <c r="E61" s="220"/>
      <c r="F61" s="220"/>
      <c r="G61" s="60"/>
      <c r="H61" s="26"/>
      <c r="I61" s="78"/>
      <c r="J61" s="90"/>
    </row>
    <row r="62" spans="2:10" ht="13.15">
      <c r="B62" s="46"/>
      <c r="C62" s="60"/>
      <c r="D62" s="60"/>
      <c r="E62" s="129"/>
      <c r="F62" s="129"/>
      <c r="G62" s="60"/>
      <c r="H62" s="26"/>
      <c r="I62" s="78"/>
      <c r="J62" s="90"/>
    </row>
    <row r="63" spans="2:10" ht="13.15">
      <c r="B63" s="46"/>
      <c r="C63" s="60"/>
      <c r="D63" s="60"/>
      <c r="E63" s="220"/>
      <c r="F63" s="220"/>
      <c r="G63" s="60"/>
      <c r="H63" s="26"/>
      <c r="I63" s="78"/>
      <c r="J63" s="90"/>
    </row>
    <row r="64" spans="2:10" ht="13.15">
      <c r="B64" s="46"/>
      <c r="C64" s="60"/>
      <c r="D64" s="60"/>
      <c r="E64" s="129"/>
      <c r="F64" s="129"/>
      <c r="G64" s="60"/>
      <c r="H64" s="26"/>
      <c r="I64" s="78"/>
      <c r="J64" s="90"/>
    </row>
    <row r="65" spans="2:12" ht="13.15">
      <c r="B65" s="46"/>
      <c r="C65" s="60"/>
      <c r="D65" s="60"/>
      <c r="E65" s="220"/>
      <c r="F65" s="220"/>
      <c r="G65" s="60"/>
      <c r="H65" s="26"/>
      <c r="I65" s="78"/>
      <c r="J65" s="90"/>
    </row>
    <row r="66" spans="2:12" ht="13.15">
      <c r="B66" s="46"/>
      <c r="C66" s="60"/>
      <c r="D66" s="60"/>
      <c r="E66" s="129"/>
      <c r="F66" s="129"/>
      <c r="G66" s="60"/>
      <c r="H66" s="26"/>
      <c r="I66" s="78"/>
      <c r="J66" s="90"/>
    </row>
    <row r="67" spans="2:12" ht="13.15">
      <c r="B67" s="46"/>
      <c r="C67" s="60"/>
      <c r="D67" s="60"/>
      <c r="E67" s="220"/>
      <c r="F67" s="220"/>
      <c r="G67" s="60"/>
      <c r="H67" s="26"/>
      <c r="I67" s="79"/>
      <c r="J67" s="90"/>
      <c r="L67" s="116"/>
    </row>
    <row r="68" spans="2:12" ht="13.15">
      <c r="B68" s="46"/>
      <c r="C68" s="60"/>
      <c r="D68" s="60"/>
      <c r="E68" s="220"/>
      <c r="F68" s="220"/>
      <c r="G68" s="60"/>
      <c r="H68" s="26"/>
      <c r="I68" s="79"/>
      <c r="J68" s="90"/>
    </row>
    <row r="69" spans="2:12" ht="13.15">
      <c r="B69" s="46"/>
      <c r="C69" s="60"/>
      <c r="D69" s="60"/>
      <c r="E69" s="220"/>
      <c r="F69" s="220"/>
      <c r="G69" s="60"/>
      <c r="H69" s="26"/>
      <c r="I69" s="79"/>
      <c r="J69" s="90"/>
    </row>
    <row r="70" spans="2:12">
      <c r="B70" s="46"/>
      <c r="C70" s="60"/>
      <c r="D70" s="60"/>
      <c r="E70" s="65"/>
      <c r="F70" s="65"/>
      <c r="G70" s="26"/>
      <c r="H70" s="26"/>
      <c r="I70" s="26"/>
      <c r="J70" s="90"/>
    </row>
    <row r="71" spans="2:12" ht="11.25" customHeight="1">
      <c r="B71" s="46"/>
      <c r="C71" s="230"/>
      <c r="D71" s="230"/>
      <c r="E71" s="230"/>
      <c r="F71" s="230"/>
      <c r="G71" s="230"/>
      <c r="H71" s="26"/>
      <c r="I71" s="84"/>
      <c r="J71" s="85"/>
    </row>
    <row r="72" spans="2:12">
      <c r="B72" s="47"/>
      <c r="C72" s="103"/>
      <c r="D72" s="103"/>
      <c r="E72" s="103"/>
      <c r="F72" s="103"/>
      <c r="G72" s="103"/>
      <c r="H72" s="75"/>
      <c r="I72" s="99"/>
      <c r="J72" s="100"/>
    </row>
    <row r="73" spans="2:12" ht="9.9499999999999993" customHeight="1">
      <c r="B73" s="48"/>
      <c r="C73" s="49"/>
      <c r="D73" s="49"/>
      <c r="E73" s="49"/>
      <c r="F73" s="49"/>
      <c r="G73" s="49"/>
      <c r="H73" s="49"/>
      <c r="I73" s="49"/>
      <c r="J73" s="50"/>
      <c r="L73" s="112"/>
    </row>
    <row r="74" spans="2:12">
      <c r="B74" s="105">
        <v>2</v>
      </c>
      <c r="C74" s="4" t="s">
        <v>131</v>
      </c>
      <c r="D74" s="4"/>
      <c r="E74" s="4"/>
      <c r="F74" s="4"/>
      <c r="G74" s="4"/>
      <c r="H74" s="4"/>
      <c r="I74" s="4"/>
      <c r="J74" s="25"/>
    </row>
    <row r="75" spans="2:12" ht="8.1" customHeight="1">
      <c r="B75" s="105"/>
      <c r="C75" s="4"/>
      <c r="D75" s="4"/>
      <c r="E75" s="4"/>
      <c r="F75" s="4"/>
      <c r="G75" s="4"/>
      <c r="H75" s="4"/>
      <c r="I75" s="4"/>
      <c r="J75" s="25"/>
    </row>
    <row r="76" spans="2:12">
      <c r="B76" s="105">
        <v>2.1</v>
      </c>
      <c r="C76" s="5" t="s">
        <v>132</v>
      </c>
      <c r="J76" s="71"/>
    </row>
    <row r="77" spans="2:12" ht="8.1" customHeight="1">
      <c r="B77" s="105"/>
      <c r="J77" s="71"/>
    </row>
    <row r="78" spans="2:12">
      <c r="B78" s="105">
        <v>2.2000000000000002</v>
      </c>
      <c r="C78" s="5" t="s">
        <v>133</v>
      </c>
      <c r="J78" s="71"/>
    </row>
    <row r="79" spans="2:12" ht="8.1" customHeight="1">
      <c r="B79" s="105"/>
      <c r="J79" s="71"/>
    </row>
    <row r="80" spans="2:12">
      <c r="B80" s="105">
        <v>2.2999999999999998</v>
      </c>
      <c r="C80" s="4" t="s">
        <v>134</v>
      </c>
      <c r="J80" s="71"/>
    </row>
    <row r="81" spans="2:10" ht="11.25" customHeight="1">
      <c r="B81" s="72"/>
      <c r="C81" s="191" t="s">
        <v>201</v>
      </c>
      <c r="D81" s="228"/>
      <c r="E81" s="228"/>
      <c r="F81" s="228"/>
      <c r="G81" s="228"/>
      <c r="H81" s="228"/>
      <c r="I81" s="228"/>
      <c r="J81" s="229"/>
    </row>
    <row r="82" spans="2:10" ht="11.25" customHeight="1">
      <c r="B82" s="72"/>
      <c r="C82" s="228"/>
      <c r="D82" s="228"/>
      <c r="E82" s="228"/>
      <c r="F82" s="228"/>
      <c r="G82" s="228"/>
      <c r="H82" s="228"/>
      <c r="I82" s="228"/>
      <c r="J82" s="229"/>
    </row>
    <row r="83" spans="2:10" ht="11.25" customHeight="1">
      <c r="B83" s="72"/>
      <c r="C83" s="228"/>
      <c r="D83" s="228"/>
      <c r="E83" s="228"/>
      <c r="F83" s="228"/>
      <c r="G83" s="228"/>
      <c r="H83" s="228"/>
      <c r="I83" s="228"/>
      <c r="J83" s="229"/>
    </row>
    <row r="84" spans="2:10" ht="8.1" customHeight="1">
      <c r="B84" s="80"/>
      <c r="C84" s="81"/>
      <c r="D84" s="81"/>
      <c r="E84" s="81"/>
      <c r="F84" s="81"/>
      <c r="G84" s="81"/>
      <c r="H84" s="81"/>
      <c r="I84" s="81"/>
      <c r="J84" s="83"/>
    </row>
    <row r="85" spans="2:10" ht="11.25" customHeight="1">
      <c r="B85" s="105">
        <v>2.4</v>
      </c>
      <c r="C85" s="4" t="s">
        <v>136</v>
      </c>
      <c r="J85" s="71"/>
    </row>
    <row r="86" spans="2:10">
      <c r="B86" s="105"/>
      <c r="C86" s="77" t="s">
        <v>202</v>
      </c>
      <c r="D86" s="77"/>
      <c r="E86" s="77"/>
      <c r="F86" s="77"/>
      <c r="G86" s="77"/>
      <c r="H86" s="77"/>
      <c r="I86" s="77"/>
      <c r="J86" s="82"/>
    </row>
    <row r="87" spans="2:10" ht="8.1" customHeight="1">
      <c r="B87" s="105"/>
      <c r="C87" s="77"/>
      <c r="D87" s="77"/>
      <c r="E87" s="77"/>
      <c r="F87" s="77"/>
      <c r="G87" s="77"/>
      <c r="H87" s="77"/>
      <c r="I87" s="77"/>
      <c r="J87" s="82"/>
    </row>
    <row r="88" spans="2:10" ht="11.25" customHeight="1">
      <c r="B88" s="105">
        <v>2.5</v>
      </c>
      <c r="C88" s="5" t="s">
        <v>138</v>
      </c>
      <c r="J88" s="71"/>
    </row>
    <row r="89" spans="2:10" ht="11.25" customHeight="1">
      <c r="B89" s="105"/>
      <c r="C89" s="5" t="s">
        <v>203</v>
      </c>
      <c r="J89" s="71"/>
    </row>
    <row r="90" spans="2:10" ht="8.1" customHeight="1">
      <c r="B90" s="105"/>
      <c r="J90" s="71"/>
    </row>
    <row r="91" spans="2:10" ht="12.6" customHeight="1">
      <c r="B91" s="73">
        <v>2.6</v>
      </c>
      <c r="C91" s="191" t="s">
        <v>140</v>
      </c>
      <c r="D91" s="228"/>
      <c r="E91" s="228"/>
      <c r="F91" s="228"/>
      <c r="G91" s="228"/>
      <c r="H91" s="228"/>
      <c r="I91" s="228"/>
      <c r="J91" s="229"/>
    </row>
    <row r="92" spans="2:10" ht="12.6" customHeight="1">
      <c r="B92" s="73"/>
      <c r="C92" s="228"/>
      <c r="D92" s="228"/>
      <c r="E92" s="228"/>
      <c r="F92" s="228"/>
      <c r="G92" s="228"/>
      <c r="H92" s="228"/>
      <c r="I92" s="228"/>
      <c r="J92" s="229"/>
    </row>
    <row r="93" spans="2:10" ht="12.6" customHeight="1">
      <c r="B93" s="73"/>
      <c r="C93" s="228"/>
      <c r="D93" s="228"/>
      <c r="E93" s="228"/>
      <c r="F93" s="228"/>
      <c r="G93" s="228"/>
      <c r="H93" s="228"/>
      <c r="I93" s="228"/>
      <c r="J93" s="229"/>
    </row>
    <row r="94" spans="2:10" ht="12.6" customHeight="1">
      <c r="B94" s="73"/>
      <c r="C94" s="228"/>
      <c r="D94" s="228"/>
      <c r="E94" s="228"/>
      <c r="F94" s="228"/>
      <c r="G94" s="228"/>
      <c r="H94" s="228"/>
      <c r="I94" s="228"/>
      <c r="J94" s="229"/>
    </row>
    <row r="95" spans="2:10" ht="12.6" customHeight="1">
      <c r="B95" s="73"/>
      <c r="C95" s="228"/>
      <c r="D95" s="228"/>
      <c r="E95" s="228"/>
      <c r="F95" s="228"/>
      <c r="G95" s="228"/>
      <c r="H95" s="228"/>
      <c r="I95" s="228"/>
      <c r="J95" s="229"/>
    </row>
    <row r="96" spans="2:10" ht="12.6" customHeight="1">
      <c r="B96" s="73"/>
      <c r="C96" s="228"/>
      <c r="D96" s="228"/>
      <c r="E96" s="228"/>
      <c r="F96" s="228"/>
      <c r="G96" s="228"/>
      <c r="H96" s="228"/>
      <c r="I96" s="228"/>
      <c r="J96" s="229"/>
    </row>
    <row r="97" spans="2:10" ht="12.6" customHeight="1">
      <c r="B97" s="73"/>
      <c r="C97" s="228"/>
      <c r="D97" s="228"/>
      <c r="E97" s="228"/>
      <c r="F97" s="228"/>
      <c r="G97" s="228"/>
      <c r="H97" s="228"/>
      <c r="I97" s="228"/>
      <c r="J97" s="229"/>
    </row>
    <row r="98" spans="2:10" ht="12.6" customHeight="1">
      <c r="B98" s="73"/>
      <c r="C98" s="228"/>
      <c r="D98" s="228"/>
      <c r="E98" s="228"/>
      <c r="F98" s="228"/>
      <c r="G98" s="228"/>
      <c r="H98" s="228"/>
      <c r="I98" s="228"/>
      <c r="J98" s="229"/>
    </row>
    <row r="99" spans="2:10" ht="12.6" customHeight="1">
      <c r="B99" s="73"/>
      <c r="C99" s="228"/>
      <c r="D99" s="228"/>
      <c r="E99" s="228"/>
      <c r="F99" s="228"/>
      <c r="G99" s="228"/>
      <c r="H99" s="228"/>
      <c r="I99" s="228"/>
      <c r="J99" s="229"/>
    </row>
    <row r="100" spans="2:10" ht="12.6" customHeight="1">
      <c r="B100" s="73"/>
      <c r="C100" s="228"/>
      <c r="D100" s="228"/>
      <c r="E100" s="228"/>
      <c r="F100" s="228"/>
      <c r="G100" s="228"/>
      <c r="H100" s="228"/>
      <c r="I100" s="228"/>
      <c r="J100" s="229"/>
    </row>
    <row r="101" spans="2:10" ht="12.6" customHeight="1">
      <c r="B101" s="73"/>
      <c r="C101" s="228"/>
      <c r="D101" s="228"/>
      <c r="E101" s="228"/>
      <c r="F101" s="228"/>
      <c r="G101" s="228"/>
      <c r="H101" s="228"/>
      <c r="I101" s="228"/>
      <c r="J101" s="229"/>
    </row>
    <row r="102" spans="2:10" ht="12.6" customHeight="1">
      <c r="B102" s="73"/>
      <c r="C102" s="228"/>
      <c r="D102" s="228"/>
      <c r="E102" s="228"/>
      <c r="F102" s="228"/>
      <c r="G102" s="228"/>
      <c r="H102" s="228"/>
      <c r="I102" s="228"/>
      <c r="J102" s="229"/>
    </row>
    <row r="103" spans="2:10" ht="13.5" customHeight="1">
      <c r="B103" s="73"/>
      <c r="C103" s="228"/>
      <c r="D103" s="228"/>
      <c r="E103" s="228"/>
      <c r="F103" s="228"/>
      <c r="G103" s="228"/>
      <c r="H103" s="228"/>
      <c r="I103" s="228"/>
      <c r="J103" s="229"/>
    </row>
    <row r="104" spans="2:10" ht="8.1" customHeight="1">
      <c r="B104" s="73"/>
      <c r="C104" s="42"/>
      <c r="D104" s="42"/>
      <c r="E104" s="42"/>
      <c r="F104" s="42"/>
      <c r="G104" s="42"/>
      <c r="H104" s="42"/>
      <c r="I104" s="42"/>
      <c r="J104" s="104"/>
    </row>
    <row r="105" spans="2:10" ht="11.25" customHeight="1">
      <c r="B105" s="72">
        <v>2.7</v>
      </c>
      <c r="C105" s="191" t="s">
        <v>141</v>
      </c>
      <c r="D105" s="191"/>
      <c r="E105" s="191"/>
      <c r="F105" s="191"/>
      <c r="G105" s="191"/>
      <c r="H105" s="191"/>
      <c r="I105" s="191"/>
      <c r="J105" s="192"/>
    </row>
    <row r="106" spans="2:10">
      <c r="B106" s="72"/>
      <c r="C106" s="191"/>
      <c r="D106" s="191"/>
      <c r="E106" s="191"/>
      <c r="F106" s="191"/>
      <c r="G106" s="191"/>
      <c r="H106" s="191"/>
      <c r="I106" s="191"/>
      <c r="J106" s="192"/>
    </row>
    <row r="107" spans="2:10">
      <c r="B107" s="72"/>
      <c r="C107" s="191"/>
      <c r="D107" s="191"/>
      <c r="E107" s="191"/>
      <c r="F107" s="191"/>
      <c r="G107" s="191"/>
      <c r="H107" s="191"/>
      <c r="I107" s="191"/>
      <c r="J107" s="192"/>
    </row>
    <row r="108" spans="2:10" ht="8.1" customHeight="1">
      <c r="B108" s="72"/>
      <c r="C108" s="191"/>
      <c r="D108" s="191"/>
      <c r="E108" s="191"/>
      <c r="F108" s="191"/>
      <c r="G108" s="191"/>
      <c r="H108" s="191"/>
      <c r="I108" s="191"/>
      <c r="J108" s="192"/>
    </row>
    <row r="109" spans="2:10" ht="12" customHeight="1">
      <c r="B109" s="72">
        <v>2.8</v>
      </c>
      <c r="C109" s="191" t="s">
        <v>142</v>
      </c>
      <c r="D109" s="191"/>
      <c r="E109" s="191"/>
      <c r="F109" s="191"/>
      <c r="G109" s="191"/>
      <c r="H109" s="191"/>
      <c r="I109" s="191"/>
      <c r="J109" s="192"/>
    </row>
    <row r="110" spans="2:10" ht="12" customHeight="1">
      <c r="B110" s="72"/>
      <c r="C110" s="191"/>
      <c r="D110" s="191"/>
      <c r="E110" s="191"/>
      <c r="F110" s="191"/>
      <c r="G110" s="191"/>
      <c r="H110" s="191"/>
      <c r="I110" s="191"/>
      <c r="J110" s="192"/>
    </row>
    <row r="111" spans="2:10" ht="8.1" customHeight="1">
      <c r="B111" s="72"/>
      <c r="C111" s="106"/>
      <c r="D111" s="106"/>
      <c r="E111" s="106"/>
      <c r="F111" s="106"/>
      <c r="G111" s="106"/>
      <c r="H111" s="106"/>
      <c r="I111" s="106"/>
      <c r="J111" s="107"/>
    </row>
    <row r="112" spans="2:10" ht="11.25" customHeight="1">
      <c r="B112" s="72">
        <v>2.9</v>
      </c>
      <c r="C112" s="191" t="s">
        <v>143</v>
      </c>
      <c r="D112" s="191"/>
      <c r="E112" s="191"/>
      <c r="F112" s="191"/>
      <c r="G112" s="191"/>
      <c r="H112" s="191"/>
      <c r="I112" s="191"/>
      <c r="J112" s="192"/>
    </row>
    <row r="113" spans="2:10">
      <c r="B113" s="72"/>
      <c r="C113" s="191"/>
      <c r="D113" s="191"/>
      <c r="E113" s="191"/>
      <c r="F113" s="191"/>
      <c r="G113" s="191"/>
      <c r="H113" s="191"/>
      <c r="I113" s="191"/>
      <c r="J113" s="192"/>
    </row>
    <row r="114" spans="2:10">
      <c r="B114" s="72"/>
      <c r="C114" s="191"/>
      <c r="D114" s="191"/>
      <c r="E114" s="191"/>
      <c r="F114" s="191"/>
      <c r="G114" s="191"/>
      <c r="H114" s="191"/>
      <c r="I114" s="191"/>
      <c r="J114" s="192"/>
    </row>
    <row r="115" spans="2:10" ht="8.1" customHeight="1">
      <c r="B115" s="72"/>
      <c r="C115" s="191"/>
      <c r="D115" s="191"/>
      <c r="E115" s="191"/>
      <c r="F115" s="191"/>
      <c r="G115" s="191"/>
      <c r="H115" s="191"/>
      <c r="I115" s="191"/>
      <c r="J115" s="192"/>
    </row>
    <row r="116" spans="2:10" ht="11.25" customHeight="1">
      <c r="B116" s="74">
        <v>2.1</v>
      </c>
      <c r="C116" s="243" t="s">
        <v>144</v>
      </c>
      <c r="D116" s="243"/>
      <c r="E116" s="243"/>
      <c r="F116" s="243"/>
      <c r="G116" s="243"/>
      <c r="H116" s="243"/>
      <c r="I116" s="243"/>
      <c r="J116" s="244"/>
    </row>
    <row r="117" spans="2:10" ht="11.25" customHeight="1">
      <c r="B117" s="74"/>
      <c r="C117" s="243"/>
      <c r="D117" s="243"/>
      <c r="E117" s="243"/>
      <c r="F117" s="243"/>
      <c r="G117" s="243"/>
      <c r="H117" s="243"/>
      <c r="I117" s="243"/>
      <c r="J117" s="244"/>
    </row>
    <row r="118" spans="2:10" ht="11.25" customHeight="1">
      <c r="B118" s="74"/>
      <c r="C118" s="243"/>
      <c r="D118" s="243"/>
      <c r="E118" s="243"/>
      <c r="F118" s="243"/>
      <c r="G118" s="243"/>
      <c r="H118" s="243"/>
      <c r="I118" s="243"/>
      <c r="J118" s="244"/>
    </row>
    <row r="119" spans="2:10" ht="11.25" customHeight="1">
      <c r="B119" s="74"/>
      <c r="C119" s="243"/>
      <c r="D119" s="243"/>
      <c r="E119" s="243"/>
      <c r="F119" s="243"/>
      <c r="G119" s="243"/>
      <c r="H119" s="243"/>
      <c r="I119" s="243"/>
      <c r="J119" s="244"/>
    </row>
    <row r="120" spans="2:10" ht="11.25" customHeight="1">
      <c r="B120" s="74"/>
      <c r="C120" s="243"/>
      <c r="D120" s="243"/>
      <c r="E120" s="243"/>
      <c r="F120" s="243"/>
      <c r="G120" s="243"/>
      <c r="H120" s="243"/>
      <c r="I120" s="243"/>
      <c r="J120" s="244"/>
    </row>
    <row r="121" spans="2:10">
      <c r="B121" s="72"/>
      <c r="C121" s="243"/>
      <c r="D121" s="243"/>
      <c r="E121" s="243"/>
      <c r="F121" s="243"/>
      <c r="G121" s="243"/>
      <c r="H121" s="243"/>
      <c r="I121" s="243"/>
      <c r="J121" s="244"/>
    </row>
    <row r="122" spans="2:10" ht="8.1" customHeight="1">
      <c r="B122" s="72"/>
      <c r="C122" s="101"/>
      <c r="D122" s="101"/>
      <c r="E122" s="101"/>
      <c r="F122" s="101"/>
      <c r="G122" s="101"/>
      <c r="H122" s="101"/>
      <c r="I122" s="101"/>
      <c r="J122" s="102"/>
    </row>
    <row r="123" spans="2:10" ht="11.25" customHeight="1">
      <c r="B123" s="72">
        <v>2.11</v>
      </c>
      <c r="C123" s="194" t="s">
        <v>145</v>
      </c>
      <c r="D123" s="194"/>
      <c r="E123" s="194"/>
      <c r="F123" s="194"/>
      <c r="G123" s="194"/>
      <c r="H123" s="194"/>
      <c r="I123" s="194"/>
      <c r="J123" s="195"/>
    </row>
    <row r="124" spans="2:10">
      <c r="B124" s="72"/>
      <c r="C124" s="194"/>
      <c r="D124" s="194"/>
      <c r="E124" s="194"/>
      <c r="F124" s="194"/>
      <c r="G124" s="194"/>
      <c r="H124" s="194"/>
      <c r="I124" s="194"/>
      <c r="J124" s="195"/>
    </row>
    <row r="125" spans="2:10">
      <c r="B125" s="72"/>
      <c r="C125" s="194"/>
      <c r="D125" s="194"/>
      <c r="E125" s="194"/>
      <c r="F125" s="194"/>
      <c r="G125" s="194"/>
      <c r="H125" s="194"/>
      <c r="I125" s="194"/>
      <c r="J125" s="195"/>
    </row>
    <row r="126" spans="2:10" ht="11.25" customHeight="1">
      <c r="B126" s="72"/>
      <c r="C126" s="194"/>
      <c r="D126" s="194"/>
      <c r="E126" s="194"/>
      <c r="F126" s="194"/>
      <c r="G126" s="194"/>
      <c r="H126" s="194"/>
      <c r="I126" s="194"/>
      <c r="J126" s="195"/>
    </row>
    <row r="127" spans="2:10" ht="8.1" customHeight="1">
      <c r="B127" s="72"/>
      <c r="C127" s="194"/>
      <c r="D127" s="194"/>
      <c r="E127" s="194"/>
      <c r="F127" s="194"/>
      <c r="G127" s="194"/>
      <c r="H127" s="194"/>
      <c r="I127" s="194"/>
      <c r="J127" s="195"/>
    </row>
    <row r="128" spans="2:10">
      <c r="B128" s="74">
        <v>2.12</v>
      </c>
      <c r="C128" s="43" t="s">
        <v>72</v>
      </c>
      <c r="D128" s="43"/>
      <c r="E128" s="43"/>
      <c r="F128" s="43"/>
      <c r="G128" s="43"/>
      <c r="H128" s="43"/>
      <c r="I128" s="43"/>
      <c r="J128" s="76"/>
    </row>
    <row r="129" spans="2:10" ht="8.1" customHeight="1">
      <c r="B129" s="74"/>
      <c r="C129" s="43"/>
      <c r="D129" s="43"/>
      <c r="E129" s="43"/>
      <c r="F129" s="43"/>
      <c r="G129" s="43"/>
      <c r="H129" s="43"/>
      <c r="I129" s="43"/>
      <c r="J129" s="76"/>
    </row>
    <row r="130" spans="2:10" ht="11.25" customHeight="1">
      <c r="B130" s="240"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41"/>
      <c r="D130" s="241"/>
      <c r="E130" s="241"/>
      <c r="F130" s="241"/>
      <c r="G130" s="241"/>
      <c r="H130" s="241"/>
      <c r="I130" s="241"/>
      <c r="J130" s="242"/>
    </row>
    <row r="131" spans="2:10">
      <c r="B131" s="240"/>
      <c r="C131" s="241"/>
      <c r="D131" s="241"/>
      <c r="E131" s="241"/>
      <c r="F131" s="241"/>
      <c r="G131" s="241"/>
      <c r="H131" s="241"/>
      <c r="I131" s="241"/>
      <c r="J131" s="242"/>
    </row>
    <row r="132" spans="2:10">
      <c r="B132" s="212" t="s">
        <v>73</v>
      </c>
      <c r="C132" s="213"/>
      <c r="D132" s="213"/>
      <c r="E132" s="213"/>
      <c r="F132" s="214"/>
      <c r="G132" s="213" t="s">
        <v>74</v>
      </c>
      <c r="H132" s="213"/>
      <c r="I132" s="213"/>
      <c r="J132" s="214"/>
    </row>
    <row r="133" spans="2:10">
      <c r="B133" s="153" t="s">
        <v>75</v>
      </c>
      <c r="C133" s="154"/>
      <c r="D133" s="154"/>
      <c r="E133" s="155"/>
      <c r="F133" s="3" t="s">
        <v>76</v>
      </c>
      <c r="G133" s="213" t="s">
        <v>77</v>
      </c>
      <c r="H133" s="213"/>
      <c r="I133" s="213"/>
      <c r="J133" s="214"/>
    </row>
    <row r="134" spans="2:10">
      <c r="B134" s="237"/>
      <c r="C134" s="215"/>
      <c r="D134" s="215"/>
      <c r="E134" s="216"/>
      <c r="F134" s="55"/>
      <c r="G134" s="93"/>
      <c r="H134" s="93"/>
      <c r="I134" s="93"/>
      <c r="J134" s="94"/>
    </row>
    <row r="135" spans="2:10">
      <c r="B135" s="238"/>
      <c r="C135" s="217"/>
      <c r="D135" s="217"/>
      <c r="E135" s="218"/>
      <c r="F135" s="56"/>
      <c r="J135" s="71"/>
    </row>
    <row r="136" spans="2:10">
      <c r="B136" s="238"/>
      <c r="C136" s="217"/>
      <c r="D136" s="217"/>
      <c r="E136" s="218"/>
      <c r="F136" s="56"/>
      <c r="J136" s="71"/>
    </row>
    <row r="137" spans="2:10">
      <c r="B137" s="238"/>
      <c r="C137" s="217"/>
      <c r="D137" s="217"/>
      <c r="E137" s="218"/>
      <c r="F137" s="56"/>
      <c r="J137" s="71"/>
    </row>
    <row r="138" spans="2:10" ht="12.75" customHeight="1">
      <c r="B138" s="239" t="s">
        <v>146</v>
      </c>
      <c r="C138" s="145"/>
      <c r="D138" s="145"/>
      <c r="E138" s="146"/>
      <c r="F138" s="56" t="s">
        <v>147</v>
      </c>
      <c r="G138" s="145" t="str">
        <f>E14</f>
        <v>KASSANDRA DONGÚ OLIVARES</v>
      </c>
      <c r="H138" s="145"/>
      <c r="I138" s="145"/>
      <c r="J138" s="146"/>
    </row>
    <row r="139" spans="2:10">
      <c r="B139" s="234" t="s">
        <v>148</v>
      </c>
      <c r="C139" s="235"/>
      <c r="D139" s="235"/>
      <c r="E139" s="236"/>
      <c r="F139" s="86" t="s">
        <v>148</v>
      </c>
      <c r="G139" s="231" t="str">
        <f>E9</f>
        <v>AUTOTRANSPORTES DE CARGA TRESGUERRAS, S.A. de C.V.</v>
      </c>
      <c r="H139" s="232"/>
      <c r="I139" s="232"/>
      <c r="J139" s="233"/>
    </row>
  </sheetData>
  <mergeCells count="63">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 ref="C109:J110"/>
    <mergeCell ref="E59:F59"/>
    <mergeCell ref="E61:F61"/>
    <mergeCell ref="E63:F63"/>
    <mergeCell ref="E65:F65"/>
    <mergeCell ref="E67:F67"/>
    <mergeCell ref="E68:F68"/>
    <mergeCell ref="E69:F69"/>
    <mergeCell ref="C71:G71"/>
    <mergeCell ref="C81:J83"/>
    <mergeCell ref="C91:J103"/>
    <mergeCell ref="C105:J108"/>
    <mergeCell ref="E57:F57"/>
    <mergeCell ref="E37:F37"/>
    <mergeCell ref="E39:F39"/>
    <mergeCell ref="E40:F40"/>
    <mergeCell ref="E41:F41"/>
    <mergeCell ref="E42:F42"/>
    <mergeCell ref="E44:F44"/>
    <mergeCell ref="E46:F46"/>
    <mergeCell ref="E48:F48"/>
    <mergeCell ref="E50:F50"/>
    <mergeCell ref="E52:F52"/>
    <mergeCell ref="E54:F54"/>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SADEMEX INGENIERIA Y CONSTRUCCION SA DE CV</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SADEMEX</dc:creator>
  <cp:keywords/>
  <dc:description/>
  <cp:lastModifiedBy>Arturo Corro Martínez</cp:lastModifiedBy>
  <cp:revision/>
  <dcterms:created xsi:type="dcterms:W3CDTF">2003-07-21T21:43:18Z</dcterms:created>
  <dcterms:modified xsi:type="dcterms:W3CDTF">2024-07-19T16:28:36Z</dcterms:modified>
  <cp:category/>
  <cp:contentStatus/>
</cp:coreProperties>
</file>