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gpac\Desktop\proyectoPec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6" i="1"/>
  <c r="H11" i="1"/>
  <c r="H27" i="1" l="1"/>
  <c r="H25" i="1"/>
  <c r="H24" i="1"/>
  <c r="H23" i="1"/>
  <c r="H22" i="1"/>
  <c r="H20" i="1"/>
  <c r="H17" i="1"/>
  <c r="H18" i="1"/>
  <c r="H16" i="1"/>
  <c r="H15" i="1"/>
  <c r="H14" i="1"/>
  <c r="H13" i="1"/>
  <c r="H8" i="1"/>
  <c r="H9" i="1"/>
  <c r="H10" i="1"/>
  <c r="H12" i="1"/>
  <c r="H7" i="1"/>
  <c r="H29" i="1" l="1"/>
</calcChain>
</file>

<file path=xl/sharedStrings.xml><?xml version="1.0" encoding="utf-8"?>
<sst xmlns="http://schemas.openxmlformats.org/spreadsheetml/2006/main" count="24" uniqueCount="24">
  <si>
    <t>laps</t>
  </si>
  <si>
    <t>monitor</t>
  </si>
  <si>
    <t>raton teclado</t>
  </si>
  <si>
    <t>raspberry</t>
  </si>
  <si>
    <t>SD</t>
  </si>
  <si>
    <t>Carcasa</t>
  </si>
  <si>
    <t>Monitor Rasp</t>
  </si>
  <si>
    <t>Arduino Mega</t>
  </si>
  <si>
    <t>ESP32</t>
  </si>
  <si>
    <t>TTL Serial</t>
  </si>
  <si>
    <t>Sensor Oxigeno</t>
  </si>
  <si>
    <t>Sensor pH</t>
  </si>
  <si>
    <t>Sensor gas</t>
  </si>
  <si>
    <t>Termpar</t>
  </si>
  <si>
    <t>Sensor humedad</t>
  </si>
  <si>
    <t>Sensor luz</t>
  </si>
  <si>
    <t>Relevador</t>
  </si>
  <si>
    <t>Bomba</t>
  </si>
  <si>
    <t>Taladro</t>
  </si>
  <si>
    <t>PVC</t>
  </si>
  <si>
    <t>Brocas</t>
  </si>
  <si>
    <t>Solicon</t>
  </si>
  <si>
    <t>unitario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</si>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</sst>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>
    <font>
      <sz val="11"/>
      <color theme="1"/>
      <name val="Calibri"/>
      <family val="2"/>
      <scheme val="minor"/>
    </font>
    <font>
      <sz val="11"/>
      <color theme="1"/>
      <name val="Adel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6" fontId="0" fillId="0" borderId="0" xfId="0" applyNumberFormat="1"/>
    <xf numFmtId="8" fontId="1" fillId="0" borderId="0" xfId="0" applyNumberFormat="1" applyFont="1" applyBorder="1" applyAlignment="1">
      <alignment vertical="center" wrapText="1"/>
    </xf>
    <xf numFmtId="6" fontId="1" fillId="0" borderId="0" xfId="0" applyNumberFormat="1" applyFont="1" applyBorder="1" applyAlignment="1">
      <alignment vertical="center" wrapText="1"/>
    </xf>
    <xf numFmtId="8" fontId="1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29"/>
  <sheetViews>
    <sheetView tabSelected="1" topLeftCell="B4" workbookViewId="0">
      <selection activeCell="H25" sqref="H25"/>
    </sheetView>
  </sheetViews>
  <sheetFormatPr baseColWidth="10" defaultRowHeight="15"/>
  <cols>
    <col min="6" max="6" width="16.7109375" customWidth="1"/>
    <col min="7" max="7" width="14.42578125" customWidth="1"/>
    <col min="8" max="8" width="14.85546875" customWidth="1"/>
  </cols>
  <sheetData>
    <row r="6" spans="6:9">
      <c r="G6" t="s">
        <v>22</v>
      </c>
      <c r="H6" t="s">
        <v>23</v>
      </c>
    </row>
    <row r="7" spans="6:9">
      <c r="F7" t="s">
        <v>0</v>
      </c>
      <c r="G7" s="3">
        <v>22954</v>
      </c>
      <c r="H7" s="1">
        <f>G7*2</f>
        <v>45908</v>
      </c>
      <c r="I7" s="1"/>
    </row>
    <row r="8" spans="6:9">
      <c r="F8" t="s">
        <v>1</v>
      </c>
      <c r="G8" s="3">
        <v>4999</v>
      </c>
      <c r="H8" s="1">
        <f t="shared" ref="H8:H12" si="0">G8*2</f>
        <v>9998</v>
      </c>
      <c r="I8" s="1"/>
    </row>
    <row r="9" spans="6:9">
      <c r="F9" t="s">
        <v>2</v>
      </c>
      <c r="G9" s="3">
        <v>672</v>
      </c>
      <c r="H9" s="1">
        <f t="shared" si="0"/>
        <v>1344</v>
      </c>
      <c r="I9" s="1"/>
    </row>
    <row r="10" spans="6:9">
      <c r="F10" t="s">
        <v>3</v>
      </c>
      <c r="G10" s="3">
        <v>5321</v>
      </c>
      <c r="H10" s="1">
        <f t="shared" si="0"/>
        <v>10642</v>
      </c>
      <c r="I10" s="1"/>
    </row>
    <row r="11" spans="6:9">
      <c r="F11" t="s">
        <v>4</v>
      </c>
      <c r="G11" s="3">
        <v>289</v>
      </c>
      <c r="H11" s="1">
        <f t="shared" si="0"/>
        <v>578</v>
      </c>
      <c r="I11" s="1"/>
    </row>
    <row r="12" spans="6:9">
      <c r="F12" t="s">
        <v>5</v>
      </c>
      <c r="G12" s="3">
        <v>461</v>
      </c>
      <c r="H12" s="1">
        <f t="shared" si="0"/>
        <v>922</v>
      </c>
      <c r="I12" s="1"/>
    </row>
    <row r="13" spans="6:9">
      <c r="F13" t="s">
        <v>6</v>
      </c>
      <c r="G13" s="3">
        <v>2989</v>
      </c>
      <c r="H13" s="1">
        <f>G13*2</f>
        <v>5978</v>
      </c>
      <c r="I13" s="1"/>
    </row>
    <row r="14" spans="6:9">
      <c r="F14" t="s">
        <v>7</v>
      </c>
      <c r="G14" s="4">
        <v>521</v>
      </c>
      <c r="H14" s="2">
        <f>G14*3</f>
        <v>1563</v>
      </c>
      <c r="I14" s="1"/>
    </row>
    <row r="15" spans="6:9">
      <c r="F15" t="s">
        <v>8</v>
      </c>
      <c r="G15" s="3">
        <v>260.5</v>
      </c>
      <c r="H15" s="2">
        <f t="shared" ref="H15" si="1">G15*3</f>
        <v>781.5</v>
      </c>
      <c r="I15" s="1"/>
    </row>
    <row r="16" spans="6:9">
      <c r="F16" t="s">
        <v>9</v>
      </c>
      <c r="G16" s="3">
        <v>112</v>
      </c>
      <c r="H16" s="2">
        <f>G16*4</f>
        <v>448</v>
      </c>
      <c r="I16" s="1"/>
    </row>
    <row r="17" spans="6:9">
      <c r="F17" t="s">
        <v>10</v>
      </c>
      <c r="G17" s="3">
        <v>5995</v>
      </c>
      <c r="H17" s="2">
        <f t="shared" ref="H17:H18" si="2">G17*4</f>
        <v>23980</v>
      </c>
      <c r="I17" s="1"/>
    </row>
    <row r="18" spans="6:9">
      <c r="F18" t="s">
        <v>11</v>
      </c>
      <c r="G18" s="3">
        <v>550</v>
      </c>
      <c r="H18" s="2">
        <f t="shared" si="2"/>
        <v>2200</v>
      </c>
      <c r="I18" s="1"/>
    </row>
    <row r="19" spans="6:9">
      <c r="F19" t="s">
        <v>12</v>
      </c>
      <c r="G19" s="3">
        <v>367</v>
      </c>
      <c r="H19" s="1">
        <v>367</v>
      </c>
      <c r="I19" s="1"/>
    </row>
    <row r="20" spans="6:9">
      <c r="F20" t="s">
        <v>13</v>
      </c>
      <c r="G20" s="3">
        <v>149</v>
      </c>
      <c r="H20" s="1">
        <f>G20*4</f>
        <v>596</v>
      </c>
      <c r="I20" s="1"/>
    </row>
    <row r="21" spans="6:9">
      <c r="F21" t="s">
        <v>14</v>
      </c>
      <c r="G21" s="3">
        <v>315</v>
      </c>
      <c r="H21" s="1">
        <v>315</v>
      </c>
      <c r="I21" s="1"/>
    </row>
    <row r="22" spans="6:9">
      <c r="F22" t="s">
        <v>15</v>
      </c>
      <c r="G22" s="3">
        <v>65</v>
      </c>
      <c r="H22" s="1">
        <f>G22*4</f>
        <v>260</v>
      </c>
      <c r="I22" s="1"/>
    </row>
    <row r="23" spans="6:9">
      <c r="F23" t="s">
        <v>16</v>
      </c>
      <c r="G23" s="3">
        <v>46</v>
      </c>
      <c r="H23" s="1">
        <f>G23*4</f>
        <v>184</v>
      </c>
      <c r="I23" s="1"/>
    </row>
    <row r="24" spans="6:9">
      <c r="F24" t="s">
        <v>17</v>
      </c>
      <c r="G24" s="3">
        <v>899</v>
      </c>
      <c r="H24" s="1">
        <f>G24</f>
        <v>899</v>
      </c>
      <c r="I24" s="1"/>
    </row>
    <row r="25" spans="6:9">
      <c r="F25" t="s">
        <v>18</v>
      </c>
      <c r="G25" s="3">
        <v>1106</v>
      </c>
      <c r="H25" s="1">
        <f>G25</f>
        <v>1106</v>
      </c>
      <c r="I25" s="1"/>
    </row>
    <row r="26" spans="6:9">
      <c r="F26" t="s">
        <v>19</v>
      </c>
      <c r="G26" s="3">
        <v>187.5</v>
      </c>
      <c r="H26" s="1">
        <f>G26*3</f>
        <v>562.5</v>
      </c>
      <c r="I26" s="1"/>
    </row>
    <row r="27" spans="6:9">
      <c r="F27" t="s">
        <v>20</v>
      </c>
      <c r="G27" s="3">
        <v>578</v>
      </c>
      <c r="H27" s="1">
        <f>G27</f>
        <v>578</v>
      </c>
      <c r="I27" s="1"/>
    </row>
    <row r="28" spans="6:9">
      <c r="F28" t="s">
        <v>21</v>
      </c>
      <c r="G28" s="5">
        <v>276</v>
      </c>
      <c r="H28" s="1">
        <f>G28*2</f>
        <v>552</v>
      </c>
    </row>
    <row r="29" spans="6:9">
      <c r="G29" s="1"/>
      <c r="H29" s="1">
        <f>SUM(H7:H28)</f>
        <v>109762</v>
      </c>
    </row>
  </sheetData>
  <pageMargins left="0.7" right="0.7" top="0.75" bottom="0.75" header="0.3" footer="0.3"/>
  <pageSetup paperSize="9" orientation="portrait" r:id="rId1"/>
  <ignoredErrors>
    <ignoredError sqref="H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García Pacheco</dc:creator>
  <cp:lastModifiedBy>David García Pacheco</cp:lastModifiedBy>
  <dcterms:created xsi:type="dcterms:W3CDTF">2022-05-26T15:09:30Z</dcterms:created>
  <dcterms:modified xsi:type="dcterms:W3CDTF">2022-05-30T16:55:37Z</dcterms:modified>
</cp:coreProperties>
</file>