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uril\Desktop\"/>
    </mc:Choice>
  </mc:AlternateContent>
  <xr:revisionPtr revIDLastSave="0" documentId="13_ncr:1_{24D66599-F15B-48CA-AD30-861960091521}" xr6:coauthVersionLast="46" xr6:coauthVersionMax="46" xr10:uidLastSave="{00000000-0000-0000-0000-000000000000}"/>
  <bookViews>
    <workbookView xWindow="38290" yWindow="-110" windowWidth="38620" windowHeight="21220" xr2:uid="{31D2B803-F549-43DC-9E48-87D24B330FEC}"/>
  </bookViews>
  <sheets>
    <sheet name="Sheet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" i="1" l="1"/>
  <c r="K2" i="1"/>
  <c r="L2" i="1" s="1"/>
  <c r="J3" i="1"/>
  <c r="L3" i="1" s="1"/>
  <c r="K3" i="1"/>
  <c r="J4" i="1"/>
  <c r="L4" i="1" s="1"/>
  <c r="K4" i="1"/>
  <c r="J5" i="1"/>
  <c r="L5" i="1" s="1"/>
  <c r="K5" i="1"/>
  <c r="J6" i="1"/>
  <c r="K6" i="1"/>
  <c r="L6" i="1"/>
  <c r="J7" i="1"/>
  <c r="K7" i="1"/>
  <c r="L7" i="1"/>
  <c r="J8" i="1"/>
  <c r="L8" i="1" s="1"/>
  <c r="K8" i="1"/>
  <c r="J9" i="1"/>
  <c r="K9" i="1"/>
  <c r="L9" i="1"/>
  <c r="J10" i="1"/>
  <c r="L10" i="1" s="1"/>
  <c r="K10" i="1"/>
  <c r="J11" i="1"/>
  <c r="K11" i="1"/>
  <c r="L11" i="1"/>
  <c r="J12" i="1"/>
  <c r="L12" i="1" s="1"/>
  <c r="K12" i="1"/>
  <c r="J13" i="1"/>
  <c r="L13" i="1" s="1"/>
  <c r="K13" i="1"/>
  <c r="J14" i="1"/>
  <c r="K14" i="1"/>
  <c r="L14" i="1"/>
  <c r="J15" i="1"/>
  <c r="L15" i="1" s="1"/>
  <c r="K15" i="1"/>
  <c r="J16" i="1"/>
  <c r="L16" i="1" s="1"/>
  <c r="K16" i="1"/>
  <c r="J19" i="1"/>
  <c r="L19" i="1" s="1"/>
  <c r="K19" i="1"/>
  <c r="J20" i="1"/>
  <c r="K20" i="1"/>
  <c r="L20" i="1" s="1"/>
  <c r="J21" i="1"/>
  <c r="L21" i="1" s="1"/>
  <c r="K21" i="1"/>
  <c r="J22" i="1"/>
  <c r="L22" i="1" s="1"/>
  <c r="K22" i="1"/>
  <c r="J23" i="1"/>
  <c r="L23" i="1" s="1"/>
  <c r="K23" i="1"/>
  <c r="J24" i="1"/>
  <c r="K24" i="1"/>
  <c r="L24" i="1"/>
  <c r="J25" i="1"/>
  <c r="K25" i="1"/>
  <c r="L25" i="1"/>
  <c r="J26" i="1"/>
  <c r="L26" i="1" s="1"/>
  <c r="K26" i="1"/>
  <c r="J27" i="1"/>
  <c r="K27" i="1"/>
  <c r="L27" i="1" s="1"/>
</calcChain>
</file>

<file path=xl/sharedStrings.xml><?xml version="1.0" encoding="utf-8"?>
<sst xmlns="http://schemas.openxmlformats.org/spreadsheetml/2006/main" count="39" uniqueCount="39">
  <si>
    <t>cpu: Intel(R) Core(TM) i9-9980HK CPU @ 2.40GHz</t>
  </si>
  <si>
    <t>goarch: amd64</t>
  </si>
  <si>
    <t>goos: linux</t>
  </si>
  <si>
    <t>System Tested On</t>
  </si>
  <si>
    <t>backfill_retention_simulation_1000000_keys_1024_value_size</t>
  </si>
  <si>
    <t>backfill_retention_simulation_10000_keys_8192_value_size</t>
  </si>
  <si>
    <t>backfill_retention_simulation_10000_keys_1024_value_size</t>
  </si>
  <si>
    <t>delete_only_sequential_index_1000000_keys_8192_value_size</t>
  </si>
  <si>
    <t>delete_only_sequential_index_10000_keys_8192_value_size</t>
  </si>
  <si>
    <t>delete_only_sequential_index_10000_keys_1024_value_size</t>
  </si>
  <si>
    <t>get_only_sequential_1000000_keys_1024_value_size</t>
  </si>
  <si>
    <t>get_only_sequential_10000_keys_8192_value_size</t>
  </si>
  <si>
    <t>get_only_sequential_10000_keys_1024_value_size</t>
  </si>
  <si>
    <t>Benchmark Tests (Paginated Range Operations)</t>
  </si>
  <si>
    <t>insert_only_sequential_1000000_keys_1024_value_size</t>
  </si>
  <si>
    <t>insert_only_sequential_10000_keys_8192_value_size</t>
  </si>
  <si>
    <t>insert_only_sequential_10000_keys_1024_value_size</t>
  </si>
  <si>
    <t>put_get_update_delete_random_1000000_keys_1024_value_size</t>
  </si>
  <si>
    <t>put_get_update_delete_random_10000_keys_8192_value_size</t>
  </si>
  <si>
    <t>put_get_update_delete_random_10000_keys_1024_value_size</t>
  </si>
  <si>
    <t>delete_only_random_1000000_keys_1024_value_size</t>
  </si>
  <si>
    <t>delete_only_random_10000_keys_8192_value_size</t>
  </si>
  <si>
    <t>delete_only_random_10000_keys_1024_value_size</t>
  </si>
  <si>
    <t>get_only_random_1000000_keys_1024_value_size</t>
  </si>
  <si>
    <t>get_only_random_10000_keys_8192_value_size</t>
  </si>
  <si>
    <t>get_only_random_10000_keys_1024_value_size</t>
  </si>
  <si>
    <t>insert_only_random_1000000_keys_1024_value_size</t>
  </si>
  <si>
    <t>insert_only_random_10000_keys_8192_value_size</t>
  </si>
  <si>
    <t>insert_only_random_10000_keys_1024_value_size</t>
  </si>
  <si>
    <t>PR Improvement</t>
  </si>
  <si>
    <t>Prefix PR Avg of 3 (nanos)</t>
  </si>
  <si>
    <t>Default Avg of 3 (nanos)</t>
  </si>
  <si>
    <t>Prefix PR Run 3 (nanos)</t>
  </si>
  <si>
    <t>Prefix PR Run 2 (nanos)</t>
  </si>
  <si>
    <t>Prefix PR Run 1 (nanos)</t>
  </si>
  <si>
    <t>Default Run 3 (nanos)</t>
  </si>
  <si>
    <t>Default Run 2 (nanos)</t>
  </si>
  <si>
    <t>Default Run 1 (nanos)</t>
  </si>
  <si>
    <t>Benchmark Tests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</si>
</sst>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DD68C-E1A7-4FDF-9560-65C918E53C1E}">
  <dimension ref="A1:M54"/>
  <sheetViews>
    <sheetView tabSelected="1" workbookViewId="0">
      <selection activeCell="K25" sqref="K25"/>
    </sheetView>
  </sheetViews>
  <sheetFormatPr defaultRowHeight="14.5" x14ac:dyDescent="0.35"/>
  <cols>
    <col min="1" max="1" width="57.81640625" customWidth="1"/>
    <col min="2" max="2" width="24.54296875" customWidth="1"/>
    <col min="3" max="3" width="23" customWidth="1"/>
    <col min="4" max="4" width="25.7265625" customWidth="1"/>
    <col min="6" max="6" width="20.26953125" customWidth="1"/>
    <col min="7" max="7" width="21.54296875" customWidth="1"/>
    <col min="8" max="8" width="22.90625" customWidth="1"/>
    <col min="9" max="9" width="15.6328125" customWidth="1"/>
    <col min="10" max="10" width="23.90625" customWidth="1"/>
    <col min="11" max="11" width="27.6328125" customWidth="1"/>
    <col min="12" max="12" width="20.26953125" customWidth="1"/>
    <col min="13" max="13" width="38.81640625" customWidth="1"/>
  </cols>
  <sheetData>
    <row r="1" spans="1:13" x14ac:dyDescent="0.35">
      <c r="A1" s="6" t="s">
        <v>38</v>
      </c>
      <c r="B1" s="6" t="s">
        <v>37</v>
      </c>
      <c r="C1" s="6" t="s">
        <v>36</v>
      </c>
      <c r="D1" s="6" t="s">
        <v>35</v>
      </c>
      <c r="E1" s="6"/>
      <c r="F1" s="6" t="s">
        <v>34</v>
      </c>
      <c r="G1" s="6" t="s">
        <v>33</v>
      </c>
      <c r="H1" s="6" t="s">
        <v>32</v>
      </c>
      <c r="J1" s="6" t="s">
        <v>31</v>
      </c>
      <c r="K1" s="6" t="s">
        <v>30</v>
      </c>
      <c r="L1" s="7" t="s">
        <v>29</v>
      </c>
      <c r="M1" s="6"/>
    </row>
    <row r="2" spans="1:13" x14ac:dyDescent="0.35">
      <c r="A2" t="s">
        <v>28</v>
      </c>
      <c r="B2" s="1">
        <v>488355600</v>
      </c>
      <c r="C2" s="1">
        <v>422499367</v>
      </c>
      <c r="D2">
        <v>418782467</v>
      </c>
      <c r="E2" s="1"/>
      <c r="F2" s="1">
        <v>367913900</v>
      </c>
      <c r="G2" s="1">
        <v>334554567</v>
      </c>
      <c r="H2" s="1">
        <v>332827575</v>
      </c>
      <c r="I2" s="1"/>
      <c r="J2" s="1">
        <f>INT(AVERAGE(B2:D2))</f>
        <v>443212478</v>
      </c>
      <c r="K2" s="1">
        <f>INT(AVERAGE(F2:H2))</f>
        <v>345098680</v>
      </c>
      <c r="L2" s="2" t="str">
        <f>_xlfn.CONCAT(ROUND(J2/K2, 2), "x")</f>
        <v>1.28x</v>
      </c>
    </row>
    <row r="3" spans="1:13" x14ac:dyDescent="0.35">
      <c r="A3" t="s">
        <v>27</v>
      </c>
      <c r="B3" s="1">
        <v>1106958250</v>
      </c>
      <c r="C3" s="1">
        <v>952375700</v>
      </c>
      <c r="D3">
        <v>1209151100</v>
      </c>
      <c r="E3" s="1"/>
      <c r="F3" s="1">
        <v>816399150</v>
      </c>
      <c r="G3" s="1">
        <v>824193600</v>
      </c>
      <c r="H3" s="1">
        <v>664756150</v>
      </c>
      <c r="I3" s="1"/>
      <c r="J3" s="1">
        <f>INT(AVERAGE(B3:D3))</f>
        <v>1089495016</v>
      </c>
      <c r="K3" s="1">
        <f>INT(AVERAGE(F3:H3))</f>
        <v>768449633</v>
      </c>
      <c r="L3" s="3" t="str">
        <f>_xlfn.CONCAT(ROUND(J3/K3, 2), "x")</f>
        <v>1.42x</v>
      </c>
    </row>
    <row r="4" spans="1:13" x14ac:dyDescent="0.35">
      <c r="A4" t="s">
        <v>26</v>
      </c>
      <c r="B4" s="1">
        <v>80341495700</v>
      </c>
      <c r="C4" s="1">
        <v>65494589200</v>
      </c>
      <c r="D4">
        <v>64653435200</v>
      </c>
      <c r="E4" s="1"/>
      <c r="F4" s="1">
        <v>56803484400</v>
      </c>
      <c r="G4" s="1">
        <v>53295655000</v>
      </c>
      <c r="H4" s="1">
        <v>52413605400</v>
      </c>
      <c r="I4" s="1"/>
      <c r="J4" s="1">
        <f>INT(AVERAGE(B4:D4))</f>
        <v>70163173366</v>
      </c>
      <c r="K4" s="1">
        <f>INT(AVERAGE(F4:H4))</f>
        <v>54170914933</v>
      </c>
      <c r="L4" s="3" t="str">
        <f>_xlfn.CONCAT(ROUND(J4/K4, 2), "x")</f>
        <v>1.3x</v>
      </c>
    </row>
    <row r="5" spans="1:13" x14ac:dyDescent="0.35">
      <c r="A5" t="s">
        <v>25</v>
      </c>
      <c r="B5" s="1">
        <v>146909050</v>
      </c>
      <c r="C5" s="1">
        <v>122582346</v>
      </c>
      <c r="D5">
        <v>126951538</v>
      </c>
      <c r="E5" s="1"/>
      <c r="F5" s="1">
        <v>105250329</v>
      </c>
      <c r="G5" s="1">
        <v>117399540</v>
      </c>
      <c r="H5" s="1">
        <v>135321680</v>
      </c>
      <c r="I5" s="1"/>
      <c r="J5" s="1">
        <f>INT(AVERAGE(B5:D5))</f>
        <v>132147644</v>
      </c>
      <c r="K5" s="1">
        <f>INT(AVERAGE(F5:H5))</f>
        <v>119323849</v>
      </c>
      <c r="L5" s="2" t="str">
        <f>_xlfn.CONCAT(ROUND(J5/K5, 2), "x")</f>
        <v>1.11x</v>
      </c>
    </row>
    <row r="6" spans="1:13" x14ac:dyDescent="0.35">
      <c r="A6" t="s">
        <v>24</v>
      </c>
      <c r="B6" s="1">
        <v>324688250</v>
      </c>
      <c r="C6" s="1">
        <v>205515771</v>
      </c>
      <c r="D6">
        <v>258062075</v>
      </c>
      <c r="E6" s="1"/>
      <c r="F6" s="1">
        <v>232654733</v>
      </c>
      <c r="G6" s="1">
        <v>204512267</v>
      </c>
      <c r="H6" s="1">
        <v>201596300</v>
      </c>
      <c r="I6" s="1"/>
      <c r="J6" s="1">
        <f>INT(AVERAGE(B6:D6))</f>
        <v>262755365</v>
      </c>
      <c r="K6" s="1">
        <f>INT(AVERAGE(F6:H6))</f>
        <v>212921100</v>
      </c>
      <c r="L6" s="2" t="str">
        <f>_xlfn.CONCAT(ROUND(J6/K6, 2), "x")</f>
        <v>1.23x</v>
      </c>
    </row>
    <row r="7" spans="1:13" x14ac:dyDescent="0.35">
      <c r="A7" t="s">
        <v>23</v>
      </c>
      <c r="B7" s="1">
        <v>15969635200</v>
      </c>
      <c r="C7" s="1">
        <v>13914973300</v>
      </c>
      <c r="D7">
        <v>11564544800</v>
      </c>
      <c r="E7" s="1"/>
      <c r="F7" s="1">
        <v>11976953500</v>
      </c>
      <c r="G7" s="1">
        <v>10477886600</v>
      </c>
      <c r="H7" s="1">
        <v>11387561600</v>
      </c>
      <c r="I7" s="1"/>
      <c r="J7" s="1">
        <f>INT(AVERAGE(B7:D7))</f>
        <v>13816384433</v>
      </c>
      <c r="K7" s="1">
        <f>INT(AVERAGE(F7:H7))</f>
        <v>11280800566</v>
      </c>
      <c r="L7" s="2" t="str">
        <f>_xlfn.CONCAT(ROUND(J7/K7, 2), "x")</f>
        <v>1.22x</v>
      </c>
    </row>
    <row r="8" spans="1:13" x14ac:dyDescent="0.35">
      <c r="A8" t="s">
        <v>22</v>
      </c>
      <c r="B8" s="1">
        <v>166566158</v>
      </c>
      <c r="C8" s="1">
        <v>119497317</v>
      </c>
      <c r="D8">
        <v>102802672</v>
      </c>
      <c r="E8" s="1"/>
      <c r="F8" s="1">
        <v>117582775</v>
      </c>
      <c r="G8" s="1">
        <v>125307033</v>
      </c>
      <c r="H8" s="1">
        <v>108905146</v>
      </c>
      <c r="I8" s="1"/>
      <c r="J8" s="1">
        <f>INT(AVERAGE(B8:D8))</f>
        <v>129622049</v>
      </c>
      <c r="K8" s="1">
        <f>INT(AVERAGE(F8:H8))</f>
        <v>117264984</v>
      </c>
      <c r="L8" s="2" t="str">
        <f>_xlfn.CONCAT(ROUND(J8/K8, 2), "x")</f>
        <v>1.11x</v>
      </c>
    </row>
    <row r="9" spans="1:13" x14ac:dyDescent="0.35">
      <c r="A9" t="s">
        <v>21</v>
      </c>
      <c r="B9" s="1">
        <v>216899750</v>
      </c>
      <c r="C9" s="1">
        <v>218455800</v>
      </c>
      <c r="D9">
        <v>244828760</v>
      </c>
      <c r="E9" s="1"/>
      <c r="F9" s="1">
        <v>195013817</v>
      </c>
      <c r="G9" s="1">
        <v>233493367</v>
      </c>
      <c r="H9" s="1">
        <v>216980314</v>
      </c>
      <c r="I9" s="1"/>
      <c r="J9" s="1">
        <f>INT(AVERAGE(B9:D9))</f>
        <v>226728103</v>
      </c>
      <c r="K9" s="1">
        <f>INT(AVERAGE(F9:H9))</f>
        <v>215162499</v>
      </c>
      <c r="L9" s="2" t="str">
        <f>_xlfn.CONCAT(ROUND(J9/K9, 2), "x")</f>
        <v>1.05x</v>
      </c>
    </row>
    <row r="10" spans="1:13" x14ac:dyDescent="0.35">
      <c r="A10" t="s">
        <v>20</v>
      </c>
      <c r="B10" s="1">
        <v>12552000900</v>
      </c>
      <c r="C10" s="1">
        <v>14658703700</v>
      </c>
      <c r="D10">
        <v>12921325000</v>
      </c>
      <c r="E10" s="1"/>
      <c r="F10" s="1">
        <v>12800658000</v>
      </c>
      <c r="G10" s="1">
        <v>10848551300</v>
      </c>
      <c r="H10" s="1">
        <v>12590801200</v>
      </c>
      <c r="I10" s="1"/>
      <c r="J10" s="1">
        <f>INT(AVERAGE(B10:D10))</f>
        <v>13377343200</v>
      </c>
      <c r="K10" s="1">
        <f>INT(AVERAGE(F10:H10))</f>
        <v>12080003500</v>
      </c>
      <c r="L10" s="2" t="str">
        <f>_xlfn.CONCAT(ROUND(J10/K10, 2), "x")</f>
        <v>1.11x</v>
      </c>
    </row>
    <row r="11" spans="1:13" x14ac:dyDescent="0.35">
      <c r="A11" t="s">
        <v>19</v>
      </c>
      <c r="B11" s="1">
        <v>621928067</v>
      </c>
      <c r="C11" s="1">
        <v>626563100</v>
      </c>
      <c r="D11">
        <v>607485100</v>
      </c>
      <c r="E11" s="1"/>
      <c r="F11" s="1">
        <v>562507450</v>
      </c>
      <c r="G11" s="1">
        <v>548050950</v>
      </c>
      <c r="H11" s="1">
        <v>678486050</v>
      </c>
      <c r="I11" s="1"/>
      <c r="J11" s="1">
        <f>INT(AVERAGE(B11:D11))</f>
        <v>618658755</v>
      </c>
      <c r="K11" s="1">
        <f>INT(AVERAGE(F11:H11))</f>
        <v>596348150</v>
      </c>
      <c r="L11" s="2" t="str">
        <f>_xlfn.CONCAT(ROUND(J11/K11, 2), "x")</f>
        <v>1.04x</v>
      </c>
    </row>
    <row r="12" spans="1:13" x14ac:dyDescent="0.35">
      <c r="A12" t="s">
        <v>18</v>
      </c>
      <c r="B12" s="1">
        <v>1187627150</v>
      </c>
      <c r="C12" s="1">
        <v>1282341700</v>
      </c>
      <c r="D12">
        <v>1401638200</v>
      </c>
      <c r="E12" s="1"/>
      <c r="F12" s="1">
        <v>1090724000</v>
      </c>
      <c r="G12" s="1">
        <v>1043917950</v>
      </c>
      <c r="H12" s="1">
        <v>1003295600</v>
      </c>
      <c r="I12" s="1"/>
      <c r="J12" s="1">
        <f>INT(AVERAGE(B12:D12))</f>
        <v>1290535683</v>
      </c>
      <c r="K12" s="1">
        <f>INT(AVERAGE(F12:H12))</f>
        <v>1045979183</v>
      </c>
      <c r="L12" s="2" t="str">
        <f>_xlfn.CONCAT(ROUND(J12/K12, 2), "x")</f>
        <v>1.23x</v>
      </c>
    </row>
    <row r="13" spans="1:13" x14ac:dyDescent="0.35">
      <c r="A13" t="s">
        <v>17</v>
      </c>
      <c r="B13" s="1">
        <v>96331860400</v>
      </c>
      <c r="C13" s="1">
        <v>129753322300</v>
      </c>
      <c r="D13">
        <v>89345170800</v>
      </c>
      <c r="E13" s="1"/>
      <c r="F13" s="1">
        <v>70805608300</v>
      </c>
      <c r="G13" s="1">
        <v>71891956900</v>
      </c>
      <c r="H13" s="1">
        <v>71955828700</v>
      </c>
      <c r="I13" s="1"/>
      <c r="J13" s="1">
        <f>INT(AVERAGE(B13:D13))</f>
        <v>105143451166</v>
      </c>
      <c r="K13" s="1">
        <f>INT(AVERAGE(F13:H13))</f>
        <v>71551131300</v>
      </c>
      <c r="L13" s="2" t="str">
        <f>_xlfn.CONCAT(ROUND(J13/K13, 2), "x")</f>
        <v>1.47x</v>
      </c>
    </row>
    <row r="14" spans="1:13" x14ac:dyDescent="0.35">
      <c r="A14" t="s">
        <v>16</v>
      </c>
      <c r="B14" s="1">
        <v>1552273600</v>
      </c>
      <c r="C14" s="1">
        <v>2103845500</v>
      </c>
      <c r="D14">
        <v>1263854400</v>
      </c>
      <c r="E14" s="1"/>
      <c r="F14" s="1">
        <v>1548210100</v>
      </c>
      <c r="G14" s="1">
        <v>1667671200</v>
      </c>
      <c r="H14" s="1">
        <v>1005613600</v>
      </c>
      <c r="I14" s="1"/>
      <c r="J14" s="1">
        <f>INT(AVERAGE(B14:D14))</f>
        <v>1639991166</v>
      </c>
      <c r="K14" s="1">
        <f>INT(AVERAGE(F14:H14))</f>
        <v>1407164966</v>
      </c>
      <c r="L14" s="2" t="str">
        <f>_xlfn.CONCAT(ROUND(J14/K14, 2), "x")</f>
        <v>1.17x</v>
      </c>
    </row>
    <row r="15" spans="1:13" x14ac:dyDescent="0.35">
      <c r="A15" t="s">
        <v>15</v>
      </c>
      <c r="B15" s="1">
        <v>1772646100</v>
      </c>
      <c r="C15" s="1">
        <v>2786494500</v>
      </c>
      <c r="D15">
        <v>1404746400</v>
      </c>
      <c r="E15" s="1"/>
      <c r="F15" s="1">
        <v>1682168400</v>
      </c>
      <c r="G15" s="1">
        <v>2211323700</v>
      </c>
      <c r="H15">
        <v>1426973000</v>
      </c>
      <c r="I15" s="1"/>
      <c r="J15" s="1">
        <f>INT(AVERAGE(B15:D15))</f>
        <v>1987962333</v>
      </c>
      <c r="K15" s="1">
        <f>INT(AVERAGE(F15:H15))</f>
        <v>1773488366</v>
      </c>
      <c r="L15" s="2" t="str">
        <f>_xlfn.CONCAT(ROUND(J15/K15, 2), "x")</f>
        <v>1.12x</v>
      </c>
    </row>
    <row r="16" spans="1:13" x14ac:dyDescent="0.35">
      <c r="A16" t="s">
        <v>14</v>
      </c>
      <c r="B16" s="1">
        <v>119124709700</v>
      </c>
      <c r="C16" s="1">
        <v>137968293500</v>
      </c>
      <c r="D16">
        <v>71976495200</v>
      </c>
      <c r="E16" s="1"/>
      <c r="F16" s="1">
        <v>71700431100</v>
      </c>
      <c r="G16" s="1">
        <v>69681084800</v>
      </c>
      <c r="H16" s="1">
        <v>63702251800</v>
      </c>
      <c r="I16" s="1"/>
      <c r="J16" s="1">
        <f>INT(AVERAGE(B16:D16))</f>
        <v>109689832800</v>
      </c>
      <c r="K16" s="1">
        <f>INT(AVERAGE(F16:H16))</f>
        <v>68361255900</v>
      </c>
      <c r="L16" s="3" t="str">
        <f>_xlfn.CONCAT(ROUND(J16/K16, 2), "x")</f>
        <v>1.6x</v>
      </c>
    </row>
    <row r="17" spans="1:12" x14ac:dyDescent="0.35">
      <c r="L17" s="5"/>
    </row>
    <row r="18" spans="1:12" x14ac:dyDescent="0.35">
      <c r="A18" s="6" t="s">
        <v>13</v>
      </c>
      <c r="L18" s="5"/>
    </row>
    <row r="19" spans="1:12" x14ac:dyDescent="0.35">
      <c r="A19" t="s">
        <v>12</v>
      </c>
      <c r="B19" s="1">
        <v>78545379</v>
      </c>
      <c r="C19" s="1">
        <v>113238755</v>
      </c>
      <c r="D19">
        <v>106739604</v>
      </c>
      <c r="E19" s="1"/>
      <c r="F19" s="1">
        <v>135809912</v>
      </c>
      <c r="G19" s="1">
        <v>109942273</v>
      </c>
      <c r="H19" s="1">
        <v>99614543</v>
      </c>
      <c r="I19" s="1"/>
      <c r="J19" s="1">
        <f>INT(AVERAGE(B19:D19))</f>
        <v>99507912</v>
      </c>
      <c r="K19" s="1">
        <f>INT(AVERAGE(F19:H19))</f>
        <v>115122242</v>
      </c>
      <c r="L19" s="4" t="str">
        <f>_xlfn.CONCAT(ROUND(J19/K19, 2), "x")</f>
        <v>0.86x</v>
      </c>
    </row>
    <row r="20" spans="1:12" x14ac:dyDescent="0.35">
      <c r="A20" t="s">
        <v>11</v>
      </c>
      <c r="B20" s="1">
        <v>113949074</v>
      </c>
      <c r="C20" s="1">
        <v>181671900</v>
      </c>
      <c r="D20">
        <v>132676015</v>
      </c>
      <c r="E20" s="1"/>
      <c r="F20" s="1">
        <v>193755240</v>
      </c>
      <c r="G20" s="1">
        <v>133892310</v>
      </c>
      <c r="H20" s="1">
        <v>134937687</v>
      </c>
      <c r="I20" s="1"/>
      <c r="J20" s="1">
        <f>INT(AVERAGE(B20:D20))</f>
        <v>142765663</v>
      </c>
      <c r="K20" s="1">
        <f>INT(AVERAGE(F20:H20))</f>
        <v>154195079</v>
      </c>
      <c r="L20" s="4" t="str">
        <f>_xlfn.CONCAT(ROUND(J20/K20, 2), "x")</f>
        <v>0.93x</v>
      </c>
    </row>
    <row r="21" spans="1:12" x14ac:dyDescent="0.35">
      <c r="A21" t="s">
        <v>10</v>
      </c>
      <c r="B21" s="1">
        <v>20130167300</v>
      </c>
      <c r="C21" s="1">
        <v>16832312000</v>
      </c>
      <c r="D21">
        <v>8708094900</v>
      </c>
      <c r="E21" s="1"/>
      <c r="F21" s="1">
        <v>8834290100</v>
      </c>
      <c r="G21" s="1">
        <v>9595311900</v>
      </c>
      <c r="H21" s="1">
        <v>8948961700</v>
      </c>
      <c r="I21" s="1"/>
      <c r="J21" s="1">
        <f>INT(AVERAGE(B21:D21))</f>
        <v>15223524733</v>
      </c>
      <c r="K21" s="1">
        <f>INT(AVERAGE(F21:H21))</f>
        <v>9126187900</v>
      </c>
      <c r="L21" s="3" t="str">
        <f>_xlfn.CONCAT(ROUND(J21/K21, 2), "x")</f>
        <v>1.67x</v>
      </c>
    </row>
    <row r="22" spans="1:12" x14ac:dyDescent="0.35">
      <c r="A22" t="s">
        <v>9</v>
      </c>
      <c r="B22" s="1">
        <v>325507575</v>
      </c>
      <c r="C22" s="1">
        <v>203586686</v>
      </c>
      <c r="D22">
        <v>131309958</v>
      </c>
      <c r="E22" s="1"/>
      <c r="F22" s="1">
        <v>163368688</v>
      </c>
      <c r="G22" s="1">
        <v>168448217</v>
      </c>
      <c r="H22" s="1">
        <v>153268270</v>
      </c>
      <c r="I22" s="1"/>
      <c r="J22" s="1">
        <f>INT(AVERAGE(B22:D22))</f>
        <v>220134739</v>
      </c>
      <c r="K22" s="1">
        <f>INT(AVERAGE(F22:H22))</f>
        <v>161695058</v>
      </c>
      <c r="L22" s="3" t="str">
        <f>_xlfn.CONCAT(ROUND(J22/K22, 2), "x")</f>
        <v>1.36x</v>
      </c>
    </row>
    <row r="23" spans="1:12" x14ac:dyDescent="0.35">
      <c r="A23" t="s">
        <v>8</v>
      </c>
      <c r="B23" s="1">
        <v>231308250</v>
      </c>
      <c r="C23" s="1">
        <v>243616917</v>
      </c>
      <c r="D23">
        <v>203948533</v>
      </c>
      <c r="E23" s="1"/>
      <c r="F23" s="1">
        <v>208682912</v>
      </c>
      <c r="G23" s="1">
        <v>243597338</v>
      </c>
      <c r="H23" s="1">
        <v>176317189</v>
      </c>
      <c r="I23" s="1"/>
      <c r="J23" s="1">
        <f>INT(AVERAGE(B23:D23))</f>
        <v>226291233</v>
      </c>
      <c r="K23" s="1">
        <f>INT(AVERAGE(F23:H23))</f>
        <v>209532479</v>
      </c>
      <c r="L23" s="2" t="str">
        <f>_xlfn.CONCAT(ROUND(J23/K23, 2), "x")</f>
        <v>1.08x</v>
      </c>
    </row>
    <row r="24" spans="1:12" x14ac:dyDescent="0.35">
      <c r="A24" t="s">
        <v>7</v>
      </c>
      <c r="B24" s="1">
        <v>71186193000</v>
      </c>
      <c r="C24" s="1">
        <v>76513736300</v>
      </c>
      <c r="D24">
        <v>55483664600</v>
      </c>
      <c r="E24" s="1"/>
      <c r="F24" s="1">
        <v>58737464400</v>
      </c>
      <c r="G24" s="1">
        <v>53195479500</v>
      </c>
      <c r="H24" s="1">
        <v>54371190200</v>
      </c>
      <c r="I24" s="1"/>
      <c r="J24" s="1">
        <f>INT(AVERAGE(B24:D24))</f>
        <v>67727864633</v>
      </c>
      <c r="K24" s="1">
        <f>INT(AVERAGE(F24:H24))</f>
        <v>55434711366</v>
      </c>
      <c r="L24" s="2" t="str">
        <f>_xlfn.CONCAT(ROUND(J24/K24, 2), "x")</f>
        <v>1.22x</v>
      </c>
    </row>
    <row r="25" spans="1:12" x14ac:dyDescent="0.35">
      <c r="A25" t="s">
        <v>6</v>
      </c>
      <c r="B25" s="1">
        <v>129510650</v>
      </c>
      <c r="C25" s="1">
        <v>152901189</v>
      </c>
      <c r="D25">
        <v>126096600</v>
      </c>
      <c r="E25" s="1"/>
      <c r="F25" s="1">
        <v>124345660</v>
      </c>
      <c r="G25" s="1">
        <v>113889900</v>
      </c>
      <c r="H25" s="1">
        <v>137156738</v>
      </c>
      <c r="I25" s="1"/>
      <c r="J25" s="1">
        <f>INT(AVERAGE(B25:D25))</f>
        <v>136169479</v>
      </c>
      <c r="K25" s="1">
        <f>INT(AVERAGE(F25:H25))</f>
        <v>125130766</v>
      </c>
      <c r="L25" s="2" t="str">
        <f>_xlfn.CONCAT(ROUND(J25/K25, 2), "x")</f>
        <v>1.09x</v>
      </c>
    </row>
    <row r="26" spans="1:12" x14ac:dyDescent="0.35">
      <c r="A26" t="s">
        <v>5</v>
      </c>
      <c r="B26" s="1">
        <v>170281850</v>
      </c>
      <c r="C26" s="1">
        <v>258894614</v>
      </c>
      <c r="D26">
        <v>187749543</v>
      </c>
      <c r="E26" s="1"/>
      <c r="F26" s="1">
        <v>185113129</v>
      </c>
      <c r="G26" s="1">
        <v>173681243</v>
      </c>
      <c r="H26" s="1">
        <v>184569043</v>
      </c>
      <c r="I26" s="1"/>
      <c r="J26" s="1">
        <f>INT(AVERAGE(B26:D26))</f>
        <v>205642002</v>
      </c>
      <c r="K26" s="1">
        <f>INT(AVERAGE(F26:H26))</f>
        <v>181121138</v>
      </c>
      <c r="L26" s="2" t="str">
        <f>_xlfn.CONCAT(ROUND(J26/K26, 2), "x")</f>
        <v>1.14x</v>
      </c>
    </row>
    <row r="27" spans="1:12" x14ac:dyDescent="0.35">
      <c r="A27" t="s">
        <v>4</v>
      </c>
      <c r="B27" s="1">
        <v>12560252700</v>
      </c>
      <c r="C27" s="1">
        <v>11133209700</v>
      </c>
      <c r="D27">
        <v>12577911400</v>
      </c>
      <c r="E27" s="1"/>
      <c r="F27" s="1">
        <v>11146887900</v>
      </c>
      <c r="G27" s="1">
        <v>14207252700</v>
      </c>
      <c r="H27" s="1">
        <v>11654483900</v>
      </c>
      <c r="I27" s="1"/>
      <c r="J27" s="1">
        <f>INT(AVERAGE(B27:D27))</f>
        <v>12090457933</v>
      </c>
      <c r="K27" s="1">
        <f>INT(AVERAGE(F27:H27))</f>
        <v>12336208166</v>
      </c>
      <c r="L27" s="4" t="str">
        <f>_xlfn.CONCAT(ROUND(J27/K27, 2), "x")</f>
        <v>0.98x</v>
      </c>
    </row>
    <row r="29" spans="1:12" x14ac:dyDescent="0.35">
      <c r="A29" t="s">
        <v>3</v>
      </c>
    </row>
    <row r="30" spans="1:12" x14ac:dyDescent="0.35">
      <c r="A30" t="s">
        <v>2</v>
      </c>
    </row>
    <row r="31" spans="1:12" x14ac:dyDescent="0.35">
      <c r="A31" t="s">
        <v>1</v>
      </c>
      <c r="B31" s="1"/>
    </row>
    <row r="32" spans="1:12" x14ac:dyDescent="0.35">
      <c r="A32" t="s">
        <v>0</v>
      </c>
      <c r="B32" s="1"/>
    </row>
    <row r="33" spans="2:2" x14ac:dyDescent="0.35">
      <c r="B33" s="1"/>
    </row>
    <row r="34" spans="2:2" x14ac:dyDescent="0.35">
      <c r="B34" s="1"/>
    </row>
    <row r="35" spans="2:2" x14ac:dyDescent="0.35">
      <c r="B35" s="1"/>
    </row>
    <row r="36" spans="2:2" x14ac:dyDescent="0.35">
      <c r="B36" s="1"/>
    </row>
    <row r="37" spans="2:2" x14ac:dyDescent="0.35">
      <c r="B37" s="1"/>
    </row>
    <row r="38" spans="2:2" x14ac:dyDescent="0.35">
      <c r="B38" s="1"/>
    </row>
    <row r="39" spans="2:2" x14ac:dyDescent="0.35">
      <c r="B39" s="1"/>
    </row>
    <row r="40" spans="2:2" x14ac:dyDescent="0.35">
      <c r="B40" s="1"/>
    </row>
    <row r="41" spans="2:2" x14ac:dyDescent="0.35">
      <c r="B41" s="1"/>
    </row>
    <row r="42" spans="2:2" x14ac:dyDescent="0.35">
      <c r="B42" s="1"/>
    </row>
    <row r="43" spans="2:2" x14ac:dyDescent="0.35">
      <c r="B43" s="1"/>
    </row>
    <row r="44" spans="2:2" x14ac:dyDescent="0.35">
      <c r="B44" s="1"/>
    </row>
    <row r="45" spans="2:2" x14ac:dyDescent="0.35">
      <c r="B45" s="1"/>
    </row>
    <row r="46" spans="2:2" x14ac:dyDescent="0.35">
      <c r="B46" s="1"/>
    </row>
    <row r="47" spans="2:2" x14ac:dyDescent="0.35">
      <c r="B47" s="1"/>
    </row>
    <row r="48" spans="2:2" x14ac:dyDescent="0.35">
      <c r="B48" s="1"/>
    </row>
    <row r="49" spans="2:2" x14ac:dyDescent="0.35">
      <c r="B49" s="1"/>
    </row>
    <row r="50" spans="2:2" x14ac:dyDescent="0.35">
      <c r="B50" s="1"/>
    </row>
    <row r="51" spans="2:2" x14ac:dyDescent="0.35">
      <c r="B51" s="1"/>
    </row>
    <row r="52" spans="2:2" x14ac:dyDescent="0.35">
      <c r="B52" s="1"/>
    </row>
    <row r="53" spans="2:2" x14ac:dyDescent="0.35">
      <c r="B53" s="1"/>
    </row>
    <row r="54" spans="2:2" x14ac:dyDescent="0.35">
      <c r="B54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Mackowiak</dc:creator>
  <cp:lastModifiedBy>Alex Mackowiak</cp:lastModifiedBy>
  <dcterms:created xsi:type="dcterms:W3CDTF">2021-09-24T22:30:50Z</dcterms:created>
  <dcterms:modified xsi:type="dcterms:W3CDTF">2021-09-24T22:32:08Z</dcterms:modified>
</cp:coreProperties>
</file>