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8479F7A1-ABE7-4A4E-923C-BD7883877872}" xr6:coauthVersionLast="47" xr6:coauthVersionMax="47" xr10:uidLastSave="{00000000-0000-0000-0000-000000000000}"/>
  <bookViews>
    <workbookView xWindow="-120" yWindow="-120" windowWidth="29040" windowHeight="17520" tabRatio="657" activeTab="9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<sst xmlns="http://schemas.openxmlformats.org/spreadsheetml/2006/main" count="1759" uniqueCount="1329">
  <si>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</si>
  <si>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</si>
  <si>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</si>
  <si>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</si>
  <si>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</si>
  <si>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</si>
  <si>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</si>
  <si>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</si>
  <si>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</si>
  <si>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</si>
  <si>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</si>
  <si>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</si>
  <si>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</si>
  <si>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</si>
  <si>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</si>
  <si>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</si>
  <si>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</si>
  <si>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</si>
  <si>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</si>
  <si>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</si>
  <si>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</si>
  <si>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</si>
  <si>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</si>
  <si>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</si>
  <si>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</si>
  <si>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</si>
  <si>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</si>
  <si>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</si>
  <si>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</si>
  <si>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</si>
  <si>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</si>
  <si>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</si>
  <si>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</si>
  <si>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</si>
  <si>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</si>
  <si>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</si>
  <si>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</si>
  <si>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</si>
  <si>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</si>
  <si>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</si>
  <si>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</si>
  <si>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</si>
  <si>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</si>
  <si>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</si>
  <si>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</si>
  <si>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</si>
  <si>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</si>
  <si>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</si>
  <si>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</si>
  <si>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</si>
  <si>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</si>
  <si>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</si>
  <si>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</si>
  <si>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</si>
  <si>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</si>
  <si>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</si>
  <si>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</si>
  <si>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</si>
  <si>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</si>
  <si>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</si>
  <si>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</si>
  <si>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</si>
  <si>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</si>
  <si>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</si>
  <si>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</si>
  <si>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</si>
  <si>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</si>
  <si>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</si>
  <si>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</si>
  <si>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</si>
  <si>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</si>
  <si>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</si>
  <si>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</si>
  <si>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</si>
  <si>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</si>
  <si>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</si>
  <si>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</si>
  <si>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</si>
  <si>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</si>
  <si>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</si>
  <si>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</si>
  <si>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</si>
  <si>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</si>
  <si>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</si>
  <si>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</si>
  <si>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</si>
  <si>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</si>
  <si>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</si>
  <si>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</si>
  <si>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</si>
  <si>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</si>
  <si>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</si>
  <si>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</si>
  <si>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</si>
  <si>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</si>
  <si>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</si>
  <si>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</si>
  <si>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</si>
  <si>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</si>
  <si>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</si>
  <si>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</si>
  <si>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</si>
  <si>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</si>
  <si>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</si>
  <si>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</si>
  <si>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</si>
  <si>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</si>
  <si>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</si>
  <si>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</si>
  <si>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</si>
  <si>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</si>
  <si>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</si>
  <si>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</si>
  <si>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</si>
  <si>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</si>
  <si>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</si>
  <si>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</si>
  <si>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</si>
  <si>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</si>
  <si>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</si>
  <si>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</si>
  <si>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</si>
  <si>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</si>
  <si>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</si>
  <si>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</si>
  <si>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</si>
  <si>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</si>
  <si>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</si>
  <si>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</si>
  <si>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</si>
  <si>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</si>
  <si>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</si>
  <si>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</si>
  <si>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</si>
  <si>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</si>
  <si>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</si>
  <si>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</si>
  <si>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</si>
  <si>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</si>
  <si>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</si>
  <si>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</si>
  <si>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</si>
  <si>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</si>
  <si>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</si>
  <si>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</si>
  <si>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</si>
  <si>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</si>
  <si>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</si>
  <si>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</si>
  <si>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</si>
  <si>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</si>
  <si>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</si>
  <si>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</si>
  <si>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</si>
  <si>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</si>
  <si>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</si>
  <si>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</si>
  <si>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</si>
  <si>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</si>
  <si>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</si>
  <si>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</si>
  <si>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</si>
  <si>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</si>
  <si>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</si>
  <si>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</si>
  <si>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</si>
  <si>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</si>
  <si>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</si>
  <si>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</si>
  <si>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</si>
  <si>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</si>
  <si>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</si>
  <si>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</si>
  <si>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</si>
  <si>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</si>
  <si>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</si>
  <si>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</si>
  <si>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</si>
  <si>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</si>
  <si>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</si>
  <si>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</si>
  <si>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</si>
  <si>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</si>
  <si>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</si>
  <si>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</si>
  <si>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</si>
  <si>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</si>
  <si>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</si>
  <si>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</si>
  <si>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</si>
  <si>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</si>
  <si>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</si>
  <si>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</si>
  <si>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</si>
  <si>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</si>
  <si>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</si>
  <si>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</si>
  <si>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</si>
  <si>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</si>
  <si>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</si>
  <si>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</si>
  <si>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</si>
  <si>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</si>
  <si>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</si>
  <si>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</si>
  <si>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</si>
  <si>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</si>
  <si>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</si>
  <si>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</si>
  <si>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</si>
  <si>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</si>
  <si>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</si>
  <si>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</si>
  <si>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</si>
  <si>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</si>
  <si>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</si>
  <si>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</si>
  <si>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</si>
  <si>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</si>
  <si>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</si>
  <si>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</si>
  <si>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</si>
  <si>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</si>
  <si>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</si>
  <si>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</si>
  <si>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</si>
  <si>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</si>
  <si>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</si>
  <si>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</si>
  <si>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</si>
  <si>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</si>
  <si>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</si>
  <si>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</si>
  <si>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</si>
  <si>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</si>
  <si>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</si>
  <si>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</si>
  <si>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</si>
  <si>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</si>
  <si>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</si>
  <si>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</si>
  <si>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</si>
  <si>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</si>
  <si>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</si>
  <si>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</si>
  <si>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</si>
  <si>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</si>
  <si>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</si>
  <si>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</si>
  <si>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</si>
  <si>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</si>
  <si>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</si>
  <si>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</si>
  <si>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</si>
  <si>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</si>
  <si>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</si>
  <si>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</si>
  <si>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</si>
  <si>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</si>
  <si>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</si>
  <si>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</si>
  <si>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</si>
  <si>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</si>
  <si>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</si>
  <si>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</si>
  <si>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</si>
  <si>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</si>
  <si>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</si>
  <si>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</si>
  <si>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</si>
  <si>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</si>
  <si>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</si>
  <si>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</si>
  <si>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</si>
  <si>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</si>
  <si>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</si>
  <si>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</si>
  <si>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</si>
  <si>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</si>
  <si>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</si>
  <si>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</si>
  <si>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</si>
  <si>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</si>
  <si>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</si>
  <si>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</si>
  <si>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</si>
  <si>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</si>
  <si>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</si>
  <si>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</si>
  <si>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</si>
  <si>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</si>
  <si>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</si>
  <si>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</si>
  <si>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</si>
  <si>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</si>
  <si>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</si>
  <si>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</si>
  <si>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</si>
  <si>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</si>
  <si>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</si>
  <si>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</si>
  <si>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</si>
  <si>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</si>
  <si>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</si>
  <si>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</si>
  <si>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</si>
  <si>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</si>
  <si>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</si>
  <si>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</si>
  <si>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</si>
  <si>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</si>
  <si>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</si>
  <si>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</si>
  <si>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</si>
  <si>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</si>
  <si>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</si>
  <si>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</si>
  <si>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</si>
  <si>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</si>
  <si>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</si>
  <si>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</si>
  <si>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</si>
  <si>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</si>
  <si>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</si>
  <si>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</si>
  <si>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</si>
  <si>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</si>
  <si>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</si>
  <si>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</si>
  <si>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</si>
  <si>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</si>
  <si>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</si>
  <si>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</si>
  <si>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</si>
  <si>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</si>
  <si>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</si>
  <si>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</si>
  <si>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</si>
  <si>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</si>
  <si>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</si>
  <si>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</si>
  <si>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</si>
  <si>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</si>
  <si>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</si>
  <si>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</si>
  <si>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</si>
  <si>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</si>
  <si>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</si>
  <si>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</si>
  <si>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</si>
  <si>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</si>
  <si>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</si>
  <si>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</si>
  <si>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</si>
  <si>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</si>
  <si>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</si>
  <si>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</si>
  <si>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</si>
  <si>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</si>
  <si>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</si>
  <si>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</si>
  <si>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</si>
  <si>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</si>
  <si>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</si>
  <si>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</si>
  <si>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</si>
  <si>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</si>
  <si>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</si>
  <si>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</si>
  <si>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</si>
  <si>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</si>
  <si>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</si>
  <si>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</si>
  <si>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</si>
  <si>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</si>
  <si>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</si>
  <si>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</si>
  <si>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</si>
  <si>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</si>
  <si>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</si>
  <si>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</si>
  <si>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</si>
  <si>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</si>
  <si>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</si>
  <si>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</si>
  <si>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</si>
  <si>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</si>
  <si>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</si>
  <si>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</si>
  <si>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</si>
  <si>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</si>
  <si>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</si>
  <si>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</si>
  <si>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</si>
  <si>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</si>
  <si>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</si>
  <si>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</si>
  <si>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</si>
  <si>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</si>
  <si>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</si>
  <si>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</si>
  <si>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</si>
  <si>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</si>
  <si>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</si>
  <si>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</si>
  <si>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</si>
  <si>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</si>
  <si>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</si>
  <si>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</si>
  <si>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</si>
  <si>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</si>
  <si>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</si>
  <si>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</si>
  <si>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</si>
  <si>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</si>
  <si>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</si>
  <si>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</si>
  <si>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</si>
  <si>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</si>
  <si>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</si>
  <si>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</si>
  <si>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</si>
  <si>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</si>
  <si>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</si>
  <si>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</si>
  <si>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</si>
  <si>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</si>
  <si>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</si>
  <si>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</si>
  <si>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</si>
  <si>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</si>
  <si>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</si>
  <si>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</si>
  <si>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</si>
  <si>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</si>
  <si>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</si>
  <si>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</si>
  <si>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</si>
  <si>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</si>
  <si>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</si>
  <si>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</si>
  <si>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</si>
  <si>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</si>
  <si>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</si>
  <si>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</si>
  <si>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</si>
  <si>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</si>
  <si>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</si>
  <si>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</si>
  <si>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</si>
  <si>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</si>
  <si>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</si>
  <si>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</si>
  <si>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</si>
  <si>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</si>
  <si>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</si>
  <si>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</si>
  <si>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</si>
  <si>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</si>
  <si>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</si>
  <si>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</si>
  <si>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</si>
  <si>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</si>
  <si>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</si>
  <si>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</si>
  <si>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</si>
  <si>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</si>
  <si>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</si>
  <si>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</si>
  <si>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</si>
  <si>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</si>
  <si>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</si>
  <si>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</si>
  <si>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</si>
  <si>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</si>
  <si>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</si>
  <si>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</si>
  <si>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</si>
  <si>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</si>
  <si>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</si>
  <si>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</si>
  <si>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</si>
  <si>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</si>
  <si>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</si>
  <si>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</si>
  <si>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</si>
  <si>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</si>
  <si>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</si>
  <si>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</si>
  <si>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</si>
  <si>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</si>
  <si>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</si>
  <si>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</si>
  <si>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</si>
  <si>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</si>
  <si>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</si>
  <si>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</si>
  <si>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</si>
  <si>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</si>
  <si>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</si>
  <si>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</si>
  <si>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</si>
  <si>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</si>
  <si>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</si>
  <si>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</si>
  <si>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</si>
  <si>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</si>
  <si>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</si>
  <si>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</si>
  <si>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</si>
  <si>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</si>
  <si>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</si>
  <si>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</si>
  <si>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</si>
  <si>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</si>
  <si>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</si>
  <si>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</si>
  <si>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</si>
  <si>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</si>
  <si>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</si>
  <si>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</si>
  <si>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</si>
  <si>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</si>
  <si>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</si>
  <si>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</si>
  <si>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</si>
  <si>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</si>
  <si>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</si>
  <si>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</si>
  <si>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</si>
  <si>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</si>
  <si>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</si>
  <si>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</si>
  <si>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</si>
  <si>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</si>
  <si>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</si>
  <si>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</si>
  <si>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</si>
  <si>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</si>
  <si>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</si>
  <si>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</si>
  <si>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</si>
  <si>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</si>
  <si>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</si>
  <si>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</si>
  <si>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</si>
  <si>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</si>
  <si>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</si>
  <si>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</si>
  <si>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</si>
  <si>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</si>
  <si>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</si>
  <si>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</si>
  <si>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</si>
  <si>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</si>
  <si>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</si>
  <si>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</si>
  <si>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</si>
  <si>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</si>
  <si>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</si>
  <si>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</si>
  <si>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</si>
  <si>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</si>
  <si>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</si>
  <si>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</si>
  <si>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</si>
  <si>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</si>
  <si>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</si>
  <si>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</si>
  <si>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</si>
  <si>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</si>
  <si>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</si>
  <si>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</si>
  <si>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</si>
  <si>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</si>
  <si>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</si>
  <si>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</si>
  <si>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</si>
  <si>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</si>
  <si>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</si>
  <si>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</si>
  <si>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</si>
  <si>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</si>
  <si>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</si>
  <si>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</si>
  <si>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</si>
  <si>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</si>
  <si>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</si>
  <si>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</si>
  <si>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</si>
  <si>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</si>
  <si>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</si>
  <si>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</si>
  <si>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</si>
  <si>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</si>
  <si>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</si>
  <si>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</si>
  <si>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</si>
  <si>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</si>
  <si>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</si>
  <si>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</si>
  <si>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</si>
  <si>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</si>
  <si>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</si>
  <si>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</si>
  <si>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</si>
  <si>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</si>
  <si>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</si>
  <si>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</si>
  <si>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</si>
  <si>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</si>
  <si>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</si>
  <si>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</si>
  <si>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</si>
  <si>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</si>
  <si>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</si>
  <si>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</si>
  <si>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</si>
  <si>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</si>
  <si>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</si>
  <si>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</si>
  <si>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</si>
  <si>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</si>
  <si>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</si>
  <si>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</si>
  <si>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</si>
  <si>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</si>
  <si>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</si>
  <si>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</si>
  <si>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</si>
  <si>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</si>
  <si>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</si>
  <si>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</si>
  <si>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</si>
  <si>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</si>
  <si>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</si>
  <si>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</si>
  <si>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</si>
  <si>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</si>
  <si>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</si>
  <si>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</si>
  <si>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</si>
  <si>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</si>
  <si>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</si>
  <si>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</si>
  <si>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</si>
  <si>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</si>
  <si>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</si>
  <si>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</si>
  <si>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</si>
  <si>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</si>
  <si>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</si>
  <si>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</si>
  <si>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</si>
  <si>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</si>
  <si>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</si>
  <si>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</si>
  <si>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</si>
  <si>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</si>
  <si>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</si>
  <si>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</si>
  <si>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</si>
  <si>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</si>
  <si>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</si>
  <si>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</si>
  <si>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</si>
  <si>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</si>
  <si>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</si>
  <si>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</si>
  <si>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</si>
  <si>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</si>
  <si>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</si>
  <si>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</si>
  <si>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</si>
  <si>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</si>
  <si>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</si>
  <si>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</si>
  <si>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</si>
  <si>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</si>
  <si>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</si>
  <si>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</si>
  <si>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</si>
  <si>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</si>
  <si>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</si>
  <si>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</si>
  <si>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</si>
  <si>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</si>
  <si>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</si>
  <si>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</si>
  <si>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</si>
  <si>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</si>
  <si>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</si>
  <si>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</si>
  <si>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</si>
  <si>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</si>
  <si>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</si>
  <si>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</si>
  <si>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</si>
  <si>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</si>
  <si>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</si>
  <si>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</si>
  <si>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</si>
  <si>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</si>
  <si>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</si>
  <si>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</si>
  <si>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</si>
  <si>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</si>
  <si>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</si>
  <si>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</si>
  <si>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</si>
  <si>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</si>
  <si>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</si>
  <si>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</si>
  <si>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</si>
  <si>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</si>
  <si>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</si>
  <si>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</si>
  <si>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</si>
  <si>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</si>
  <si>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</si>
  <si>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</si>
  <si>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</si>
  <si>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</si>
  <si>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</si>
  <si>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</si>
  <si>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</si>
  <si>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</si>
  <si>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</si>
  <si>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</si>
  <si>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</si>
  <si>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</si>
  <si>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</si>
  <si>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</si>
  <si>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</si>
  <si>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</si>
  <si>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</si>
  <si>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</si>
  <si>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</si>
  <si>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</si>
  <si>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</si>
  <si>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</si>
  <si>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</si>
  <si>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</si>
  <si>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</si>
  <si>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</si>
  <si>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</si>
  <si>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</si>
  <si>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</si>
  <si>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</si>
  <si>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</si>
  <si>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</si>
  <si>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</si>
  <si>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</si>
  <si>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</si>
  <si>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</si>
  <si>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</si>
  <si>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</si>
  <si>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</si>
  <si>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</si>
  <si>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</si>
  <si>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</si>
  <si>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</si>
  <si>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</si>
  <si>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</si>
  <si>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</si>
  <si>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</si>
  <si>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</si>
  <si>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</si>
  <si>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</si>
  <si>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</si>
  <si>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</si>
  <si>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</si>
  <si>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</si>
  <si>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</si>
  <si>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</si>
  <si>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</si>
  <si>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</si>
  <si>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</si>
  <si>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</si>
  <si>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</si>
  <si>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</si>
  <si>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</si>
  <si>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</si>
  <si>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</si>
  <si>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</si>
  <si>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</si>
  <si>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</si>
  <si>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</si>
  <si>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</si>
  <si>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</si>
  <si>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</si>
  <si>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</si>
  <si>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</si>
  <si>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</si>
  <si>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</si>
  <si>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</si>
  <si>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</si>
  <si>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</si>
  <si>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</si>
  <si>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</si>
  <si>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</si>
  <si>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</si>
  <si>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</si>
  <si>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</si>
  <si>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</si>
  <si>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</si>
  <si>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</si>
  <si>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</si>
  <si>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</si>
  <si>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</si>
  <si>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</si>
  <si>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</si>
  <si>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</si>
  <si>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</si>
  <si>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</si>
  <si>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</si>
  <si>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</si>
  <si>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</si>
  <si>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</si>
  <si>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</si>
  <si>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</si>
  <si>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</si>
  <si>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</si>
  <si>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</si>
  <si>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</si>
  <si>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</si>
  <si>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</si>
  <si>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</si>
  <si>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</si>
  <si>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</si>
  <si>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</si>
  <si>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</si>
  <si>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</si>
  <si>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</si>
  <si>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</si>
  <si>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</si>
  <si>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</si>
  <si>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</si>
  <si>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</si>
  <si>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</si>
  <si>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</si>
  <si>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</si>
  <si>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</si>
  <si>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</si>
  <si>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</si>
  <si>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</si>
  <si>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</si>
  <si>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</si>
  <si>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</si>
  <si>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</si>
  <si>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</si>
  <si>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</si>
  <si>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</si>
  <si>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</si>
  <si>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</si>
  <si>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</si>
  <si>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</si>
  <si>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</si>
  <si>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</si>
  <si>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</si>
  <si>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</si>
  <si>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</si>
  <si>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</si>
  <si>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</si>
  <si>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</si>
  <si>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</si>
  <si>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</si>
  <si>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</si>
  <si>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</si>
  <si>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</si>
  <si>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</si>
  <si>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</si>
  <si>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</si>
  <si>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</si>
  <si>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</si>
  <si>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</si>
  <si>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</si>
  <si>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</si>
  <si>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</si>
  <si>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</si>
  <si>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</si>
  <si>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</si>
  <si>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</si>
  <si>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</si>
  <si>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</si>
  <si>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</si>
  <si>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</si>
  <si>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</si>
  <si>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</si>
  <si>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</si>
  <si>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</si>
  <si>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</si>
  <si>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</si>
  <si>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</si>
  <si>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</si>
  <si>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</si>
  <si>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</si>
  <si>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</si>
  <si>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</si>
  <si>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</si>
  <si>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</si>
  <si>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</si>
  <si>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</si>
  <si>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</si>
  <si>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</si>
  <si>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</si>
  <si>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</si>
  <si>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</si>
  <si>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</si>
  <si>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</si>
  <si>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</si>
  <si>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</si>
  <si>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</si>
  <si>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</si>
  <si>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</si>
  <si>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</si>
  <si>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</si>
  <si>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</si>
  <si>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</si>
  <si>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</si>
  <si>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</si>
  <si>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</si>
  <si>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</si>
  <si>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</si>
  <si>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</si>
  <si>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</si>
  <si>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</si>
  <si>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</si>
  <si>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</si>
  <si>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</si>
  <si>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</si>
  <si>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</si>
  <si>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</si>
  <si>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</si>
  <si>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</si>
  <si>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</si>
  <si>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</si>
  <si>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</si>
  <si>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</si>
  <si>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</si>
  <si>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</si>
  <si>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</si>
  <si>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</si>
  <si>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</si>
  <si>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</si>
  <si>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</si>
  <si>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</si>
  <si>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</si>
  <si>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</si>
  <si>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</si>
  <si>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</si>
  <si>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</si>
  <si>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</si>
  <si>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</si>
  <si>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</si>
  <si>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</si>
  <si>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</si>
  <si>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</si>
  <si>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</si>
  <si>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</si>
  <si>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</si>
  <si>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</si>
  <si>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</si>
  <si>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</si>
  <si>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</si>
  <si>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</si>
  <si>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</si>
  <si>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</si>
  <si>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</si>
  <si>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</si>
  <si>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</si>
  <si>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</si>
  <si>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</si>
  <si>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</si>
  <si>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</si>
  <si>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</si>
  <si>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</si>
  <si>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</si>
  <si>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</si>
  <si>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</si>
  <si>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</si>
  <si>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</si>
  <si>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</si>
  <si>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</si>
  <si>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</si>
  <si>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</si>
  <si>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</si>
  <si>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</si>
  <si>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</si>
  <si>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</si>
  <si>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</si>
  <si>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</si>
  <si>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</si>
  <si>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</si>
  <si>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</si>
  <si>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</si>
  <si>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</si>
  <si>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</si>
  <si>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</si>
  <si>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</si>
  <si>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</si>
  <si>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</si>
  <si>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</si>
  <si>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</si>
  <si>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</si>
  <si>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</si>
  <si>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</si>
  <si>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</si>
  <si>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</si>
  <si>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</si>
  <si>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</si>
  <si>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</si>
  <si>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</si>
  <si>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</si>
  <si>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</si>
  <si>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</si>
  <si>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</si>
  <si>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</si>
  <si>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</si>
  <si>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</si>
  <si>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</si>
  <si>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</si>
  <si>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</si>
  <si>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</si>
  <si>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</si>
  <si>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</si>
  <si>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</si>
  <si>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</si>
  <si>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</si>
  <si>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</si>
  <si>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</si>
  <si>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</si>
  <si>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</si>
  <si>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</si>
  <si>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</si>
  <si>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</si>
  <si>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</si>
  <si>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</si>
  <si>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</si>
  <si>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</si>
  <si>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</si>
  <si>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</si>
  <si>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</si>
  <si>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</si>
  <si>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</si>
  <si>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</si>
  <si>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</si>
  <si>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</si>
  <si>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</si>
  <si>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</si>
  <si>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</si>
  <si>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</si>
  <si>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</si>
  <si>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</si>
  <si>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</si>
  <si>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</si>
  <si>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</si>
  <si>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</si>
  <si>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</si>
  <si>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</si>
  <si>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</si>
  <si>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</si>
  <si>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</si>
  <si>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</si>
  <si>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</si>
  <si>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</si>
  <si>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</si>
  <si>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</si>
  <si>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</si>
  <si>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</si>
  <si>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</si>
  <si>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</si>
  <si>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</si>
  <si>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</si>
  <si>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</si>
  <si>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</si>
  <si>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</si>
  <si>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</si>
  <si>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</si>
  <si>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</si>
  <si>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</si>
  <si>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</si>
  <si>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</si>
  <si>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</si>
  <si>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</si>
  <si>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</si>
  <si>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</si>
  <si>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</si>
  <si>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</si>
  <si>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</si>
  <si>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</si>
  <si>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</si>
  <si>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</si>
  <si>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</si>
  <si>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</si>
  <si>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</si>
  <si>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</si>
  <si>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</si>
  <si>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</si>
  <si>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</si>
  <si>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</si>
  <si>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</si>
  <si>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</si>
  <si>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</si>
  <si>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</si>
  <si>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</si>
  <si>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</si>
  <si>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</si>
  <si>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</si>
  <si>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</si>
  <si>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</si>
  <si>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</si>
  <si>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</si>
  <si>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</si>
  <si>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</si>
  <si>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</si>
  <si>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</si>
  <si>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</si>
  <si>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</si>
  <si>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</si>
  <si>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</si>
  <si>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</si>
  <si>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</si>
  <si>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</si>
  <si>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</si>
  <si>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</si>
  <si>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</si>
  <si>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</si>
  <si>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</si>
  <si>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</si>
  <si>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</si>
  <si>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</si>
  <si>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</si>
  <si>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</si>
  <si>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</si>
  <si>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</si>
  <si>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</si>
  <si>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</si>
  <si>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</si>
  <si>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</si>
  <si>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</si>
  <si>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</si>
  <si>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</si>
  <si>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</si>
  <si>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</si>
  <si>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</si>
  <si>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</si>
  <si>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</si>
  <si>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</si>
  <si>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</si>
  <si>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</si>
  <si>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</si>
  <si>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</si>
  <si>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</si>
  <si>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</si>
  <si>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</si>
  <si>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</si>
  <si>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</si>
  <si>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</si>
  <si>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</si>
  <si>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</si>
  <si>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</si>
  <si>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</si>
  <si>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</si>
  <si>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</si>
  <si>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</si>
  <si>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</si>
  <si>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</si>
  <si>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</si>
  <si>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</si>
  <si>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</si>
  <si>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</si>
  <si>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</si>
  <si>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</si>
  <si>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</si>
  <si>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</si>
  <si>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</si>
  <si>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</si>
  <si>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</si>
  <si>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</si>
  <si>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</si>
  <si>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</si>
  <si>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</si>
  <si>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</si>
  <si>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</si>
  <si>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</si>
  <si>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</si>
  <si>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</si>
  <si>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</si>
  <si>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</si>
  <si>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</si>
  <si>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</si>
  <si>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</si>
  <si>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</si>
  <si>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</si>
  <si>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</si>
  <si>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</si>
  <si>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</si>
  <si>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</si>
  <si>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</si>
  <si>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</si>
  <si>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</si>
  <si>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</si>
  <si>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</si>
  <si>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</si>
  <si>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</si>
  <si>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</si>
  <si>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</si>
  <si>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</si>
  <si>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</si>
  <si>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</si>
  <si>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</si>
  <si>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</si>
  <si>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</si>
  <si>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</si>
  <si>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</si>
  <si>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</si>
  <si>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</si>
  <si>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</si>
  <si>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</si>
  <si>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</si>
  <si>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</si>
  <si>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</si>
  <si>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</si>
  <si>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</si>
  <si>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</si>
  <si>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</si>
  <si>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</si>
  <si>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</si>
  <si>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</si>
  <si>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</si>
  <si>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</si>
  <si>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</si>
  <si>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</si>
  <si>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</si>
  <si>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</si>
  <si>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</si>
  <si>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</si>
  <si>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</si>
  <si>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</si>
  <si>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</si>
  <si>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</si>
  <si>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</si>
  <si>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</si>
  <si>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</si>
  <si>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</si>
  <si>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</si>
  <si>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</si>
  <si>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</si>
  <si>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</si>
  <si>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</si>
  <si>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</si>
  <si>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</si>
  <si>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</si>
  <si>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</si>
  <si>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</si>
  <si>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</si>
  <si>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</si>
  <si>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</si>
  <si>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</si>
  <si>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</si>
  <si>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</si>
  <si>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</si>
  <si>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</si>
  <si>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</si>
  <si>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</si>
  <si>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</si>
  <si>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</si>
  <si>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</si>
  <si>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</si>
  <si>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</si>
  <si>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</si>
  <si>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</si>
  <si>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</si>
  <si>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</si>
  <si>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</si>
  <si>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</si>
  <si>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</si>
  <si>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</si>
  <si>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</si>
  <si>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</si>
  <si>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</si>
  <si>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</si>
  <si>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</si>
  <si>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</si>
  <si>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</si>
  <si>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</si>
  <si>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</si>
  <si>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</si>
  <si>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</si>
  <si>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</si>
  <si>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</si>
  <si>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</si>
  <si>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</si>
  <si>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</si>
  <si>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</si>
  <si>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</si>
  <si>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</si>
  <si>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</si>
  <si>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</si>
  <si>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</si>
  <si>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</si>
  <si>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</si>
  <si>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</si>
  <si>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</si>
  <si>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</si>
  <si>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</si>
  <si>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</si>
  <si>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</si>
  <si>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</si>
  <si>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</si>
  <si>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</si>
  <si>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</si>
  <si>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</si>
  <si>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</si>
  <si>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</si>
  <si>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.45 ACP, 28 gauge, key (39)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</si>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</sst>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tabSelected="1" zoomScale="90" zoomScaleNormal="90" workbookViewId="0">
      <selection activeCell="F20" sqref="F20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F4" t="s">
        <v>1328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0.1</v>
      </c>
      <c r="O10">
        <f t="shared" si="3"/>
        <v>0</v>
      </c>
      <c r="P10">
        <f t="shared" si="3"/>
        <v>0</v>
      </c>
      <c r="Q10">
        <f t="shared" si="3"/>
        <v>0.05</v>
      </c>
      <c r="R10">
        <f t="shared" si="3"/>
        <v>0</v>
      </c>
      <c r="S10">
        <f t="shared" si="3"/>
        <v>3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5">_xlfn.CEILING.MATH(K11 * K$5)</f>
        <v>6</v>
      </c>
      <c r="L12">
        <f t="shared" ref="L12:L75" si="6">_xlfn.CEILING.MATH(L11 * L$5)</f>
        <v>3</v>
      </c>
      <c r="M12">
        <f t="shared" ref="M12:M75" si="7">_xlfn.CEILING.MATH(M11 * M$5)</f>
        <v>0</v>
      </c>
      <c r="O12">
        <f t="shared" ref="O12:P75" si="8">_xlfn.CEILING.MATH(O11 * O$5)</f>
        <v>0</v>
      </c>
      <c r="P12">
        <f t="shared" si="8"/>
        <v>0</v>
      </c>
      <c r="Q12">
        <f t="shared" ref="Q12:Q75" si="9">Q11 * Q$5</f>
        <v>5.1511249999999995E-2</v>
      </c>
      <c r="R12">
        <f t="shared" ref="R12:R75" si="10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5"/>
        <v>7</v>
      </c>
      <c r="L13">
        <f t="shared" si="6"/>
        <v>4</v>
      </c>
      <c r="M13">
        <f t="shared" si="7"/>
        <v>0</v>
      </c>
      <c r="O13">
        <f t="shared" si="8"/>
        <v>0</v>
      </c>
      <c r="P13">
        <f t="shared" si="8"/>
        <v>0</v>
      </c>
      <c r="Q13">
        <f t="shared" si="9"/>
        <v>5.2283918749999991E-2</v>
      </c>
      <c r="R13">
        <f t="shared" si="10"/>
        <v>0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5"/>
        <v>8</v>
      </c>
      <c r="L14">
        <f t="shared" si="6"/>
        <v>5</v>
      </c>
      <c r="M14">
        <f t="shared" si="7"/>
        <v>0</v>
      </c>
      <c r="O14">
        <f t="shared" si="8"/>
        <v>0</v>
      </c>
      <c r="P14">
        <f t="shared" si="8"/>
        <v>0</v>
      </c>
      <c r="Q14">
        <f t="shared" si="9"/>
        <v>5.306817753124999E-2</v>
      </c>
      <c r="R14">
        <f t="shared" si="10"/>
        <v>0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5"/>
        <v>9</v>
      </c>
      <c r="L15">
        <f t="shared" si="6"/>
        <v>6</v>
      </c>
      <c r="M15">
        <f t="shared" si="7"/>
        <v>0</v>
      </c>
      <c r="O15">
        <f t="shared" si="8"/>
        <v>0</v>
      </c>
      <c r="P15">
        <f t="shared" si="8"/>
        <v>0</v>
      </c>
      <c r="Q15">
        <f t="shared" si="9"/>
        <v>5.3864200194218732E-2</v>
      </c>
      <c r="R15">
        <f t="shared" si="10"/>
        <v>0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5"/>
        <v>10</v>
      </c>
      <c r="L16">
        <f t="shared" si="6"/>
        <v>7</v>
      </c>
      <c r="M16">
        <f t="shared" si="7"/>
        <v>0</v>
      </c>
      <c r="O16">
        <f t="shared" si="8"/>
        <v>0</v>
      </c>
      <c r="P16">
        <f t="shared" si="8"/>
        <v>0</v>
      </c>
      <c r="Q16">
        <f t="shared" si="9"/>
        <v>5.4672163197132008E-2</v>
      </c>
      <c r="R16">
        <f t="shared" si="10"/>
        <v>0</v>
      </c>
    </row>
    <row r="17" spans="1:18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5"/>
        <v>11</v>
      </c>
      <c r="L17">
        <f t="shared" si="6"/>
        <v>8</v>
      </c>
      <c r="M17">
        <f t="shared" si="7"/>
        <v>0</v>
      </c>
      <c r="O17">
        <f t="shared" si="8"/>
        <v>0</v>
      </c>
      <c r="P17">
        <f t="shared" si="8"/>
        <v>0</v>
      </c>
      <c r="Q17">
        <f t="shared" si="9"/>
        <v>5.5492245645088985E-2</v>
      </c>
      <c r="R17">
        <f t="shared" si="10"/>
        <v>0</v>
      </c>
    </row>
    <row r="18" spans="1:18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5"/>
        <v>12</v>
      </c>
      <c r="L18">
        <f t="shared" si="6"/>
        <v>9</v>
      </c>
      <c r="M18">
        <f t="shared" si="7"/>
        <v>0</v>
      </c>
      <c r="O18">
        <f t="shared" si="8"/>
        <v>0</v>
      </c>
      <c r="P18">
        <f t="shared" si="8"/>
        <v>0</v>
      </c>
      <c r="Q18">
        <f t="shared" si="9"/>
        <v>5.6324629329765313E-2</v>
      </c>
      <c r="R18">
        <f t="shared" si="10"/>
        <v>0</v>
      </c>
    </row>
    <row r="19" spans="1:18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5"/>
        <v>13</v>
      </c>
      <c r="L19">
        <f t="shared" si="6"/>
        <v>10</v>
      </c>
      <c r="M19">
        <f t="shared" si="7"/>
        <v>0</v>
      </c>
      <c r="O19">
        <f t="shared" si="8"/>
        <v>0</v>
      </c>
      <c r="P19">
        <f t="shared" si="8"/>
        <v>0</v>
      </c>
      <c r="Q19">
        <f t="shared" si="9"/>
        <v>5.7169498769711787E-2</v>
      </c>
      <c r="R19">
        <f t="shared" si="10"/>
        <v>0</v>
      </c>
    </row>
    <row r="20" spans="1:18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5"/>
        <v>15</v>
      </c>
      <c r="L20">
        <f t="shared" si="6"/>
        <v>11</v>
      </c>
      <c r="M20">
        <f t="shared" si="7"/>
        <v>0</v>
      </c>
      <c r="O20">
        <f t="shared" si="8"/>
        <v>0</v>
      </c>
      <c r="P20">
        <f t="shared" si="8"/>
        <v>0</v>
      </c>
      <c r="Q20">
        <f t="shared" si="9"/>
        <v>5.8027041251257461E-2</v>
      </c>
      <c r="R20">
        <f t="shared" si="10"/>
        <v>0</v>
      </c>
    </row>
    <row r="21" spans="1:18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5"/>
        <v>17</v>
      </c>
      <c r="L21">
        <f t="shared" si="6"/>
        <v>12</v>
      </c>
      <c r="M21">
        <f t="shared" si="7"/>
        <v>0</v>
      </c>
      <c r="O21">
        <f t="shared" si="8"/>
        <v>0</v>
      </c>
      <c r="P21">
        <f t="shared" si="8"/>
        <v>0</v>
      </c>
      <c r="Q21">
        <f t="shared" si="9"/>
        <v>5.8897446870026314E-2</v>
      </c>
      <c r="R21">
        <f t="shared" si="10"/>
        <v>0</v>
      </c>
    </row>
    <row r="22" spans="1:18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5"/>
        <v>19</v>
      </c>
      <c r="L22">
        <f t="shared" si="6"/>
        <v>13</v>
      </c>
      <c r="M22">
        <f t="shared" si="7"/>
        <v>0</v>
      </c>
      <c r="O22">
        <f t="shared" si="8"/>
        <v>0</v>
      </c>
      <c r="P22">
        <f t="shared" si="8"/>
        <v>0</v>
      </c>
      <c r="Q22">
        <f t="shared" si="9"/>
        <v>5.9780908573076705E-2</v>
      </c>
      <c r="R22">
        <f t="shared" si="10"/>
        <v>0</v>
      </c>
    </row>
    <row r="23" spans="1:18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5"/>
        <v>21</v>
      </c>
      <c r="L23">
        <f t="shared" si="6"/>
        <v>14</v>
      </c>
      <c r="M23">
        <f t="shared" si="7"/>
        <v>0</v>
      </c>
      <c r="O23">
        <f t="shared" si="8"/>
        <v>0</v>
      </c>
      <c r="P23">
        <f t="shared" si="8"/>
        <v>0</v>
      </c>
      <c r="Q23">
        <f t="shared" si="9"/>
        <v>6.0677622201672853E-2</v>
      </c>
      <c r="R23">
        <f t="shared" si="10"/>
        <v>0</v>
      </c>
    </row>
    <row r="24" spans="1:18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5"/>
        <v>23</v>
      </c>
      <c r="L24">
        <f t="shared" si="6"/>
        <v>15</v>
      </c>
      <c r="M24">
        <f t="shared" si="7"/>
        <v>0</v>
      </c>
      <c r="O24">
        <f t="shared" si="8"/>
        <v>0</v>
      </c>
      <c r="P24">
        <f t="shared" si="8"/>
        <v>0</v>
      </c>
      <c r="Q24">
        <f t="shared" si="9"/>
        <v>6.1587786534697937E-2</v>
      </c>
      <c r="R24">
        <f t="shared" si="10"/>
        <v>0</v>
      </c>
    </row>
    <row r="25" spans="1:18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5"/>
        <v>25</v>
      </c>
      <c r="L25">
        <f t="shared" si="6"/>
        <v>16</v>
      </c>
      <c r="M25">
        <f t="shared" si="7"/>
        <v>0</v>
      </c>
      <c r="O25">
        <f t="shared" si="8"/>
        <v>0</v>
      </c>
      <c r="P25">
        <f t="shared" si="8"/>
        <v>0</v>
      </c>
      <c r="Q25">
        <f t="shared" si="9"/>
        <v>6.2511603332718393E-2</v>
      </c>
      <c r="R25">
        <f t="shared" si="10"/>
        <v>0</v>
      </c>
    </row>
    <row r="26" spans="1:18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5"/>
        <v>27</v>
      </c>
      <c r="L26">
        <f t="shared" si="6"/>
        <v>17</v>
      </c>
      <c r="M26">
        <f t="shared" si="7"/>
        <v>0</v>
      </c>
      <c r="O26">
        <f t="shared" si="8"/>
        <v>0</v>
      </c>
      <c r="P26">
        <f t="shared" si="8"/>
        <v>0</v>
      </c>
      <c r="Q26">
        <f t="shared" si="9"/>
        <v>6.3449277382709168E-2</v>
      </c>
      <c r="R26">
        <f t="shared" si="10"/>
        <v>0</v>
      </c>
    </row>
    <row r="27" spans="1:18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5"/>
        <v>30</v>
      </c>
      <c r="L27">
        <f t="shared" si="6"/>
        <v>18</v>
      </c>
      <c r="M27">
        <f t="shared" si="7"/>
        <v>0</v>
      </c>
      <c r="O27">
        <f t="shared" si="8"/>
        <v>0</v>
      </c>
      <c r="P27">
        <f t="shared" si="8"/>
        <v>0</v>
      </c>
      <c r="Q27">
        <f t="shared" si="9"/>
        <v>6.4401016543449804E-2</v>
      </c>
      <c r="R27">
        <f t="shared" si="10"/>
        <v>0</v>
      </c>
    </row>
    <row r="28" spans="1:18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5"/>
        <v>33</v>
      </c>
      <c r="L28">
        <f t="shared" si="6"/>
        <v>19</v>
      </c>
      <c r="M28">
        <f t="shared" si="7"/>
        <v>0</v>
      </c>
      <c r="O28">
        <f t="shared" si="8"/>
        <v>0</v>
      </c>
      <c r="P28">
        <f t="shared" si="8"/>
        <v>0</v>
      </c>
      <c r="Q28">
        <f t="shared" si="9"/>
        <v>6.536703179160154E-2</v>
      </c>
      <c r="R28">
        <f t="shared" si="10"/>
        <v>0</v>
      </c>
    </row>
    <row r="29" spans="1:18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5"/>
        <v>36</v>
      </c>
      <c r="L29">
        <f t="shared" si="6"/>
        <v>20</v>
      </c>
      <c r="M29">
        <f t="shared" si="7"/>
        <v>0</v>
      </c>
      <c r="O29">
        <f t="shared" si="8"/>
        <v>0</v>
      </c>
      <c r="P29">
        <f t="shared" si="8"/>
        <v>0</v>
      </c>
      <c r="Q29">
        <f t="shared" si="9"/>
        <v>6.6347537268475559E-2</v>
      </c>
      <c r="R29">
        <f t="shared" si="10"/>
        <v>0</v>
      </c>
    </row>
    <row r="30" spans="1:18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5"/>
        <v>39</v>
      </c>
      <c r="L30">
        <f t="shared" si="6"/>
        <v>21</v>
      </c>
      <c r="M30">
        <f t="shared" si="7"/>
        <v>0</v>
      </c>
      <c r="O30">
        <f t="shared" si="8"/>
        <v>0</v>
      </c>
      <c r="P30">
        <f t="shared" si="8"/>
        <v>0</v>
      </c>
      <c r="Q30">
        <f t="shared" si="9"/>
        <v>6.7342750327502685E-2</v>
      </c>
      <c r="R30">
        <f t="shared" si="10"/>
        <v>0</v>
      </c>
    </row>
    <row r="31" spans="1:18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5"/>
        <v>43</v>
      </c>
      <c r="L31">
        <f t="shared" si="6"/>
        <v>23</v>
      </c>
      <c r="M31">
        <f t="shared" si="7"/>
        <v>0</v>
      </c>
      <c r="O31">
        <f t="shared" si="8"/>
        <v>0</v>
      </c>
      <c r="P31">
        <f t="shared" si="8"/>
        <v>0</v>
      </c>
      <c r="Q31">
        <f t="shared" si="9"/>
        <v>6.8352891582415212E-2</v>
      </c>
      <c r="R31">
        <f t="shared" si="10"/>
        <v>0</v>
      </c>
    </row>
    <row r="32" spans="1:18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5"/>
        <v>47</v>
      </c>
      <c r="L32">
        <f t="shared" si="6"/>
        <v>25</v>
      </c>
      <c r="M32">
        <f t="shared" si="7"/>
        <v>0</v>
      </c>
      <c r="O32">
        <f t="shared" si="8"/>
        <v>0</v>
      </c>
      <c r="P32">
        <f t="shared" si="8"/>
        <v>0</v>
      </c>
      <c r="Q32">
        <f t="shared" si="9"/>
        <v>6.9378184956151431E-2</v>
      </c>
      <c r="R32">
        <f t="shared" si="10"/>
        <v>0</v>
      </c>
    </row>
    <row r="33" spans="1:18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5"/>
        <v>51</v>
      </c>
      <c r="L33">
        <f t="shared" si="6"/>
        <v>27</v>
      </c>
      <c r="M33">
        <f t="shared" si="7"/>
        <v>0</v>
      </c>
      <c r="O33">
        <f t="shared" si="8"/>
        <v>0</v>
      </c>
      <c r="P33">
        <f t="shared" si="8"/>
        <v>0</v>
      </c>
      <c r="Q33">
        <f t="shared" si="9"/>
        <v>7.0418857730493695E-2</v>
      </c>
      <c r="R33">
        <f t="shared" si="10"/>
        <v>0</v>
      </c>
    </row>
    <row r="34" spans="1:18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5"/>
        <v>56</v>
      </c>
      <c r="L34">
        <f t="shared" si="6"/>
        <v>29</v>
      </c>
      <c r="M34">
        <f t="shared" si="7"/>
        <v>0</v>
      </c>
      <c r="O34">
        <f t="shared" si="8"/>
        <v>0</v>
      </c>
      <c r="P34">
        <f t="shared" si="8"/>
        <v>0</v>
      </c>
      <c r="Q34">
        <f t="shared" si="9"/>
        <v>7.1475140596451089E-2</v>
      </c>
      <c r="R34">
        <f t="shared" si="10"/>
        <v>0</v>
      </c>
    </row>
    <row r="35" spans="1:18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5"/>
        <v>61</v>
      </c>
      <c r="L35">
        <f t="shared" si="6"/>
        <v>31</v>
      </c>
      <c r="M35">
        <f t="shared" si="7"/>
        <v>0</v>
      </c>
      <c r="O35">
        <f t="shared" si="8"/>
        <v>0</v>
      </c>
      <c r="P35">
        <f t="shared" si="8"/>
        <v>0</v>
      </c>
      <c r="Q35">
        <f t="shared" si="9"/>
        <v>7.254726770539785E-2</v>
      </c>
      <c r="R35">
        <f t="shared" si="10"/>
        <v>0</v>
      </c>
    </row>
    <row r="36" spans="1:18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5"/>
        <v>66</v>
      </c>
      <c r="L36">
        <f t="shared" si="6"/>
        <v>33</v>
      </c>
      <c r="M36">
        <f t="shared" si="7"/>
        <v>0</v>
      </c>
      <c r="O36">
        <f t="shared" si="8"/>
        <v>0</v>
      </c>
      <c r="P36">
        <f t="shared" si="8"/>
        <v>0</v>
      </c>
      <c r="Q36">
        <f t="shared" si="9"/>
        <v>7.363547672097881E-2</v>
      </c>
      <c r="R36">
        <f t="shared" si="10"/>
        <v>0</v>
      </c>
    </row>
    <row r="37" spans="1:18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5"/>
        <v>72</v>
      </c>
      <c r="L37">
        <f t="shared" si="6"/>
        <v>35</v>
      </c>
      <c r="M37">
        <f t="shared" si="7"/>
        <v>0</v>
      </c>
      <c r="O37">
        <f t="shared" si="8"/>
        <v>0</v>
      </c>
      <c r="P37">
        <f t="shared" si="8"/>
        <v>0</v>
      </c>
      <c r="Q37">
        <f t="shared" si="9"/>
        <v>7.4740008871793481E-2</v>
      </c>
      <c r="R37">
        <f t="shared" si="10"/>
        <v>0</v>
      </c>
    </row>
    <row r="38" spans="1:18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5"/>
        <v>78</v>
      </c>
      <c r="L38">
        <f t="shared" si="6"/>
        <v>37</v>
      </c>
      <c r="M38">
        <f t="shared" si="7"/>
        <v>0</v>
      </c>
      <c r="O38">
        <f t="shared" si="8"/>
        <v>0</v>
      </c>
      <c r="P38">
        <f t="shared" si="8"/>
        <v>0</v>
      </c>
      <c r="Q38">
        <f t="shared" si="9"/>
        <v>7.5861109004870378E-2</v>
      </c>
      <c r="R38">
        <f t="shared" si="10"/>
        <v>0</v>
      </c>
    </row>
    <row r="39" spans="1:18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5"/>
        <v>85</v>
      </c>
      <c r="L39">
        <f t="shared" si="6"/>
        <v>39</v>
      </c>
      <c r="M39">
        <f t="shared" si="7"/>
        <v>0</v>
      </c>
      <c r="O39">
        <f t="shared" si="8"/>
        <v>0</v>
      </c>
      <c r="P39">
        <f t="shared" si="8"/>
        <v>0</v>
      </c>
      <c r="Q39">
        <f t="shared" si="9"/>
        <v>7.699902563994343E-2</v>
      </c>
      <c r="R39">
        <f t="shared" si="10"/>
        <v>0</v>
      </c>
    </row>
    <row r="40" spans="1:18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5"/>
        <v>92</v>
      </c>
      <c r="L40">
        <f t="shared" si="6"/>
        <v>41</v>
      </c>
      <c r="M40">
        <f t="shared" si="7"/>
        <v>0</v>
      </c>
      <c r="O40">
        <f t="shared" si="8"/>
        <v>0</v>
      </c>
      <c r="P40">
        <f t="shared" si="8"/>
        <v>0</v>
      </c>
      <c r="Q40">
        <f t="shared" si="9"/>
        <v>7.8154011024542572E-2</v>
      </c>
      <c r="R40">
        <f t="shared" si="10"/>
        <v>0</v>
      </c>
    </row>
    <row r="41" spans="1:18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5"/>
        <v>100</v>
      </c>
      <c r="L41">
        <f t="shared" si="6"/>
        <v>44</v>
      </c>
      <c r="M41">
        <f t="shared" si="7"/>
        <v>0</v>
      </c>
      <c r="O41">
        <f t="shared" si="8"/>
        <v>0</v>
      </c>
      <c r="P41">
        <f t="shared" si="8"/>
        <v>0</v>
      </c>
      <c r="Q41">
        <f t="shared" si="9"/>
        <v>7.9326321189910703E-2</v>
      </c>
      <c r="R41">
        <f t="shared" si="10"/>
        <v>0</v>
      </c>
    </row>
    <row r="42" spans="1:18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5"/>
        <v>108</v>
      </c>
      <c r="L42">
        <f t="shared" si="6"/>
        <v>47</v>
      </c>
      <c r="M42">
        <f t="shared" si="7"/>
        <v>0</v>
      </c>
      <c r="O42">
        <f t="shared" si="8"/>
        <v>0</v>
      </c>
      <c r="P42">
        <f t="shared" si="8"/>
        <v>0</v>
      </c>
      <c r="Q42">
        <f t="shared" si="9"/>
        <v>8.051621600775935E-2</v>
      </c>
      <c r="R42">
        <f t="shared" si="10"/>
        <v>0</v>
      </c>
    </row>
    <row r="43" spans="1:18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5"/>
        <v>117</v>
      </c>
      <c r="L43">
        <f t="shared" si="6"/>
        <v>50</v>
      </c>
      <c r="M43">
        <f t="shared" si="7"/>
        <v>0</v>
      </c>
      <c r="O43">
        <f t="shared" si="8"/>
        <v>0</v>
      </c>
      <c r="P43">
        <f t="shared" si="8"/>
        <v>0</v>
      </c>
      <c r="Q43">
        <f t="shared" si="9"/>
        <v>8.1723959247875733E-2</v>
      </c>
      <c r="R43">
        <f t="shared" si="10"/>
        <v>0</v>
      </c>
    </row>
    <row r="44" spans="1:18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5"/>
        <v>127</v>
      </c>
      <c r="L44">
        <f t="shared" si="6"/>
        <v>53</v>
      </c>
      <c r="M44">
        <f t="shared" si="7"/>
        <v>0</v>
      </c>
      <c r="O44">
        <f t="shared" si="8"/>
        <v>0</v>
      </c>
      <c r="P44">
        <f t="shared" si="8"/>
        <v>0</v>
      </c>
      <c r="Q44">
        <f t="shared" si="9"/>
        <v>8.2949818636593856E-2</v>
      </c>
      <c r="R44">
        <f t="shared" si="10"/>
        <v>0</v>
      </c>
    </row>
    <row r="45" spans="1:18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5"/>
        <v>138</v>
      </c>
      <c r="L45">
        <f t="shared" si="6"/>
        <v>56</v>
      </c>
      <c r="M45">
        <f t="shared" si="7"/>
        <v>0</v>
      </c>
      <c r="O45">
        <f t="shared" si="8"/>
        <v>0</v>
      </c>
      <c r="P45">
        <f t="shared" si="8"/>
        <v>0</v>
      </c>
      <c r="Q45">
        <f t="shared" si="9"/>
        <v>8.4194065916142757E-2</v>
      </c>
      <c r="R45">
        <f t="shared" si="10"/>
        <v>0</v>
      </c>
    </row>
    <row r="46" spans="1:18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5"/>
        <v>150</v>
      </c>
      <c r="L46">
        <f t="shared" si="6"/>
        <v>59</v>
      </c>
      <c r="M46">
        <f t="shared" si="7"/>
        <v>0</v>
      </c>
      <c r="O46">
        <f t="shared" si="8"/>
        <v>0</v>
      </c>
      <c r="P46">
        <f t="shared" si="8"/>
        <v>0</v>
      </c>
      <c r="Q46">
        <f t="shared" si="9"/>
        <v>8.5456976904884893E-2</v>
      </c>
      <c r="R46">
        <f t="shared" si="10"/>
        <v>0</v>
      </c>
    </row>
    <row r="47" spans="1:18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5"/>
        <v>162</v>
      </c>
      <c r="L47">
        <f t="shared" si="6"/>
        <v>62</v>
      </c>
      <c r="M47">
        <f t="shared" si="7"/>
        <v>0</v>
      </c>
      <c r="O47">
        <f t="shared" si="8"/>
        <v>0</v>
      </c>
      <c r="P47">
        <f t="shared" si="8"/>
        <v>0</v>
      </c>
      <c r="Q47">
        <f t="shared" si="9"/>
        <v>8.6738831558458157E-2</v>
      </c>
      <c r="R47">
        <f t="shared" si="10"/>
        <v>0</v>
      </c>
    </row>
    <row r="48" spans="1:18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5"/>
        <v>175</v>
      </c>
      <c r="L48">
        <f t="shared" si="6"/>
        <v>66</v>
      </c>
      <c r="M48">
        <f t="shared" si="7"/>
        <v>0</v>
      </c>
      <c r="O48">
        <f t="shared" si="8"/>
        <v>0</v>
      </c>
      <c r="P48">
        <f t="shared" si="8"/>
        <v>0</v>
      </c>
      <c r="Q48">
        <f t="shared" si="9"/>
        <v>8.8039914031835018E-2</v>
      </c>
      <c r="R48">
        <f t="shared" si="10"/>
        <v>0</v>
      </c>
    </row>
    <row r="49" spans="1:18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5"/>
        <v>189</v>
      </c>
      <c r="L49">
        <f t="shared" si="6"/>
        <v>70</v>
      </c>
      <c r="M49">
        <f t="shared" si="7"/>
        <v>0</v>
      </c>
      <c r="O49">
        <f t="shared" si="8"/>
        <v>0</v>
      </c>
      <c r="P49">
        <f t="shared" si="8"/>
        <v>0</v>
      </c>
      <c r="Q49">
        <f t="shared" si="9"/>
        <v>8.9360512742312534E-2</v>
      </c>
      <c r="R49">
        <f t="shared" si="10"/>
        <v>0</v>
      </c>
    </row>
    <row r="50" spans="1:18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5"/>
        <v>205</v>
      </c>
      <c r="L50">
        <f t="shared" si="6"/>
        <v>74</v>
      </c>
      <c r="M50">
        <f t="shared" si="7"/>
        <v>0</v>
      </c>
      <c r="O50">
        <f t="shared" si="8"/>
        <v>0</v>
      </c>
      <c r="P50">
        <f t="shared" si="8"/>
        <v>0</v>
      </c>
      <c r="Q50">
        <f t="shared" si="9"/>
        <v>9.0700920433447213E-2</v>
      </c>
      <c r="R50">
        <f t="shared" si="10"/>
        <v>0</v>
      </c>
    </row>
    <row r="51" spans="1:18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5"/>
        <v>222</v>
      </c>
      <c r="L51">
        <f t="shared" si="6"/>
        <v>78</v>
      </c>
      <c r="M51">
        <f t="shared" si="7"/>
        <v>0</v>
      </c>
      <c r="O51">
        <f t="shared" si="8"/>
        <v>0</v>
      </c>
      <c r="P51">
        <f t="shared" si="8"/>
        <v>0</v>
      </c>
      <c r="Q51">
        <f t="shared" si="9"/>
        <v>9.2061434239948906E-2</v>
      </c>
      <c r="R51">
        <f t="shared" si="10"/>
        <v>0</v>
      </c>
    </row>
    <row r="52" spans="1:18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5"/>
        <v>240</v>
      </c>
      <c r="L52">
        <f t="shared" si="6"/>
        <v>82</v>
      </c>
      <c r="M52">
        <f t="shared" si="7"/>
        <v>0</v>
      </c>
      <c r="O52">
        <f t="shared" si="8"/>
        <v>0</v>
      </c>
      <c r="P52">
        <f t="shared" si="8"/>
        <v>0</v>
      </c>
      <c r="Q52">
        <f t="shared" si="9"/>
        <v>9.3442355753548131E-2</v>
      </c>
      <c r="R52">
        <f t="shared" si="10"/>
        <v>0</v>
      </c>
    </row>
    <row r="53" spans="1:18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5"/>
        <v>260</v>
      </c>
      <c r="L53">
        <f t="shared" si="6"/>
        <v>87</v>
      </c>
      <c r="M53">
        <f t="shared" si="7"/>
        <v>0</v>
      </c>
      <c r="O53">
        <f t="shared" si="8"/>
        <v>0</v>
      </c>
      <c r="P53">
        <f t="shared" si="8"/>
        <v>0</v>
      </c>
      <c r="Q53">
        <f t="shared" si="9"/>
        <v>9.4843991089851351E-2</v>
      </c>
      <c r="R53">
        <f t="shared" si="10"/>
        <v>0</v>
      </c>
    </row>
    <row r="54" spans="1:18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5"/>
        <v>281</v>
      </c>
      <c r="L54">
        <f t="shared" si="6"/>
        <v>92</v>
      </c>
      <c r="M54">
        <f t="shared" si="7"/>
        <v>0</v>
      </c>
      <c r="O54">
        <f t="shared" si="8"/>
        <v>0</v>
      </c>
      <c r="P54">
        <f t="shared" si="8"/>
        <v>0</v>
      </c>
      <c r="Q54">
        <f t="shared" si="9"/>
        <v>9.6266650956199115E-2</v>
      </c>
      <c r="R54">
        <f t="shared" si="10"/>
        <v>0</v>
      </c>
    </row>
    <row r="55" spans="1:18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5"/>
        <v>304</v>
      </c>
      <c r="L55">
        <f t="shared" si="6"/>
        <v>97</v>
      </c>
      <c r="M55">
        <f t="shared" si="7"/>
        <v>0</v>
      </c>
      <c r="O55">
        <f t="shared" si="8"/>
        <v>0</v>
      </c>
      <c r="P55">
        <f t="shared" si="8"/>
        <v>0</v>
      </c>
      <c r="Q55">
        <f t="shared" si="9"/>
        <v>9.7710650720542094E-2</v>
      </c>
      <c r="R55">
        <f t="shared" si="10"/>
        <v>0</v>
      </c>
    </row>
    <row r="56" spans="1:18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5"/>
        <v>329</v>
      </c>
      <c r="L56">
        <f t="shared" si="6"/>
        <v>102</v>
      </c>
      <c r="M56">
        <f t="shared" si="7"/>
        <v>0</v>
      </c>
      <c r="O56">
        <f t="shared" si="8"/>
        <v>0</v>
      </c>
      <c r="P56">
        <f t="shared" si="8"/>
        <v>0</v>
      </c>
      <c r="Q56">
        <f t="shared" si="9"/>
        <v>9.9176310481350213E-2</v>
      </c>
      <c r="R56">
        <f t="shared" si="10"/>
        <v>0</v>
      </c>
    </row>
    <row r="57" spans="1:18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5"/>
        <v>356</v>
      </c>
      <c r="L57">
        <f t="shared" si="6"/>
        <v>108</v>
      </c>
      <c r="M57">
        <f t="shared" si="7"/>
        <v>0</v>
      </c>
      <c r="O57">
        <f t="shared" si="8"/>
        <v>0</v>
      </c>
      <c r="P57">
        <f t="shared" si="8"/>
        <v>0</v>
      </c>
      <c r="Q57">
        <f t="shared" si="9"/>
        <v>0.10066395513857046</v>
      </c>
      <c r="R57">
        <f t="shared" si="10"/>
        <v>0</v>
      </c>
    </row>
    <row r="58" spans="1:18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5"/>
        <v>385</v>
      </c>
      <c r="L58">
        <f t="shared" si="6"/>
        <v>114</v>
      </c>
      <c r="M58">
        <f t="shared" si="7"/>
        <v>0</v>
      </c>
      <c r="O58">
        <f t="shared" si="8"/>
        <v>0</v>
      </c>
      <c r="P58">
        <f t="shared" si="8"/>
        <v>0</v>
      </c>
      <c r="Q58">
        <f t="shared" si="9"/>
        <v>0.10217391446564901</v>
      </c>
      <c r="R58">
        <f t="shared" si="10"/>
        <v>0</v>
      </c>
    </row>
    <row r="59" spans="1:18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5"/>
        <v>416</v>
      </c>
      <c r="L59">
        <f t="shared" si="6"/>
        <v>120</v>
      </c>
      <c r="M59">
        <f t="shared" si="7"/>
        <v>0</v>
      </c>
      <c r="O59">
        <f t="shared" si="8"/>
        <v>0</v>
      </c>
      <c r="P59">
        <f t="shared" si="8"/>
        <v>0</v>
      </c>
      <c r="Q59">
        <f t="shared" si="9"/>
        <v>0.10370652318263374</v>
      </c>
      <c r="R59">
        <f t="shared" si="10"/>
        <v>0</v>
      </c>
    </row>
    <row r="60" spans="1:18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5"/>
        <v>450</v>
      </c>
      <c r="L60">
        <f t="shared" si="6"/>
        <v>126</v>
      </c>
      <c r="M60">
        <f t="shared" si="7"/>
        <v>0</v>
      </c>
      <c r="O60">
        <f t="shared" si="8"/>
        <v>0</v>
      </c>
      <c r="P60">
        <f t="shared" si="8"/>
        <v>0</v>
      </c>
      <c r="Q60">
        <f t="shared" si="9"/>
        <v>0.10526212103037323</v>
      </c>
      <c r="R60">
        <f t="shared" si="10"/>
        <v>0</v>
      </c>
    </row>
    <row r="61" spans="1:18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5"/>
        <v>486</v>
      </c>
      <c r="L61">
        <f t="shared" si="6"/>
        <v>133</v>
      </c>
      <c r="M61">
        <f t="shared" si="7"/>
        <v>0</v>
      </c>
      <c r="O61">
        <f t="shared" si="8"/>
        <v>0</v>
      </c>
      <c r="P61">
        <f t="shared" si="8"/>
        <v>0</v>
      </c>
      <c r="Q61">
        <f t="shared" si="9"/>
        <v>0.10684105284582882</v>
      </c>
      <c r="R61">
        <f t="shared" si="10"/>
        <v>0</v>
      </c>
    </row>
    <row r="62" spans="1:18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5"/>
        <v>525</v>
      </c>
      <c r="L62">
        <f t="shared" si="6"/>
        <v>140</v>
      </c>
      <c r="M62">
        <f t="shared" si="7"/>
        <v>0</v>
      </c>
      <c r="O62">
        <f t="shared" si="8"/>
        <v>0</v>
      </c>
      <c r="P62">
        <f t="shared" si="8"/>
        <v>0</v>
      </c>
      <c r="Q62">
        <f t="shared" si="9"/>
        <v>0.10844366863851623</v>
      </c>
      <c r="R62">
        <f t="shared" si="10"/>
        <v>0</v>
      </c>
    </row>
    <row r="63" spans="1:18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5"/>
        <v>567</v>
      </c>
      <c r="L63">
        <f t="shared" si="6"/>
        <v>147</v>
      </c>
      <c r="M63">
        <f t="shared" si="7"/>
        <v>0</v>
      </c>
      <c r="O63">
        <f t="shared" si="8"/>
        <v>0</v>
      </c>
      <c r="P63">
        <f t="shared" si="8"/>
        <v>0</v>
      </c>
      <c r="Q63">
        <f t="shared" si="9"/>
        <v>0.11007032366809397</v>
      </c>
      <c r="R63">
        <f t="shared" si="10"/>
        <v>0</v>
      </c>
    </row>
    <row r="64" spans="1:18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5"/>
        <v>613</v>
      </c>
      <c r="L64">
        <f t="shared" si="6"/>
        <v>155</v>
      </c>
      <c r="M64">
        <f t="shared" si="7"/>
        <v>0</v>
      </c>
      <c r="O64">
        <f t="shared" si="8"/>
        <v>0</v>
      </c>
      <c r="P64">
        <f t="shared" si="8"/>
        <v>0</v>
      </c>
      <c r="Q64">
        <f t="shared" si="9"/>
        <v>0.11172137852311537</v>
      </c>
      <c r="R64">
        <f t="shared" si="10"/>
        <v>0</v>
      </c>
    </row>
    <row r="65" spans="1:18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5"/>
        <v>663</v>
      </c>
      <c r="L65">
        <f t="shared" si="6"/>
        <v>163</v>
      </c>
      <c r="M65">
        <f t="shared" si="7"/>
        <v>0</v>
      </c>
      <c r="O65">
        <f t="shared" si="8"/>
        <v>0</v>
      </c>
      <c r="P65">
        <f t="shared" si="8"/>
        <v>0</v>
      </c>
      <c r="Q65">
        <f t="shared" si="9"/>
        <v>0.11339719920096208</v>
      </c>
      <c r="R65">
        <f t="shared" si="10"/>
        <v>0</v>
      </c>
    </row>
    <row r="66" spans="1:18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5"/>
        <v>717</v>
      </c>
      <c r="L66">
        <f t="shared" si="6"/>
        <v>172</v>
      </c>
      <c r="M66">
        <f t="shared" si="7"/>
        <v>0</v>
      </c>
      <c r="O66">
        <f t="shared" si="8"/>
        <v>0</v>
      </c>
      <c r="P66">
        <f t="shared" si="8"/>
        <v>0</v>
      </c>
      <c r="Q66">
        <f t="shared" si="9"/>
        <v>0.11509815718897651</v>
      </c>
      <c r="R66">
        <f t="shared" si="10"/>
        <v>0</v>
      </c>
    </row>
    <row r="67" spans="1:18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5"/>
        <v>775</v>
      </c>
      <c r="L67">
        <f t="shared" si="6"/>
        <v>181</v>
      </c>
      <c r="M67">
        <f t="shared" si="7"/>
        <v>0</v>
      </c>
      <c r="O67">
        <f t="shared" si="8"/>
        <v>0</v>
      </c>
      <c r="P67">
        <f t="shared" si="8"/>
        <v>0</v>
      </c>
      <c r="Q67">
        <f t="shared" si="9"/>
        <v>0.11682462954681114</v>
      </c>
      <c r="R67">
        <f t="shared" si="10"/>
        <v>0</v>
      </c>
    </row>
    <row r="68" spans="1:18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5"/>
        <v>837</v>
      </c>
      <c r="L68">
        <f t="shared" si="6"/>
        <v>191</v>
      </c>
      <c r="M68">
        <f t="shared" si="7"/>
        <v>0</v>
      </c>
      <c r="O68">
        <f t="shared" si="8"/>
        <v>0</v>
      </c>
      <c r="P68">
        <f t="shared" si="8"/>
        <v>0</v>
      </c>
      <c r="Q68">
        <f t="shared" si="9"/>
        <v>0.1185769989900133</v>
      </c>
      <c r="R68">
        <f t="shared" si="10"/>
        <v>0</v>
      </c>
    </row>
    <row r="69" spans="1:18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5"/>
        <v>904</v>
      </c>
      <c r="L69">
        <f t="shared" si="6"/>
        <v>201</v>
      </c>
      <c r="M69">
        <f t="shared" si="7"/>
        <v>0</v>
      </c>
      <c r="O69">
        <f t="shared" si="8"/>
        <v>0</v>
      </c>
      <c r="P69">
        <f t="shared" si="8"/>
        <v>0</v>
      </c>
      <c r="Q69">
        <f t="shared" si="9"/>
        <v>0.12035565397486349</v>
      </c>
      <c r="R69">
        <f t="shared" si="10"/>
        <v>0</v>
      </c>
    </row>
    <row r="70" spans="1:18" x14ac:dyDescent="0.25">
      <c r="A70">
        <v>65</v>
      </c>
      <c r="B70">
        <f t="shared" ref="B70:B105" si="11">_xlfn.CEILING.MATH(1 + A70^$B$3)</f>
        <v>526</v>
      </c>
      <c r="C70" s="12">
        <f t="shared" ref="C70:C104" si="12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5"/>
        <v>977</v>
      </c>
      <c r="L70">
        <f t="shared" si="6"/>
        <v>212</v>
      </c>
      <c r="M70">
        <f t="shared" si="7"/>
        <v>0</v>
      </c>
      <c r="O70">
        <f t="shared" si="8"/>
        <v>0</v>
      </c>
      <c r="P70">
        <f t="shared" si="8"/>
        <v>0</v>
      </c>
      <c r="Q70">
        <f t="shared" si="9"/>
        <v>0.12216098878448643</v>
      </c>
      <c r="R70">
        <f t="shared" si="10"/>
        <v>0</v>
      </c>
    </row>
    <row r="71" spans="1:18" x14ac:dyDescent="0.25">
      <c r="A71">
        <v>66</v>
      </c>
      <c r="B71">
        <f t="shared" si="11"/>
        <v>538</v>
      </c>
      <c r="C71" s="12">
        <f t="shared" si="12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5"/>
        <v>1056</v>
      </c>
      <c r="L71">
        <f t="shared" si="6"/>
        <v>223</v>
      </c>
      <c r="M71">
        <f t="shared" si="7"/>
        <v>0</v>
      </c>
      <c r="O71">
        <f t="shared" si="8"/>
        <v>0</v>
      </c>
      <c r="P71">
        <f t="shared" si="8"/>
        <v>0</v>
      </c>
      <c r="Q71">
        <f t="shared" si="9"/>
        <v>0.12399340361625372</v>
      </c>
      <c r="R71">
        <f t="shared" si="10"/>
        <v>0</v>
      </c>
    </row>
    <row r="72" spans="1:18" x14ac:dyDescent="0.25">
      <c r="A72">
        <v>67</v>
      </c>
      <c r="B72">
        <f t="shared" si="11"/>
        <v>550</v>
      </c>
      <c r="C72" s="12">
        <f t="shared" si="12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5"/>
        <v>1141</v>
      </c>
      <c r="L72">
        <f t="shared" si="6"/>
        <v>235</v>
      </c>
      <c r="M72">
        <f t="shared" si="7"/>
        <v>0</v>
      </c>
      <c r="O72">
        <f t="shared" si="8"/>
        <v>0</v>
      </c>
      <c r="P72">
        <f t="shared" si="8"/>
        <v>0</v>
      </c>
      <c r="Q72">
        <f t="shared" si="9"/>
        <v>0.12585330467049752</v>
      </c>
      <c r="R72">
        <f t="shared" si="10"/>
        <v>0</v>
      </c>
    </row>
    <row r="73" spans="1:18" x14ac:dyDescent="0.25">
      <c r="A73">
        <v>68</v>
      </c>
      <c r="B73">
        <f t="shared" si="11"/>
        <v>562</v>
      </c>
      <c r="C73" s="12">
        <f t="shared" si="12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5"/>
        <v>1233</v>
      </c>
      <c r="L73">
        <f t="shared" si="6"/>
        <v>247</v>
      </c>
      <c r="M73">
        <f t="shared" si="7"/>
        <v>0</v>
      </c>
      <c r="O73">
        <f t="shared" si="8"/>
        <v>0</v>
      </c>
      <c r="P73">
        <f t="shared" si="8"/>
        <v>0</v>
      </c>
      <c r="Q73">
        <f t="shared" si="9"/>
        <v>0.12774110424055496</v>
      </c>
      <c r="R73">
        <f t="shared" si="10"/>
        <v>0</v>
      </c>
    </row>
    <row r="74" spans="1:18" x14ac:dyDescent="0.25">
      <c r="A74">
        <v>69</v>
      </c>
      <c r="B74">
        <f t="shared" si="11"/>
        <v>575</v>
      </c>
      <c r="C74" s="12">
        <f t="shared" si="12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5"/>
        <v>1332</v>
      </c>
      <c r="L74">
        <f t="shared" si="6"/>
        <v>260</v>
      </c>
      <c r="M74">
        <f t="shared" si="7"/>
        <v>0</v>
      </c>
      <c r="O74">
        <f t="shared" si="8"/>
        <v>0</v>
      </c>
      <c r="P74">
        <f t="shared" si="8"/>
        <v>0</v>
      </c>
      <c r="Q74">
        <f t="shared" si="9"/>
        <v>0.12965722080416328</v>
      </c>
      <c r="R74">
        <f t="shared" si="10"/>
        <v>0</v>
      </c>
    </row>
    <row r="75" spans="1:18" x14ac:dyDescent="0.25">
      <c r="A75">
        <v>70</v>
      </c>
      <c r="B75">
        <f t="shared" si="11"/>
        <v>587</v>
      </c>
      <c r="C75" s="12">
        <f t="shared" si="12"/>
        <v>7918.8023850085183</v>
      </c>
      <c r="D75">
        <f>SUM($C$5:C75)</f>
        <v>140725.75241895078</v>
      </c>
      <c r="H75">
        <v>65</v>
      </c>
      <c r="I75">
        <f t="shared" ref="I75:I109" si="13">_xlfn.CEILING.MATH((H75*$I$4*(1+_xlfn.FLOOR.MATH(H75/10)*$I$6))^($I$5)+1)</f>
        <v>2989442</v>
      </c>
      <c r="J75">
        <f>SUM($I$10:I75)</f>
        <v>41130080</v>
      </c>
      <c r="K75">
        <f t="shared" si="5"/>
        <v>1439</v>
      </c>
      <c r="L75">
        <f t="shared" si="6"/>
        <v>273</v>
      </c>
      <c r="M75">
        <f t="shared" si="7"/>
        <v>0</v>
      </c>
      <c r="O75">
        <f t="shared" si="8"/>
        <v>0</v>
      </c>
      <c r="P75">
        <f t="shared" si="8"/>
        <v>0</v>
      </c>
      <c r="Q75">
        <f t="shared" si="9"/>
        <v>0.13160207911622571</v>
      </c>
      <c r="R75">
        <f t="shared" si="10"/>
        <v>0</v>
      </c>
    </row>
    <row r="76" spans="1:18" x14ac:dyDescent="0.25">
      <c r="A76">
        <v>71</v>
      </c>
      <c r="B76">
        <f t="shared" si="11"/>
        <v>600</v>
      </c>
      <c r="C76" s="12">
        <f t="shared" si="12"/>
        <v>7970.16</v>
      </c>
      <c r="D76">
        <f>SUM($C$5:C76)</f>
        <v>148695.91241895079</v>
      </c>
      <c r="H76">
        <v>66</v>
      </c>
      <c r="I76">
        <f t="shared" si="13"/>
        <v>3082133</v>
      </c>
      <c r="J76">
        <f>SUM($I$10:I76)</f>
        <v>44212213</v>
      </c>
      <c r="K76">
        <f t="shared" ref="K76:K110" si="14">_xlfn.CEILING.MATH(K75 * K$5)</f>
        <v>1555</v>
      </c>
      <c r="L76">
        <f t="shared" ref="L76:L110" si="15">_xlfn.CEILING.MATH(L75 * L$5)</f>
        <v>287</v>
      </c>
      <c r="M76">
        <f t="shared" ref="M76:M110" si="16">_xlfn.CEILING.MATH(M75 * M$5)</f>
        <v>0</v>
      </c>
      <c r="O76">
        <f t="shared" ref="O76:P110" si="17">_xlfn.CEILING.MATH(O75 * O$5)</f>
        <v>0</v>
      </c>
      <c r="P76">
        <f t="shared" si="17"/>
        <v>0</v>
      </c>
      <c r="Q76">
        <f t="shared" ref="Q76:Q110" si="18">Q75 * Q$5</f>
        <v>0.13357611030296909</v>
      </c>
      <c r="R76">
        <f t="shared" ref="R76:R110" si="19">R75 * R$5</f>
        <v>0</v>
      </c>
    </row>
    <row r="77" spans="1:18" x14ac:dyDescent="0.25">
      <c r="A77">
        <v>72</v>
      </c>
      <c r="B77">
        <f t="shared" si="11"/>
        <v>612</v>
      </c>
      <c r="C77" s="12">
        <f t="shared" si="12"/>
        <v>8035.5408496732025</v>
      </c>
      <c r="D77">
        <f>SUM($C$5:C77)</f>
        <v>156731.453268624</v>
      </c>
      <c r="H77">
        <v>67</v>
      </c>
      <c r="I77">
        <f t="shared" si="13"/>
        <v>3176238</v>
      </c>
      <c r="J77">
        <f>SUM($I$10:I77)</f>
        <v>47388451</v>
      </c>
      <c r="K77">
        <f t="shared" si="14"/>
        <v>1680</v>
      </c>
      <c r="L77">
        <f t="shared" si="15"/>
        <v>302</v>
      </c>
      <c r="M77">
        <f t="shared" si="16"/>
        <v>0</v>
      </c>
      <c r="O77">
        <f t="shared" si="17"/>
        <v>0</v>
      </c>
      <c r="P77">
        <f t="shared" si="17"/>
        <v>0</v>
      </c>
      <c r="Q77">
        <f t="shared" si="18"/>
        <v>0.13557975195751362</v>
      </c>
      <c r="R77">
        <f t="shared" si="19"/>
        <v>0</v>
      </c>
    </row>
    <row r="78" spans="1:18" x14ac:dyDescent="0.25">
      <c r="A78">
        <v>73</v>
      </c>
      <c r="B78">
        <f t="shared" si="11"/>
        <v>625</v>
      </c>
      <c r="C78" s="12">
        <f t="shared" si="12"/>
        <v>8088.4863999999998</v>
      </c>
      <c r="D78">
        <f>SUM($C$5:C78)</f>
        <v>164819.93966862399</v>
      </c>
      <c r="H78">
        <v>68</v>
      </c>
      <c r="I78">
        <f t="shared" si="13"/>
        <v>3271759</v>
      </c>
      <c r="J78">
        <f>SUM($I$10:I78)</f>
        <v>50660210</v>
      </c>
      <c r="K78">
        <f t="shared" si="14"/>
        <v>1815</v>
      </c>
      <c r="L78">
        <f t="shared" si="15"/>
        <v>318</v>
      </c>
      <c r="M78">
        <f t="shared" si="16"/>
        <v>0</v>
      </c>
      <c r="O78">
        <f t="shared" si="17"/>
        <v>0</v>
      </c>
      <c r="P78">
        <f t="shared" si="17"/>
        <v>0</v>
      </c>
      <c r="Q78">
        <f t="shared" si="18"/>
        <v>0.13761344823687632</v>
      </c>
      <c r="R78">
        <f t="shared" si="19"/>
        <v>0</v>
      </c>
    </row>
    <row r="79" spans="1:18" x14ac:dyDescent="0.25">
      <c r="A79">
        <v>74</v>
      </c>
      <c r="B79">
        <f t="shared" si="11"/>
        <v>638</v>
      </c>
      <c r="C79" s="12">
        <f t="shared" si="12"/>
        <v>8142.2476489028213</v>
      </c>
      <c r="D79">
        <f>SUM($C$5:C79)</f>
        <v>172962.18731752681</v>
      </c>
      <c r="H79">
        <v>69</v>
      </c>
      <c r="I79">
        <f t="shared" si="13"/>
        <v>3368695</v>
      </c>
      <c r="J79">
        <f>SUM($I$10:I79)</f>
        <v>54028905</v>
      </c>
      <c r="K79">
        <f t="shared" si="14"/>
        <v>1961</v>
      </c>
      <c r="L79">
        <f t="shared" si="15"/>
        <v>334</v>
      </c>
      <c r="M79">
        <f t="shared" si="16"/>
        <v>0</v>
      </c>
      <c r="O79">
        <f t="shared" si="17"/>
        <v>0</v>
      </c>
      <c r="P79">
        <f t="shared" si="17"/>
        <v>0</v>
      </c>
      <c r="Q79">
        <f t="shared" si="18"/>
        <v>0.13967764996042945</v>
      </c>
      <c r="R79">
        <f t="shared" si="19"/>
        <v>0</v>
      </c>
    </row>
    <row r="80" spans="1:18" x14ac:dyDescent="0.25">
      <c r="A80">
        <v>75</v>
      </c>
      <c r="B80">
        <f t="shared" si="11"/>
        <v>651</v>
      </c>
      <c r="C80" s="12">
        <f t="shared" si="12"/>
        <v>8196.7757296466971</v>
      </c>
      <c r="D80">
        <f>SUM($C$5:C80)</f>
        <v>181158.96304717351</v>
      </c>
      <c r="H80">
        <v>70</v>
      </c>
      <c r="I80">
        <f t="shared" si="13"/>
        <v>4648337</v>
      </c>
      <c r="J80">
        <f>SUM($I$10:I80)</f>
        <v>58677242</v>
      </c>
      <c r="K80">
        <f t="shared" si="14"/>
        <v>2118</v>
      </c>
      <c r="L80">
        <f t="shared" si="15"/>
        <v>351</v>
      </c>
      <c r="M80">
        <f t="shared" si="16"/>
        <v>0</v>
      </c>
      <c r="O80">
        <f t="shared" si="17"/>
        <v>0</v>
      </c>
      <c r="P80">
        <f t="shared" si="17"/>
        <v>0</v>
      </c>
      <c r="Q80">
        <f t="shared" si="18"/>
        <v>0.14177281470983588</v>
      </c>
      <c r="R80">
        <f t="shared" si="19"/>
        <v>0</v>
      </c>
    </row>
    <row r="81" spans="1:18" x14ac:dyDescent="0.25">
      <c r="A81">
        <v>76</v>
      </c>
      <c r="B81">
        <f t="shared" si="11"/>
        <v>664</v>
      </c>
      <c r="C81" s="12">
        <f t="shared" si="12"/>
        <v>8252.0271084337346</v>
      </c>
      <c r="D81">
        <f>SUM($C$5:C81)</f>
        <v>189410.99015560726</v>
      </c>
      <c r="H81">
        <v>71</v>
      </c>
      <c r="I81">
        <f t="shared" si="13"/>
        <v>4782096</v>
      </c>
      <c r="J81">
        <f>SUM($I$10:I81)</f>
        <v>63459338</v>
      </c>
      <c r="K81">
        <f t="shared" si="14"/>
        <v>2288</v>
      </c>
      <c r="L81">
        <f t="shared" si="15"/>
        <v>369</v>
      </c>
      <c r="M81">
        <f t="shared" si="16"/>
        <v>0</v>
      </c>
      <c r="O81">
        <f t="shared" si="17"/>
        <v>0</v>
      </c>
      <c r="P81">
        <f t="shared" si="17"/>
        <v>0</v>
      </c>
      <c r="Q81">
        <f t="shared" si="18"/>
        <v>0.14389940693048339</v>
      </c>
      <c r="R81">
        <f t="shared" si="19"/>
        <v>0</v>
      </c>
    </row>
    <row r="82" spans="1:18" x14ac:dyDescent="0.25">
      <c r="A82">
        <v>77</v>
      </c>
      <c r="B82">
        <f t="shared" si="11"/>
        <v>677</v>
      </c>
      <c r="C82" s="12">
        <f t="shared" si="12"/>
        <v>8307.9586410635147</v>
      </c>
      <c r="D82">
        <f>SUM($C$5:C82)</f>
        <v>197718.94879667077</v>
      </c>
      <c r="H82">
        <v>72</v>
      </c>
      <c r="I82">
        <f t="shared" si="13"/>
        <v>4917751</v>
      </c>
      <c r="J82">
        <f>SUM($I$10:I82)</f>
        <v>68377089</v>
      </c>
      <c r="K82">
        <f t="shared" si="14"/>
        <v>2472</v>
      </c>
      <c r="L82">
        <f t="shared" si="15"/>
        <v>388</v>
      </c>
      <c r="M82">
        <f t="shared" si="16"/>
        <v>0</v>
      </c>
      <c r="O82">
        <f t="shared" si="17"/>
        <v>0</v>
      </c>
      <c r="P82">
        <f t="shared" si="17"/>
        <v>0</v>
      </c>
      <c r="Q82">
        <f t="shared" si="18"/>
        <v>0.14605789803444064</v>
      </c>
      <c r="R82">
        <f t="shared" si="19"/>
        <v>0</v>
      </c>
    </row>
    <row r="83" spans="1:18" x14ac:dyDescent="0.25">
      <c r="A83">
        <v>78</v>
      </c>
      <c r="B83">
        <f t="shared" si="11"/>
        <v>690</v>
      </c>
      <c r="C83" s="12">
        <f t="shared" si="12"/>
        <v>8364.5318840579712</v>
      </c>
      <c r="D83">
        <f>SUM($C$5:C83)</f>
        <v>206083.48068072874</v>
      </c>
      <c r="H83">
        <v>73</v>
      </c>
      <c r="I83">
        <f t="shared" si="13"/>
        <v>5055304</v>
      </c>
      <c r="J83">
        <f>SUM($I$10:I83)</f>
        <v>73432393</v>
      </c>
      <c r="K83">
        <f t="shared" si="14"/>
        <v>2670</v>
      </c>
      <c r="L83">
        <f t="shared" si="15"/>
        <v>408</v>
      </c>
      <c r="M83">
        <f t="shared" si="16"/>
        <v>0</v>
      </c>
      <c r="O83">
        <f t="shared" si="17"/>
        <v>0</v>
      </c>
      <c r="P83">
        <f t="shared" si="17"/>
        <v>0</v>
      </c>
      <c r="Q83">
        <f t="shared" si="18"/>
        <v>0.14824876650495722</v>
      </c>
      <c r="R83">
        <f t="shared" si="19"/>
        <v>0</v>
      </c>
    </row>
    <row r="84" spans="1:18" x14ac:dyDescent="0.25">
      <c r="A84">
        <v>79</v>
      </c>
      <c r="B84">
        <f t="shared" si="11"/>
        <v>704</v>
      </c>
      <c r="C84" s="12">
        <f t="shared" si="12"/>
        <v>8409.75</v>
      </c>
      <c r="D84">
        <f>SUM($C$5:C84)</f>
        <v>214493.23068072874</v>
      </c>
      <c r="H84">
        <v>74</v>
      </c>
      <c r="I84">
        <f t="shared" si="13"/>
        <v>5194754</v>
      </c>
      <c r="J84">
        <f>SUM($I$10:I84)</f>
        <v>78627147</v>
      </c>
      <c r="K84">
        <f t="shared" si="14"/>
        <v>2884</v>
      </c>
      <c r="L84">
        <f t="shared" si="15"/>
        <v>429</v>
      </c>
      <c r="M84">
        <f t="shared" si="16"/>
        <v>0</v>
      </c>
      <c r="O84">
        <f t="shared" si="17"/>
        <v>0</v>
      </c>
      <c r="P84">
        <f t="shared" si="17"/>
        <v>0</v>
      </c>
      <c r="Q84">
        <f t="shared" si="18"/>
        <v>0.15047249800253157</v>
      </c>
      <c r="R84">
        <f t="shared" si="19"/>
        <v>0</v>
      </c>
    </row>
    <row r="85" spans="1:18" x14ac:dyDescent="0.25">
      <c r="A85">
        <v>80</v>
      </c>
      <c r="B85">
        <f t="shared" si="11"/>
        <v>717</v>
      </c>
      <c r="C85" s="12">
        <f t="shared" si="12"/>
        <v>10934.450488145048</v>
      </c>
      <c r="D85">
        <f>SUM($C$5:C85)</f>
        <v>225427.68116887379</v>
      </c>
      <c r="H85">
        <v>75</v>
      </c>
      <c r="I85">
        <f t="shared" si="13"/>
        <v>5336101</v>
      </c>
      <c r="J85">
        <f>SUM($I$10:I85)</f>
        <v>83963248</v>
      </c>
      <c r="K85">
        <f t="shared" si="14"/>
        <v>3115</v>
      </c>
      <c r="L85">
        <f t="shared" si="15"/>
        <v>451</v>
      </c>
      <c r="M85">
        <f t="shared" si="16"/>
        <v>0</v>
      </c>
      <c r="O85">
        <f t="shared" si="17"/>
        <v>0</v>
      </c>
      <c r="P85">
        <f t="shared" si="17"/>
        <v>0</v>
      </c>
      <c r="Q85">
        <f t="shared" si="18"/>
        <v>0.15272958547256954</v>
      </c>
      <c r="R85">
        <f t="shared" si="19"/>
        <v>0</v>
      </c>
    </row>
    <row r="86" spans="1:18" x14ac:dyDescent="0.25">
      <c r="A86">
        <v>81</v>
      </c>
      <c r="B86">
        <f t="shared" si="11"/>
        <v>730</v>
      </c>
      <c r="C86" s="12">
        <f t="shared" si="12"/>
        <v>11009.898630136986</v>
      </c>
      <c r="D86">
        <f>SUM($C$5:C86)</f>
        <v>236437.57979901077</v>
      </c>
      <c r="H86">
        <v>76</v>
      </c>
      <c r="I86">
        <f t="shared" si="13"/>
        <v>5479346</v>
      </c>
      <c r="J86">
        <f>SUM($I$10:I86)</f>
        <v>89442594</v>
      </c>
      <c r="K86">
        <f t="shared" si="14"/>
        <v>3365</v>
      </c>
      <c r="L86">
        <f t="shared" si="15"/>
        <v>474</v>
      </c>
      <c r="M86">
        <f t="shared" si="16"/>
        <v>0</v>
      </c>
      <c r="O86">
        <f t="shared" si="17"/>
        <v>0</v>
      </c>
      <c r="P86">
        <f t="shared" si="17"/>
        <v>0</v>
      </c>
      <c r="Q86">
        <f t="shared" si="18"/>
        <v>0.15502052925465806</v>
      </c>
      <c r="R86">
        <f t="shared" si="19"/>
        <v>0</v>
      </c>
    </row>
    <row r="87" spans="1:18" x14ac:dyDescent="0.25">
      <c r="A87">
        <v>82</v>
      </c>
      <c r="B87">
        <f t="shared" si="11"/>
        <v>744</v>
      </c>
      <c r="C87" s="12">
        <f t="shared" si="12"/>
        <v>11071.103494623656</v>
      </c>
      <c r="D87">
        <f>SUM($C$5:C87)</f>
        <v>247508.68329363441</v>
      </c>
      <c r="H87">
        <v>77</v>
      </c>
      <c r="I87">
        <f t="shared" si="13"/>
        <v>5624488</v>
      </c>
      <c r="J87">
        <f>SUM($I$10:I87)</f>
        <v>95067082</v>
      </c>
      <c r="K87">
        <f t="shared" si="14"/>
        <v>3635</v>
      </c>
      <c r="L87">
        <f t="shared" si="15"/>
        <v>498</v>
      </c>
      <c r="M87">
        <f t="shared" si="16"/>
        <v>0</v>
      </c>
      <c r="O87">
        <f t="shared" si="17"/>
        <v>0</v>
      </c>
      <c r="P87">
        <f t="shared" si="17"/>
        <v>0</v>
      </c>
      <c r="Q87">
        <f t="shared" si="18"/>
        <v>0.15734583719347792</v>
      </c>
      <c r="R87">
        <f t="shared" si="19"/>
        <v>0</v>
      </c>
    </row>
    <row r="88" spans="1:18" x14ac:dyDescent="0.25">
      <c r="A88">
        <v>83</v>
      </c>
      <c r="B88">
        <f t="shared" si="11"/>
        <v>758</v>
      </c>
      <c r="C88" s="12">
        <f t="shared" si="12"/>
        <v>11133.279683377308</v>
      </c>
      <c r="D88">
        <f>SUM($C$5:C88)</f>
        <v>258641.96297701172</v>
      </c>
      <c r="H88">
        <v>78</v>
      </c>
      <c r="I88">
        <f t="shared" si="13"/>
        <v>5771527</v>
      </c>
      <c r="J88">
        <f>SUM($I$10:I88)</f>
        <v>100838609</v>
      </c>
      <c r="K88">
        <f t="shared" si="14"/>
        <v>3926</v>
      </c>
      <c r="L88">
        <f t="shared" si="15"/>
        <v>523</v>
      </c>
      <c r="M88">
        <f t="shared" si="16"/>
        <v>0</v>
      </c>
      <c r="O88">
        <f t="shared" si="17"/>
        <v>0</v>
      </c>
      <c r="P88">
        <f t="shared" si="17"/>
        <v>0</v>
      </c>
      <c r="Q88">
        <f t="shared" si="18"/>
        <v>0.15970602475138007</v>
      </c>
      <c r="R88">
        <f t="shared" si="19"/>
        <v>0</v>
      </c>
    </row>
    <row r="89" spans="1:18" x14ac:dyDescent="0.25">
      <c r="A89">
        <v>84</v>
      </c>
      <c r="B89">
        <f t="shared" si="11"/>
        <v>771</v>
      </c>
      <c r="C89" s="12">
        <f t="shared" si="12"/>
        <v>11210.896238651103</v>
      </c>
      <c r="D89">
        <f>SUM($C$5:C89)</f>
        <v>269852.85921566281</v>
      </c>
      <c r="H89">
        <v>79</v>
      </c>
      <c r="I89">
        <f t="shared" si="13"/>
        <v>5920464</v>
      </c>
      <c r="J89">
        <f>SUM($I$10:I89)</f>
        <v>106759073</v>
      </c>
      <c r="K89">
        <f t="shared" si="14"/>
        <v>4241</v>
      </c>
      <c r="L89">
        <f t="shared" si="15"/>
        <v>550</v>
      </c>
      <c r="M89">
        <f t="shared" si="16"/>
        <v>0</v>
      </c>
      <c r="O89">
        <f t="shared" si="17"/>
        <v>0</v>
      </c>
      <c r="P89">
        <f t="shared" si="17"/>
        <v>0</v>
      </c>
      <c r="Q89">
        <f t="shared" si="18"/>
        <v>0.16210161512265076</v>
      </c>
      <c r="R89">
        <f t="shared" si="19"/>
        <v>0</v>
      </c>
    </row>
    <row r="90" spans="1:18" x14ac:dyDescent="0.25">
      <c r="A90">
        <v>85</v>
      </c>
      <c r="B90">
        <f t="shared" si="11"/>
        <v>785</v>
      </c>
      <c r="C90" s="12">
        <f t="shared" si="12"/>
        <v>11274.68280254777</v>
      </c>
      <c r="D90">
        <f>SUM($C$5:C90)</f>
        <v>281127.54201821057</v>
      </c>
      <c r="H90">
        <v>80</v>
      </c>
      <c r="I90">
        <f t="shared" si="13"/>
        <v>7840001</v>
      </c>
      <c r="J90">
        <f>SUM($I$10:I90)</f>
        <v>114599074</v>
      </c>
      <c r="K90">
        <f t="shared" si="14"/>
        <v>4581</v>
      </c>
      <c r="L90">
        <f t="shared" si="15"/>
        <v>578</v>
      </c>
      <c r="M90">
        <f t="shared" si="16"/>
        <v>0</v>
      </c>
      <c r="O90">
        <f t="shared" si="17"/>
        <v>0</v>
      </c>
      <c r="P90">
        <f t="shared" si="17"/>
        <v>0</v>
      </c>
      <c r="Q90">
        <f t="shared" si="18"/>
        <v>0.16453313934949049</v>
      </c>
      <c r="R90">
        <f t="shared" si="19"/>
        <v>0</v>
      </c>
    </row>
    <row r="91" spans="1:18" x14ac:dyDescent="0.25">
      <c r="A91">
        <v>86</v>
      </c>
      <c r="B91">
        <f t="shared" si="11"/>
        <v>799</v>
      </c>
      <c r="C91" s="12">
        <f t="shared" si="12"/>
        <v>11339.300375469336</v>
      </c>
      <c r="D91">
        <f>SUM($C$5:C91)</f>
        <v>292466.84239367989</v>
      </c>
      <c r="H91">
        <v>81</v>
      </c>
      <c r="I91">
        <f t="shared" si="13"/>
        <v>8037226</v>
      </c>
      <c r="J91">
        <f>SUM($I$10:I91)</f>
        <v>122636300</v>
      </c>
      <c r="K91">
        <f t="shared" si="14"/>
        <v>4948</v>
      </c>
      <c r="L91">
        <f t="shared" si="15"/>
        <v>607</v>
      </c>
      <c r="M91">
        <f t="shared" si="16"/>
        <v>0</v>
      </c>
      <c r="O91">
        <f t="shared" si="17"/>
        <v>0</v>
      </c>
      <c r="P91">
        <f t="shared" si="17"/>
        <v>0</v>
      </c>
      <c r="Q91">
        <f t="shared" si="18"/>
        <v>0.16700113643973283</v>
      </c>
      <c r="R91">
        <f t="shared" si="19"/>
        <v>0</v>
      </c>
    </row>
    <row r="92" spans="1:18" x14ac:dyDescent="0.25">
      <c r="A92">
        <v>87</v>
      </c>
      <c r="B92">
        <f t="shared" si="11"/>
        <v>813</v>
      </c>
      <c r="C92" s="12">
        <f t="shared" si="12"/>
        <v>11404.706027060271</v>
      </c>
      <c r="D92">
        <f>SUM($C$5:C92)</f>
        <v>303871.54842074018</v>
      </c>
      <c r="H92">
        <v>82</v>
      </c>
      <c r="I92">
        <f t="shared" si="13"/>
        <v>8236901</v>
      </c>
      <c r="J92">
        <f>SUM($I$10:I92)</f>
        <v>130873201</v>
      </c>
      <c r="K92">
        <f t="shared" si="14"/>
        <v>5344</v>
      </c>
      <c r="L92">
        <f t="shared" si="15"/>
        <v>638</v>
      </c>
      <c r="M92">
        <f t="shared" si="16"/>
        <v>0</v>
      </c>
      <c r="O92">
        <f t="shared" si="17"/>
        <v>0</v>
      </c>
      <c r="P92">
        <f t="shared" si="17"/>
        <v>0</v>
      </c>
      <c r="Q92">
        <f t="shared" si="18"/>
        <v>0.1695061534863288</v>
      </c>
      <c r="R92">
        <f t="shared" si="19"/>
        <v>0</v>
      </c>
    </row>
    <row r="93" spans="1:18" x14ac:dyDescent="0.25">
      <c r="A93">
        <v>88</v>
      </c>
      <c r="B93">
        <f t="shared" si="11"/>
        <v>827</v>
      </c>
      <c r="C93" s="12">
        <f t="shared" si="12"/>
        <v>11470.859733978235</v>
      </c>
      <c r="D93">
        <f>SUM($C$5:C93)</f>
        <v>315342.4081547184</v>
      </c>
      <c r="H93">
        <v>83</v>
      </c>
      <c r="I93">
        <f t="shared" si="13"/>
        <v>8439026</v>
      </c>
      <c r="J93">
        <f>SUM($I$10:I93)</f>
        <v>139312227</v>
      </c>
      <c r="K93">
        <f t="shared" si="14"/>
        <v>5772</v>
      </c>
      <c r="L93">
        <f t="shared" si="15"/>
        <v>670</v>
      </c>
      <c r="M93">
        <f t="shared" si="16"/>
        <v>0</v>
      </c>
      <c r="O93">
        <f t="shared" si="17"/>
        <v>0</v>
      </c>
      <c r="P93">
        <f t="shared" si="17"/>
        <v>0</v>
      </c>
      <c r="Q93">
        <f t="shared" si="18"/>
        <v>0.17204874578862372</v>
      </c>
      <c r="R93">
        <f t="shared" si="19"/>
        <v>0</v>
      </c>
    </row>
    <row r="94" spans="1:18" x14ac:dyDescent="0.25">
      <c r="A94">
        <v>89</v>
      </c>
      <c r="B94">
        <f t="shared" si="11"/>
        <v>841</v>
      </c>
      <c r="C94" s="12">
        <f t="shared" si="12"/>
        <v>11537.724137931034</v>
      </c>
      <c r="D94">
        <f>SUM($C$5:C94)</f>
        <v>326880.13229264942</v>
      </c>
      <c r="H94">
        <v>84</v>
      </c>
      <c r="I94">
        <f t="shared" si="13"/>
        <v>8643601</v>
      </c>
      <c r="J94">
        <f>SUM($I$10:I94)</f>
        <v>147955828</v>
      </c>
      <c r="K94">
        <f t="shared" si="14"/>
        <v>6234</v>
      </c>
      <c r="L94">
        <f t="shared" si="15"/>
        <v>704</v>
      </c>
      <c r="M94">
        <f t="shared" si="16"/>
        <v>0</v>
      </c>
      <c r="O94">
        <f t="shared" si="17"/>
        <v>0</v>
      </c>
      <c r="P94">
        <f t="shared" si="17"/>
        <v>0</v>
      </c>
      <c r="Q94">
        <f t="shared" si="18"/>
        <v>0.17462947697545306</v>
      </c>
      <c r="R94">
        <f t="shared" si="19"/>
        <v>0</v>
      </c>
    </row>
    <row r="95" spans="1:18" x14ac:dyDescent="0.25">
      <c r="A95">
        <v>90</v>
      </c>
      <c r="B95">
        <f t="shared" si="11"/>
        <v>855</v>
      </c>
      <c r="C95" s="12">
        <f t="shared" si="12"/>
        <v>14557.643274853801</v>
      </c>
      <c r="D95">
        <f>SUM($C$5:C95)</f>
        <v>341437.77556750324</v>
      </c>
      <c r="H95">
        <v>85</v>
      </c>
      <c r="I95">
        <f t="shared" si="13"/>
        <v>8850626</v>
      </c>
      <c r="J95">
        <f>SUM($I$10:I95)</f>
        <v>156806454</v>
      </c>
      <c r="K95">
        <f t="shared" si="14"/>
        <v>6733</v>
      </c>
      <c r="L95">
        <f t="shared" si="15"/>
        <v>740</v>
      </c>
      <c r="M95">
        <f t="shared" si="16"/>
        <v>0</v>
      </c>
      <c r="O95">
        <f t="shared" si="17"/>
        <v>0</v>
      </c>
      <c r="P95">
        <f t="shared" si="17"/>
        <v>0</v>
      </c>
      <c r="Q95">
        <f t="shared" si="18"/>
        <v>0.17724891913008484</v>
      </c>
      <c r="R95">
        <f t="shared" si="19"/>
        <v>0</v>
      </c>
    </row>
    <row r="96" spans="1:18" x14ac:dyDescent="0.25">
      <c r="A96">
        <v>91</v>
      </c>
      <c r="B96">
        <f t="shared" si="11"/>
        <v>870</v>
      </c>
      <c r="C96" s="12">
        <f t="shared" si="12"/>
        <v>14626.341379310345</v>
      </c>
      <c r="D96">
        <f>SUM($C$5:C96)</f>
        <v>356064.11694681359</v>
      </c>
      <c r="H96">
        <v>86</v>
      </c>
      <c r="I96">
        <f t="shared" si="13"/>
        <v>9060101</v>
      </c>
      <c r="J96">
        <f>SUM($I$10:I96)</f>
        <v>165866555</v>
      </c>
      <c r="K96">
        <f t="shared" si="14"/>
        <v>7272</v>
      </c>
      <c r="L96">
        <f t="shared" si="15"/>
        <v>777</v>
      </c>
      <c r="M96">
        <f t="shared" si="16"/>
        <v>0</v>
      </c>
      <c r="O96">
        <f t="shared" si="17"/>
        <v>0</v>
      </c>
      <c r="P96">
        <f t="shared" si="17"/>
        <v>0</v>
      </c>
      <c r="Q96">
        <f t="shared" si="18"/>
        <v>0.17990765291703609</v>
      </c>
      <c r="R96">
        <f t="shared" si="19"/>
        <v>0</v>
      </c>
    </row>
    <row r="97" spans="1:18" x14ac:dyDescent="0.25">
      <c r="A97">
        <v>92</v>
      </c>
      <c r="B97">
        <f t="shared" si="11"/>
        <v>884</v>
      </c>
      <c r="C97" s="12">
        <f t="shared" si="12"/>
        <v>14712.807692307691</v>
      </c>
      <c r="D97">
        <f>SUM($C$5:C97)</f>
        <v>370776.92463912128</v>
      </c>
      <c r="H97">
        <v>87</v>
      </c>
      <c r="I97">
        <f t="shared" si="13"/>
        <v>9272026</v>
      </c>
      <c r="J97">
        <f>SUM($I$10:I97)</f>
        <v>175138581</v>
      </c>
      <c r="K97">
        <f t="shared" si="14"/>
        <v>7854</v>
      </c>
      <c r="L97">
        <f t="shared" si="15"/>
        <v>816</v>
      </c>
      <c r="M97">
        <f t="shared" si="16"/>
        <v>0</v>
      </c>
      <c r="O97">
        <f t="shared" si="17"/>
        <v>0</v>
      </c>
      <c r="P97">
        <f t="shared" si="17"/>
        <v>0</v>
      </c>
      <c r="Q97">
        <f t="shared" si="18"/>
        <v>0.18260626771079161</v>
      </c>
      <c r="R97">
        <f t="shared" si="19"/>
        <v>0</v>
      </c>
    </row>
    <row r="98" spans="1:18" x14ac:dyDescent="0.25">
      <c r="A98">
        <v>93</v>
      </c>
      <c r="B98">
        <f t="shared" si="11"/>
        <v>898</v>
      </c>
      <c r="C98" s="12">
        <f t="shared" si="12"/>
        <v>14800.001113585746</v>
      </c>
      <c r="D98">
        <f>SUM($C$5:C98)</f>
        <v>385576.925752707</v>
      </c>
      <c r="H98">
        <v>88</v>
      </c>
      <c r="I98">
        <f t="shared" si="13"/>
        <v>9486401</v>
      </c>
      <c r="J98">
        <f>SUM($I$10:I98)</f>
        <v>184624982</v>
      </c>
      <c r="K98">
        <f t="shared" si="14"/>
        <v>8483</v>
      </c>
      <c r="L98">
        <f t="shared" si="15"/>
        <v>857</v>
      </c>
      <c r="M98">
        <f t="shared" si="16"/>
        <v>0</v>
      </c>
      <c r="O98">
        <f t="shared" si="17"/>
        <v>0</v>
      </c>
      <c r="P98">
        <f t="shared" si="17"/>
        <v>0</v>
      </c>
      <c r="Q98">
        <f t="shared" si="18"/>
        <v>0.18534536172645347</v>
      </c>
      <c r="R98">
        <f t="shared" si="19"/>
        <v>0</v>
      </c>
    </row>
    <row r="99" spans="1:18" x14ac:dyDescent="0.25">
      <c r="A99">
        <v>94</v>
      </c>
      <c r="B99">
        <f t="shared" si="11"/>
        <v>913</v>
      </c>
      <c r="C99" s="12">
        <f t="shared" si="12"/>
        <v>14871.580503833517</v>
      </c>
      <c r="D99">
        <f>SUM($C$5:C99)</f>
        <v>400448.50625654054</v>
      </c>
      <c r="H99">
        <v>89</v>
      </c>
      <c r="I99">
        <f t="shared" si="13"/>
        <v>9703226</v>
      </c>
      <c r="J99">
        <f>SUM($I$10:I99)</f>
        <v>194328208</v>
      </c>
      <c r="K99">
        <f t="shared" si="14"/>
        <v>9162</v>
      </c>
      <c r="L99">
        <f t="shared" si="15"/>
        <v>900</v>
      </c>
      <c r="M99">
        <f t="shared" si="16"/>
        <v>0</v>
      </c>
      <c r="O99">
        <f t="shared" si="17"/>
        <v>0</v>
      </c>
      <c r="P99">
        <f t="shared" si="17"/>
        <v>0</v>
      </c>
      <c r="Q99">
        <f t="shared" si="18"/>
        <v>0.18812554215235025</v>
      </c>
      <c r="R99">
        <f t="shared" si="19"/>
        <v>0</v>
      </c>
    </row>
    <row r="100" spans="1:18" x14ac:dyDescent="0.25">
      <c r="A100">
        <v>95</v>
      </c>
      <c r="B100">
        <f t="shared" si="11"/>
        <v>927</v>
      </c>
      <c r="C100" s="12">
        <f t="shared" si="12"/>
        <v>14960.277238403452</v>
      </c>
      <c r="D100">
        <f>SUM($C$5:C100)</f>
        <v>415408.78349494399</v>
      </c>
      <c r="H100">
        <v>90</v>
      </c>
      <c r="I100">
        <f t="shared" si="13"/>
        <v>12446785</v>
      </c>
      <c r="J100">
        <f>SUM($I$10:I100)</f>
        <v>206774993</v>
      </c>
      <c r="K100">
        <f t="shared" si="14"/>
        <v>9895</v>
      </c>
      <c r="L100">
        <f t="shared" si="15"/>
        <v>945</v>
      </c>
      <c r="M100">
        <f t="shared" si="16"/>
        <v>0</v>
      </c>
      <c r="O100">
        <f t="shared" si="17"/>
        <v>0</v>
      </c>
      <c r="P100">
        <f t="shared" si="17"/>
        <v>0</v>
      </c>
      <c r="Q100">
        <f t="shared" si="18"/>
        <v>0.19094742528463549</v>
      </c>
      <c r="R100">
        <f t="shared" si="19"/>
        <v>0</v>
      </c>
    </row>
    <row r="101" spans="1:18" x14ac:dyDescent="0.25">
      <c r="A101">
        <v>96</v>
      </c>
      <c r="B101">
        <f t="shared" si="11"/>
        <v>942</v>
      </c>
      <c r="C101" s="12">
        <f t="shared" si="12"/>
        <v>15033.626326963906</v>
      </c>
      <c r="D101">
        <f>SUM($C$5:C101)</f>
        <v>430442.40982190787</v>
      </c>
      <c r="H101">
        <v>91</v>
      </c>
      <c r="I101">
        <f t="shared" si="13"/>
        <v>12724917</v>
      </c>
      <c r="J101">
        <f>SUM($I$10:I101)</f>
        <v>219499910</v>
      </c>
      <c r="K101">
        <f t="shared" si="14"/>
        <v>10687</v>
      </c>
      <c r="L101">
        <f t="shared" si="15"/>
        <v>993</v>
      </c>
      <c r="M101">
        <f t="shared" si="16"/>
        <v>0</v>
      </c>
      <c r="O101">
        <f t="shared" si="17"/>
        <v>0</v>
      </c>
      <c r="P101">
        <f t="shared" si="17"/>
        <v>0</v>
      </c>
      <c r="Q101">
        <f t="shared" si="18"/>
        <v>0.193811636663905</v>
      </c>
      <c r="R101">
        <f t="shared" si="19"/>
        <v>0</v>
      </c>
    </row>
    <row r="102" spans="1:18" x14ac:dyDescent="0.25">
      <c r="A102">
        <v>97</v>
      </c>
      <c r="B102">
        <f t="shared" si="11"/>
        <v>957</v>
      </c>
      <c r="C102" s="12">
        <f t="shared" si="12"/>
        <v>15107.886102403343</v>
      </c>
      <c r="D102">
        <f>SUM($C$5:C102)</f>
        <v>445550.29592431121</v>
      </c>
      <c r="H102">
        <v>92</v>
      </c>
      <c r="I102">
        <f t="shared" si="13"/>
        <v>13006122</v>
      </c>
      <c r="J102">
        <f>SUM($I$10:I102)</f>
        <v>232506032</v>
      </c>
      <c r="K102">
        <f t="shared" si="14"/>
        <v>11542</v>
      </c>
      <c r="L102">
        <f t="shared" si="15"/>
        <v>1043</v>
      </c>
      <c r="M102">
        <f t="shared" si="16"/>
        <v>0</v>
      </c>
      <c r="O102">
        <f t="shared" si="17"/>
        <v>0</v>
      </c>
      <c r="P102">
        <f t="shared" si="17"/>
        <v>0</v>
      </c>
      <c r="Q102">
        <f t="shared" si="18"/>
        <v>0.19671881121386356</v>
      </c>
      <c r="R102">
        <f t="shared" si="19"/>
        <v>0</v>
      </c>
    </row>
    <row r="103" spans="1:18" x14ac:dyDescent="0.25">
      <c r="A103">
        <v>98</v>
      </c>
      <c r="B103">
        <f t="shared" si="11"/>
        <v>972</v>
      </c>
      <c r="C103" s="12">
        <f t="shared" si="12"/>
        <v>15183.01646090535</v>
      </c>
      <c r="D103">
        <f>SUM($C$5:C103)</f>
        <v>460733.31238521659</v>
      </c>
      <c r="H103">
        <v>93</v>
      </c>
      <c r="I103">
        <f t="shared" si="13"/>
        <v>13290401</v>
      </c>
      <c r="J103">
        <f>SUM($I$10:I103)</f>
        <v>245796433</v>
      </c>
      <c r="K103">
        <f t="shared" si="14"/>
        <v>12466</v>
      </c>
      <c r="L103">
        <f t="shared" si="15"/>
        <v>1096</v>
      </c>
      <c r="M103">
        <f t="shared" si="16"/>
        <v>0</v>
      </c>
      <c r="O103">
        <f t="shared" si="17"/>
        <v>0</v>
      </c>
      <c r="P103">
        <f t="shared" si="17"/>
        <v>0</v>
      </c>
      <c r="Q103">
        <f t="shared" si="18"/>
        <v>0.19966959338207149</v>
      </c>
      <c r="R103">
        <f t="shared" si="19"/>
        <v>0</v>
      </c>
    </row>
    <row r="104" spans="1:18" x14ac:dyDescent="0.25">
      <c r="A104">
        <v>99</v>
      </c>
      <c r="B104">
        <f t="shared" si="11"/>
        <v>987</v>
      </c>
      <c r="C104" s="12">
        <f t="shared" si="12"/>
        <v>15258.976697061804</v>
      </c>
      <c r="D104">
        <f>SUM($C$5:C104)</f>
        <v>475992.28908227838</v>
      </c>
      <c r="H104">
        <v>94</v>
      </c>
      <c r="I104">
        <f t="shared" si="13"/>
        <v>13577753</v>
      </c>
      <c r="J104">
        <f>SUM($I$10:I104)</f>
        <v>259374186</v>
      </c>
      <c r="K104">
        <f t="shared" si="14"/>
        <v>13464</v>
      </c>
      <c r="L104">
        <f t="shared" si="15"/>
        <v>1151</v>
      </c>
      <c r="M104">
        <f t="shared" si="16"/>
        <v>0</v>
      </c>
      <c r="O104">
        <f t="shared" si="17"/>
        <v>0</v>
      </c>
      <c r="P104">
        <f t="shared" si="17"/>
        <v>0</v>
      </c>
      <c r="Q104">
        <f t="shared" si="18"/>
        <v>0.20266463728280254</v>
      </c>
      <c r="R104">
        <f t="shared" si="19"/>
        <v>0</v>
      </c>
    </row>
    <row r="105" spans="1:18" x14ac:dyDescent="0.25">
      <c r="A105">
        <v>100</v>
      </c>
      <c r="B105">
        <f t="shared" si="11"/>
        <v>1001</v>
      </c>
      <c r="H105">
        <v>95</v>
      </c>
      <c r="I105">
        <f t="shared" si="13"/>
        <v>13868177</v>
      </c>
      <c r="J105">
        <f>SUM($I$10:I105)</f>
        <v>273242363</v>
      </c>
      <c r="K105">
        <f t="shared" si="14"/>
        <v>14542</v>
      </c>
      <c r="L105">
        <f t="shared" si="15"/>
        <v>1209</v>
      </c>
      <c r="M105">
        <f t="shared" si="16"/>
        <v>0</v>
      </c>
      <c r="O105">
        <f t="shared" si="17"/>
        <v>0</v>
      </c>
      <c r="P105">
        <f t="shared" si="17"/>
        <v>0</v>
      </c>
      <c r="Q105">
        <f t="shared" si="18"/>
        <v>0.20570460684204456</v>
      </c>
      <c r="R105">
        <f t="shared" si="19"/>
        <v>0</v>
      </c>
    </row>
    <row r="106" spans="1:18" x14ac:dyDescent="0.25">
      <c r="H106">
        <v>96</v>
      </c>
      <c r="I106">
        <f t="shared" si="13"/>
        <v>14161676</v>
      </c>
      <c r="J106">
        <f>SUM($I$10:I106)</f>
        <v>287404039</v>
      </c>
      <c r="K106">
        <f t="shared" si="14"/>
        <v>15706</v>
      </c>
      <c r="L106">
        <f t="shared" si="15"/>
        <v>1270</v>
      </c>
      <c r="M106">
        <f t="shared" si="16"/>
        <v>0</v>
      </c>
      <c r="O106">
        <f t="shared" si="17"/>
        <v>0</v>
      </c>
      <c r="P106">
        <f t="shared" si="17"/>
        <v>0</v>
      </c>
      <c r="Q106">
        <f t="shared" si="18"/>
        <v>0.20879017594467519</v>
      </c>
      <c r="R106">
        <f t="shared" si="19"/>
        <v>0</v>
      </c>
    </row>
    <row r="107" spans="1:18" x14ac:dyDescent="0.25">
      <c r="H107">
        <v>97</v>
      </c>
      <c r="I107">
        <f t="shared" si="13"/>
        <v>14458247</v>
      </c>
      <c r="J107">
        <f>SUM($I$10:I107)</f>
        <v>301862286</v>
      </c>
      <c r="K107">
        <f t="shared" si="14"/>
        <v>16963</v>
      </c>
      <c r="L107">
        <f t="shared" si="15"/>
        <v>1334</v>
      </c>
      <c r="M107">
        <f t="shared" si="16"/>
        <v>0</v>
      </c>
      <c r="O107">
        <f t="shared" si="17"/>
        <v>0</v>
      </c>
      <c r="P107">
        <f t="shared" si="17"/>
        <v>0</v>
      </c>
      <c r="Q107">
        <f t="shared" si="18"/>
        <v>0.21192202858384529</v>
      </c>
      <c r="R107">
        <f t="shared" si="19"/>
        <v>0</v>
      </c>
    </row>
    <row r="108" spans="1:18" x14ac:dyDescent="0.25">
      <c r="H108">
        <v>98</v>
      </c>
      <c r="I108">
        <f t="shared" si="13"/>
        <v>14757892</v>
      </c>
      <c r="J108">
        <f>SUM($I$10:I108)</f>
        <v>316620178</v>
      </c>
      <c r="K108">
        <f t="shared" si="14"/>
        <v>18321</v>
      </c>
      <c r="L108">
        <f t="shared" si="15"/>
        <v>1401</v>
      </c>
      <c r="M108">
        <f t="shared" si="16"/>
        <v>0</v>
      </c>
      <c r="O108">
        <f t="shared" si="17"/>
        <v>0</v>
      </c>
      <c r="P108">
        <f t="shared" si="17"/>
        <v>0</v>
      </c>
      <c r="Q108">
        <f t="shared" si="18"/>
        <v>0.21510085901260295</v>
      </c>
      <c r="R108">
        <f t="shared" si="19"/>
        <v>0</v>
      </c>
    </row>
    <row r="109" spans="1:18" x14ac:dyDescent="0.25">
      <c r="H109">
        <v>99</v>
      </c>
      <c r="I109">
        <f t="shared" si="13"/>
        <v>15060610</v>
      </c>
      <c r="J109">
        <f>SUM($I$10:I109)</f>
        <v>331680788</v>
      </c>
      <c r="K109">
        <f t="shared" si="14"/>
        <v>19787</v>
      </c>
      <c r="L109">
        <f t="shared" si="15"/>
        <v>1472</v>
      </c>
      <c r="M109">
        <f t="shared" si="16"/>
        <v>0</v>
      </c>
      <c r="O109">
        <f t="shared" si="17"/>
        <v>0</v>
      </c>
      <c r="P109">
        <f t="shared" si="17"/>
        <v>0</v>
      </c>
      <c r="Q109">
        <f t="shared" si="18"/>
        <v>0.21832737189779197</v>
      </c>
      <c r="R109">
        <f t="shared" si="19"/>
        <v>0</v>
      </c>
    </row>
    <row r="110" spans="1:18" x14ac:dyDescent="0.25">
      <c r="H110">
        <v>100</v>
      </c>
      <c r="K110">
        <f t="shared" si="14"/>
        <v>21370</v>
      </c>
      <c r="L110">
        <f t="shared" si="15"/>
        <v>1546</v>
      </c>
      <c r="M110">
        <f t="shared" si="16"/>
        <v>0</v>
      </c>
      <c r="O110">
        <f t="shared" si="17"/>
        <v>0</v>
      </c>
      <c r="P110">
        <f t="shared" si="17"/>
        <v>0</v>
      </c>
      <c r="Q110">
        <f t="shared" si="18"/>
        <v>0.22160228247625882</v>
      </c>
      <c r="R110">
        <f t="shared" si="19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zoomScale="80" zoomScaleNormal="80" workbookViewId="0">
      <selection activeCell="C118" sqref="C11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8" spans="2:8" x14ac:dyDescent="0.25">
      <c r="B88" s="2" t="s">
        <v>682</v>
      </c>
      <c r="C88" s="15" t="s">
        <v>206</v>
      </c>
      <c r="D88" t="s">
        <v>207</v>
      </c>
      <c r="E88">
        <v>100</v>
      </c>
      <c r="G88" t="s">
        <v>679</v>
      </c>
      <c r="H88" t="s">
        <v>680</v>
      </c>
    </row>
    <row r="89" spans="2:8" x14ac:dyDescent="0.25">
      <c r="B89" s="2">
        <v>311</v>
      </c>
      <c r="C89" s="15" t="s">
        <v>210</v>
      </c>
      <c r="G89" s="8" t="s">
        <v>469</v>
      </c>
      <c r="H89" t="s">
        <v>689</v>
      </c>
    </row>
    <row r="90" spans="2:8" x14ac:dyDescent="0.25">
      <c r="B90" s="2">
        <v>312</v>
      </c>
      <c r="H90" t="s">
        <v>690</v>
      </c>
    </row>
    <row r="91" spans="2:8" x14ac:dyDescent="0.25">
      <c r="B91" s="2">
        <v>321</v>
      </c>
      <c r="C91" s="15" t="s">
        <v>681</v>
      </c>
      <c r="D91" t="s">
        <v>681</v>
      </c>
      <c r="E91">
        <v>0</v>
      </c>
      <c r="G91" t="s">
        <v>686</v>
      </c>
      <c r="H91" t="s">
        <v>683</v>
      </c>
    </row>
    <row r="92" spans="2:8" x14ac:dyDescent="0.25">
      <c r="B92" s="2">
        <v>322</v>
      </c>
      <c r="E92">
        <v>100</v>
      </c>
      <c r="G92" t="s">
        <v>687</v>
      </c>
      <c r="H92" t="s">
        <v>684</v>
      </c>
    </row>
    <row r="93" spans="2:8" x14ac:dyDescent="0.25">
      <c r="B93" s="2">
        <v>323</v>
      </c>
      <c r="G93" t="s">
        <v>688</v>
      </c>
      <c r="H93" t="s">
        <v>685</v>
      </c>
    </row>
    <row r="94" spans="2:8" x14ac:dyDescent="0.25">
      <c r="B94" s="2">
        <v>331</v>
      </c>
      <c r="C94" s="15" t="s">
        <v>843</v>
      </c>
      <c r="D94" t="s">
        <v>699</v>
      </c>
      <c r="E94">
        <v>0</v>
      </c>
      <c r="G94" t="s">
        <v>686</v>
      </c>
      <c r="H94" t="s">
        <v>700</v>
      </c>
    </row>
    <row r="95" spans="2:8" x14ac:dyDescent="0.25">
      <c r="B95" s="2">
        <v>332</v>
      </c>
      <c r="H95" t="s">
        <v>701</v>
      </c>
    </row>
    <row r="96" spans="2:8" x14ac:dyDescent="0.25">
      <c r="B96" s="2">
        <v>333</v>
      </c>
      <c r="H96" t="s">
        <v>702</v>
      </c>
    </row>
    <row r="97" spans="1:8" x14ac:dyDescent="0.25">
      <c r="B97" s="2">
        <v>334</v>
      </c>
      <c r="H97" t="s">
        <v>703</v>
      </c>
    </row>
    <row r="98" spans="1:8" x14ac:dyDescent="0.25">
      <c r="B98" s="2">
        <v>335</v>
      </c>
      <c r="H98" t="s">
        <v>704</v>
      </c>
    </row>
    <row r="99" spans="1:8" x14ac:dyDescent="0.25">
      <c r="B99" s="2">
        <v>336</v>
      </c>
      <c r="H99" t="s">
        <v>705</v>
      </c>
    </row>
    <row r="100" spans="1:8" x14ac:dyDescent="0.25">
      <c r="B100" s="2">
        <v>337</v>
      </c>
      <c r="H100" t="s">
        <v>706</v>
      </c>
    </row>
    <row r="101" spans="1:8" x14ac:dyDescent="0.25">
      <c r="B101" s="2">
        <v>338</v>
      </c>
      <c r="H101" t="s">
        <v>707</v>
      </c>
    </row>
    <row r="102" spans="1:8" x14ac:dyDescent="0.25">
      <c r="B102" s="2">
        <v>339</v>
      </c>
      <c r="C102" s="15" t="s">
        <v>708</v>
      </c>
      <c r="E102">
        <v>100</v>
      </c>
      <c r="G102" t="s">
        <v>687</v>
      </c>
      <c r="H102" t="s">
        <v>663</v>
      </c>
    </row>
    <row r="103" spans="1:8" x14ac:dyDescent="0.25">
      <c r="B103" s="2">
        <v>340</v>
      </c>
      <c r="H103" t="s">
        <v>665</v>
      </c>
    </row>
    <row r="104" spans="1:8" x14ac:dyDescent="0.25">
      <c r="B104" s="2">
        <v>341</v>
      </c>
      <c r="H104" t="s">
        <v>710</v>
      </c>
    </row>
    <row r="105" spans="1:8" x14ac:dyDescent="0.25">
      <c r="B105" s="2">
        <v>342</v>
      </c>
      <c r="H105" t="s">
        <v>711</v>
      </c>
    </row>
    <row r="106" spans="1:8" x14ac:dyDescent="0.25">
      <c r="B106" s="2">
        <v>343</v>
      </c>
      <c r="C106" s="15" t="s">
        <v>709</v>
      </c>
      <c r="G106" t="s">
        <v>733</v>
      </c>
      <c r="H106" t="s">
        <v>663</v>
      </c>
    </row>
    <row r="107" spans="1:8" x14ac:dyDescent="0.25">
      <c r="B107" s="2">
        <v>344</v>
      </c>
      <c r="H107" t="s">
        <v>665</v>
      </c>
    </row>
    <row r="108" spans="1:8" x14ac:dyDescent="0.25">
      <c r="B108" s="2">
        <v>345</v>
      </c>
      <c r="H108" t="s">
        <v>710</v>
      </c>
    </row>
    <row r="109" spans="1:8" x14ac:dyDescent="0.25">
      <c r="B109" s="2">
        <v>346</v>
      </c>
      <c r="H109" t="s">
        <v>711</v>
      </c>
    </row>
    <row r="110" spans="1:8" x14ac:dyDescent="0.25">
      <c r="A110" s="4"/>
      <c r="B110" s="2">
        <v>351</v>
      </c>
      <c r="C110" s="15" t="s">
        <v>1074</v>
      </c>
      <c r="D110" t="s">
        <v>699</v>
      </c>
      <c r="E110">
        <v>0</v>
      </c>
      <c r="G110" t="s">
        <v>686</v>
      </c>
      <c r="H110" t="s">
        <v>700</v>
      </c>
    </row>
    <row r="111" spans="1:8" x14ac:dyDescent="0.25">
      <c r="A111" s="4"/>
      <c r="B111" s="2">
        <v>352</v>
      </c>
      <c r="H111" t="s">
        <v>701</v>
      </c>
    </row>
    <row r="112" spans="1:8" x14ac:dyDescent="0.25">
      <c r="A112" s="4"/>
      <c r="B112" s="2">
        <v>353</v>
      </c>
      <c r="H112" t="s">
        <v>702</v>
      </c>
    </row>
    <row r="113" spans="1:8" x14ac:dyDescent="0.25">
      <c r="A113" s="4"/>
      <c r="B113" s="2">
        <v>354</v>
      </c>
      <c r="H113" t="s">
        <v>703</v>
      </c>
    </row>
    <row r="114" spans="1:8" x14ac:dyDescent="0.25">
      <c r="A114" s="4"/>
      <c r="B114" s="2">
        <v>355</v>
      </c>
      <c r="H114" t="s">
        <v>704</v>
      </c>
    </row>
    <row r="115" spans="1:8" x14ac:dyDescent="0.25">
      <c r="A115" s="4"/>
      <c r="B115" s="2">
        <v>356</v>
      </c>
      <c r="H115" t="s">
        <v>705</v>
      </c>
    </row>
    <row r="116" spans="1:8" x14ac:dyDescent="0.25">
      <c r="A116" s="4"/>
      <c r="B116" s="2">
        <v>357</v>
      </c>
      <c r="H116" t="s">
        <v>706</v>
      </c>
    </row>
    <row r="117" spans="1:8" x14ac:dyDescent="0.25">
      <c r="A117" s="4"/>
      <c r="B117" s="2">
        <v>358</v>
      </c>
      <c r="H117" t="s">
        <v>707</v>
      </c>
    </row>
    <row r="118" spans="1:8" x14ac:dyDescent="0.25">
      <c r="A118" s="4"/>
      <c r="B118" s="2">
        <v>359</v>
      </c>
      <c r="C118" s="15" t="s">
        <v>1075</v>
      </c>
      <c r="E118">
        <v>100</v>
      </c>
      <c r="G118" t="s">
        <v>687</v>
      </c>
      <c r="H118" t="s">
        <v>663</v>
      </c>
    </row>
    <row r="119" spans="1:8" x14ac:dyDescent="0.25">
      <c r="A119" s="4"/>
      <c r="B119" s="2">
        <v>360</v>
      </c>
      <c r="H119" t="s">
        <v>665</v>
      </c>
    </row>
    <row r="120" spans="1:8" x14ac:dyDescent="0.25">
      <c r="A120" s="4"/>
      <c r="B120" s="2">
        <v>361</v>
      </c>
      <c r="H120" t="s">
        <v>710</v>
      </c>
    </row>
    <row r="121" spans="1:8" x14ac:dyDescent="0.25">
      <c r="A121" s="4"/>
      <c r="B121" s="2">
        <v>362</v>
      </c>
      <c r="H121" t="s">
        <v>711</v>
      </c>
    </row>
    <row r="122" spans="1:8" x14ac:dyDescent="0.25">
      <c r="A122" s="4"/>
      <c r="B122" s="2">
        <v>363</v>
      </c>
      <c r="C122" s="15" t="s">
        <v>1076</v>
      </c>
      <c r="G122" t="s">
        <v>733</v>
      </c>
      <c r="H122" t="s">
        <v>663</v>
      </c>
    </row>
    <row r="123" spans="1:8" x14ac:dyDescent="0.25">
      <c r="A123" s="4"/>
      <c r="B123" s="2">
        <v>364</v>
      </c>
      <c r="H123" t="s">
        <v>665</v>
      </c>
    </row>
    <row r="124" spans="1:8" x14ac:dyDescent="0.25">
      <c r="A124" s="4"/>
      <c r="B124" s="2">
        <v>365</v>
      </c>
      <c r="H124" t="s">
        <v>710</v>
      </c>
    </row>
    <row r="125" spans="1:8" x14ac:dyDescent="0.25">
      <c r="A125" s="4"/>
      <c r="B125" s="2">
        <v>366</v>
      </c>
      <c r="H125" t="s">
        <v>711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647</v>
      </c>
      <c r="E128">
        <v>0</v>
      </c>
      <c r="G128" t="s">
        <v>286</v>
      </c>
      <c r="H128" t="s">
        <v>720</v>
      </c>
    </row>
    <row r="129" spans="2:8" x14ac:dyDescent="0.25">
      <c r="B129" s="2">
        <v>412</v>
      </c>
      <c r="G129" t="s">
        <v>287</v>
      </c>
      <c r="H129" t="s">
        <v>721</v>
      </c>
    </row>
    <row r="130" spans="2:8" x14ac:dyDescent="0.25">
      <c r="B130" s="2">
        <v>421</v>
      </c>
      <c r="C130" s="15" t="s">
        <v>722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723</v>
      </c>
    </row>
    <row r="132" spans="2:8" x14ac:dyDescent="0.25">
      <c r="B132" s="2">
        <v>423</v>
      </c>
      <c r="C132" s="15" t="s">
        <v>724</v>
      </c>
    </row>
    <row r="133" spans="2:8" x14ac:dyDescent="0.25">
      <c r="B133" s="2">
        <v>424</v>
      </c>
      <c r="C133" s="15" t="s">
        <v>725</v>
      </c>
    </row>
    <row r="134" spans="2:8" x14ac:dyDescent="0.25">
      <c r="B134" s="2">
        <v>425</v>
      </c>
      <c r="C134" s="15" t="s">
        <v>726</v>
      </c>
      <c r="E134">
        <v>35</v>
      </c>
    </row>
    <row r="135" spans="2:8" x14ac:dyDescent="0.25">
      <c r="B135" s="2">
        <v>426</v>
      </c>
      <c r="C135" s="15" t="s">
        <v>750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727</v>
      </c>
    </row>
    <row r="138" spans="2:8" x14ac:dyDescent="0.25">
      <c r="B138" s="2">
        <v>442</v>
      </c>
      <c r="H138" t="s">
        <v>728</v>
      </c>
    </row>
    <row r="139" spans="2:8" x14ac:dyDescent="0.25">
      <c r="B139" s="2">
        <v>443</v>
      </c>
      <c r="H139" t="s">
        <v>729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3"/>
  <sheetViews>
    <sheetView zoomScale="90" zoomScaleNormal="90" workbookViewId="0">
      <selection activeCell="I23" sqref="I2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1322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1325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1"/>
  <sheetViews>
    <sheetView zoomScale="85" zoomScaleNormal="85" workbookViewId="0">
      <pane xSplit="3" ySplit="2" topLeftCell="D204" activePane="bottomRight" state="frozen"/>
      <selection pane="topRight" activeCell="D1" sqref="D1"/>
      <selection pane="bottomLeft" activeCell="A3" sqref="A3"/>
      <selection pane="bottomRight" activeCell="C222" sqref="C222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1324</v>
      </c>
      <c r="V2" s="1" t="s">
        <v>1323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1268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1.8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2.5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2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1321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2331</v>
      </c>
      <c r="C87" t="s">
        <v>163</v>
      </c>
      <c r="D87" s="15"/>
      <c r="E87">
        <v>4</v>
      </c>
      <c r="L87"/>
      <c r="M87" s="4">
        <v>1000</v>
      </c>
      <c r="O87">
        <v>12</v>
      </c>
      <c r="R87">
        <v>5</v>
      </c>
      <c r="W87">
        <v>6</v>
      </c>
      <c r="X87" t="s">
        <v>849</v>
      </c>
    </row>
    <row r="88" spans="2:26" x14ac:dyDescent="0.25">
      <c r="B88">
        <v>2332</v>
      </c>
      <c r="C88" t="s">
        <v>146</v>
      </c>
      <c r="D88" s="15"/>
      <c r="E88">
        <v>4</v>
      </c>
      <c r="L88" s="4" t="s">
        <v>334</v>
      </c>
      <c r="N88">
        <v>10</v>
      </c>
      <c r="Q88">
        <v>15</v>
      </c>
      <c r="V88">
        <v>20</v>
      </c>
      <c r="X88" t="s">
        <v>350</v>
      </c>
    </row>
    <row r="89" spans="2:26" x14ac:dyDescent="0.25">
      <c r="B89">
        <v>2333</v>
      </c>
      <c r="C89" t="s">
        <v>148</v>
      </c>
      <c r="D89" s="15"/>
      <c r="E89">
        <v>4</v>
      </c>
      <c r="L89" s="4" t="s">
        <v>327</v>
      </c>
      <c r="N89">
        <v>7</v>
      </c>
      <c r="Q89">
        <v>15</v>
      </c>
      <c r="V89">
        <v>6</v>
      </c>
      <c r="X89" t="s">
        <v>356</v>
      </c>
    </row>
    <row r="90" spans="2:26" x14ac:dyDescent="0.25">
      <c r="B90">
        <v>2341</v>
      </c>
      <c r="C90" t="s">
        <v>138</v>
      </c>
      <c r="D90" s="15"/>
      <c r="E90">
        <v>5</v>
      </c>
      <c r="L90" s="4">
        <v>600</v>
      </c>
      <c r="N90">
        <v>10</v>
      </c>
      <c r="Q90">
        <v>6</v>
      </c>
      <c r="S90">
        <v>-1</v>
      </c>
      <c r="V90">
        <v>1</v>
      </c>
      <c r="X90" t="s">
        <v>351</v>
      </c>
    </row>
    <row r="91" spans="2:26" x14ac:dyDescent="0.25">
      <c r="B91">
        <v>2342</v>
      </c>
      <c r="C91" t="s">
        <v>145</v>
      </c>
      <c r="D91" s="15"/>
      <c r="E91">
        <v>5</v>
      </c>
      <c r="L91" s="4">
        <v>600</v>
      </c>
      <c r="N91">
        <v>12</v>
      </c>
      <c r="Q91">
        <v>15</v>
      </c>
      <c r="V91">
        <v>6</v>
      </c>
      <c r="X91" t="s">
        <v>354</v>
      </c>
    </row>
    <row r="92" spans="2:26" x14ac:dyDescent="0.25">
      <c r="B92">
        <v>2343</v>
      </c>
      <c r="C92" t="s">
        <v>153</v>
      </c>
      <c r="D92" s="15"/>
      <c r="E92">
        <v>5</v>
      </c>
      <c r="L92" s="4" t="s">
        <v>338</v>
      </c>
      <c r="N92">
        <v>8</v>
      </c>
      <c r="Q92">
        <v>15</v>
      </c>
      <c r="V92">
        <v>20</v>
      </c>
      <c r="X92" t="s">
        <v>361</v>
      </c>
    </row>
    <row r="93" spans="2:26" x14ac:dyDescent="0.25">
      <c r="B93">
        <v>2344</v>
      </c>
      <c r="C93" t="s">
        <v>157</v>
      </c>
      <c r="D93" s="15"/>
      <c r="E93">
        <v>5</v>
      </c>
      <c r="L93" s="4" t="s">
        <v>340</v>
      </c>
      <c r="N93">
        <v>10</v>
      </c>
      <c r="Q93">
        <v>24</v>
      </c>
      <c r="V93">
        <v>30</v>
      </c>
      <c r="X93" t="s">
        <v>368</v>
      </c>
    </row>
    <row r="94" spans="2:26" x14ac:dyDescent="0.25">
      <c r="B94">
        <v>2345</v>
      </c>
      <c r="C94" t="s">
        <v>158</v>
      </c>
      <c r="D94" s="15"/>
      <c r="E94">
        <v>5</v>
      </c>
      <c r="L94" s="4" t="s">
        <v>342</v>
      </c>
      <c r="N94">
        <v>4</v>
      </c>
      <c r="Q94">
        <v>10</v>
      </c>
      <c r="V94">
        <v>5</v>
      </c>
      <c r="X94" t="s">
        <v>365</v>
      </c>
    </row>
    <row r="95" spans="2:26" x14ac:dyDescent="0.25">
      <c r="B95">
        <v>2351</v>
      </c>
      <c r="C95" t="s">
        <v>142</v>
      </c>
      <c r="D95" s="15"/>
      <c r="E95">
        <v>6</v>
      </c>
      <c r="L95" s="4" t="s">
        <v>332</v>
      </c>
      <c r="N95">
        <v>10</v>
      </c>
      <c r="Q95">
        <v>16</v>
      </c>
      <c r="V95">
        <v>35</v>
      </c>
      <c r="X95" t="s">
        <v>349</v>
      </c>
    </row>
    <row r="96" spans="2:26" x14ac:dyDescent="0.25">
      <c r="B96">
        <v>2352</v>
      </c>
      <c r="C96" t="s">
        <v>147</v>
      </c>
      <c r="D96" s="15"/>
      <c r="E96">
        <v>6</v>
      </c>
      <c r="L96" s="4" t="s">
        <v>335</v>
      </c>
      <c r="N96">
        <v>11</v>
      </c>
      <c r="Q96">
        <v>20</v>
      </c>
      <c r="V96">
        <v>30</v>
      </c>
      <c r="X96" t="s">
        <v>355</v>
      </c>
    </row>
    <row r="97" spans="2:24" x14ac:dyDescent="0.25">
      <c r="B97">
        <v>2353</v>
      </c>
      <c r="C97" t="s">
        <v>154</v>
      </c>
      <c r="D97" s="15"/>
      <c r="E97">
        <v>6</v>
      </c>
      <c r="L97" s="4">
        <v>500</v>
      </c>
      <c r="N97">
        <v>7</v>
      </c>
      <c r="Q97">
        <v>25</v>
      </c>
      <c r="S97">
        <v>1</v>
      </c>
      <c r="T97">
        <v>0.1</v>
      </c>
      <c r="V97">
        <v>1</v>
      </c>
      <c r="X97" t="s">
        <v>362</v>
      </c>
    </row>
    <row r="98" spans="2:24" x14ac:dyDescent="0.25">
      <c r="B98">
        <v>2354</v>
      </c>
      <c r="C98" t="s">
        <v>149</v>
      </c>
      <c r="D98" s="15"/>
      <c r="E98">
        <v>6</v>
      </c>
      <c r="L98" s="4" t="s">
        <v>326</v>
      </c>
      <c r="N98">
        <v>7</v>
      </c>
      <c r="Q98">
        <v>15</v>
      </c>
      <c r="V98">
        <v>12</v>
      </c>
      <c r="X98" t="s">
        <v>357</v>
      </c>
    </row>
    <row r="99" spans="2:24" x14ac:dyDescent="0.25">
      <c r="B99">
        <v>2355</v>
      </c>
      <c r="C99" t="s">
        <v>160</v>
      </c>
      <c r="D99" s="15"/>
      <c r="E99">
        <v>6</v>
      </c>
      <c r="L99" s="4" t="s">
        <v>328</v>
      </c>
      <c r="N99">
        <v>11</v>
      </c>
      <c r="Q99">
        <v>16</v>
      </c>
      <c r="V99">
        <v>30</v>
      </c>
      <c r="X99" t="s">
        <v>366</v>
      </c>
    </row>
    <row r="100" spans="2:24" x14ac:dyDescent="0.25">
      <c r="B100">
        <v>2361</v>
      </c>
      <c r="C100" t="s">
        <v>164</v>
      </c>
      <c r="D100" s="15"/>
      <c r="E100">
        <v>7</v>
      </c>
      <c r="L100" s="4" t="s">
        <v>328</v>
      </c>
      <c r="N100">
        <v>11</v>
      </c>
      <c r="Q100">
        <v>15</v>
      </c>
      <c r="V100">
        <v>100</v>
      </c>
      <c r="X100" t="s">
        <v>345</v>
      </c>
    </row>
    <row r="101" spans="2:24" x14ac:dyDescent="0.25">
      <c r="B101">
        <v>2362</v>
      </c>
      <c r="C101" t="s">
        <v>139</v>
      </c>
      <c r="D101" s="15"/>
      <c r="E101">
        <v>7</v>
      </c>
      <c r="L101" s="4">
        <v>1200</v>
      </c>
      <c r="N101">
        <v>12</v>
      </c>
      <c r="Q101">
        <v>8</v>
      </c>
      <c r="V101">
        <v>8</v>
      </c>
      <c r="X101" t="s">
        <v>352</v>
      </c>
    </row>
    <row r="102" spans="2:24" x14ac:dyDescent="0.25">
      <c r="B102">
        <v>2363</v>
      </c>
      <c r="C102" t="s">
        <v>150</v>
      </c>
      <c r="D102" s="15"/>
      <c r="E102">
        <v>7</v>
      </c>
      <c r="L102" s="4" t="s">
        <v>336</v>
      </c>
      <c r="N102">
        <v>16</v>
      </c>
      <c r="Q102">
        <v>30</v>
      </c>
      <c r="S102">
        <v>-1</v>
      </c>
      <c r="V102">
        <v>4</v>
      </c>
      <c r="X102" t="s">
        <v>359</v>
      </c>
    </row>
    <row r="103" spans="2:24" x14ac:dyDescent="0.25">
      <c r="B103">
        <v>2364</v>
      </c>
      <c r="C103" t="s">
        <v>159</v>
      </c>
      <c r="D103" s="15"/>
      <c r="E103">
        <v>7</v>
      </c>
      <c r="L103" s="4" t="s">
        <v>343</v>
      </c>
      <c r="N103">
        <v>5</v>
      </c>
      <c r="Q103">
        <v>12</v>
      </c>
      <c r="V103">
        <v>5</v>
      </c>
      <c r="X103" t="s">
        <v>365</v>
      </c>
    </row>
    <row r="104" spans="2:24" x14ac:dyDescent="0.25">
      <c r="B104">
        <v>2371</v>
      </c>
      <c r="C104" t="s">
        <v>136</v>
      </c>
      <c r="D104" s="15"/>
      <c r="E104">
        <v>8</v>
      </c>
      <c r="L104" s="4" t="s">
        <v>330</v>
      </c>
      <c r="N104">
        <v>10</v>
      </c>
      <c r="Q104">
        <v>20</v>
      </c>
      <c r="V104">
        <v>125</v>
      </c>
      <c r="X104" t="s">
        <v>1031</v>
      </c>
    </row>
    <row r="105" spans="2:24" x14ac:dyDescent="0.25">
      <c r="B105">
        <v>2372</v>
      </c>
      <c r="C105" t="s">
        <v>140</v>
      </c>
      <c r="D105" s="15"/>
      <c r="E105">
        <v>8</v>
      </c>
      <c r="L105" s="4">
        <v>500</v>
      </c>
      <c r="M105">
        <v>500</v>
      </c>
      <c r="N105">
        <v>9</v>
      </c>
      <c r="R105">
        <v>8</v>
      </c>
      <c r="V105">
        <v>20</v>
      </c>
      <c r="X105" t="s">
        <v>347</v>
      </c>
    </row>
    <row r="106" spans="2:24" x14ac:dyDescent="0.25">
      <c r="B106">
        <v>2373</v>
      </c>
      <c r="C106" t="s">
        <v>143</v>
      </c>
      <c r="D106" s="15"/>
      <c r="E106">
        <v>8</v>
      </c>
      <c r="L106" s="4" t="s">
        <v>333</v>
      </c>
      <c r="N106">
        <v>11</v>
      </c>
      <c r="Q106">
        <v>22</v>
      </c>
      <c r="V106">
        <v>35</v>
      </c>
      <c r="X106" t="s">
        <v>349</v>
      </c>
    </row>
    <row r="107" spans="2:24" x14ac:dyDescent="0.25">
      <c r="B107">
        <v>2374</v>
      </c>
      <c r="C107" t="s">
        <v>155</v>
      </c>
      <c r="D107" s="15"/>
      <c r="E107">
        <v>8</v>
      </c>
      <c r="L107" s="4">
        <v>1000</v>
      </c>
      <c r="N107">
        <v>8</v>
      </c>
      <c r="Q107">
        <v>35</v>
      </c>
      <c r="S107">
        <v>1.5</v>
      </c>
      <c r="T107">
        <v>0.15</v>
      </c>
      <c r="V107">
        <v>1</v>
      </c>
      <c r="X107" t="s">
        <v>363</v>
      </c>
    </row>
    <row r="108" spans="2:24" x14ac:dyDescent="0.25">
      <c r="B108">
        <v>2375</v>
      </c>
      <c r="C108" t="s">
        <v>161</v>
      </c>
      <c r="D108" s="15"/>
      <c r="E108">
        <v>8</v>
      </c>
      <c r="L108" s="4" t="s">
        <v>341</v>
      </c>
      <c r="N108">
        <v>12</v>
      </c>
      <c r="Q108">
        <v>20</v>
      </c>
      <c r="V108">
        <v>30</v>
      </c>
      <c r="X108" t="s">
        <v>367</v>
      </c>
    </row>
    <row r="109" spans="2:24" x14ac:dyDescent="0.25">
      <c r="B109">
        <v>2381</v>
      </c>
      <c r="C109" t="s">
        <v>165</v>
      </c>
      <c r="D109" s="15"/>
      <c r="E109">
        <v>9</v>
      </c>
      <c r="L109" s="4" t="s">
        <v>329</v>
      </c>
      <c r="N109">
        <v>12</v>
      </c>
      <c r="Q109">
        <v>20</v>
      </c>
      <c r="V109">
        <v>125</v>
      </c>
      <c r="X109" t="s">
        <v>344</v>
      </c>
    </row>
    <row r="110" spans="2:24" x14ac:dyDescent="0.25">
      <c r="B110">
        <v>2382</v>
      </c>
      <c r="C110" t="s">
        <v>151</v>
      </c>
      <c r="D110" s="15"/>
      <c r="E110">
        <v>9</v>
      </c>
      <c r="L110" s="4">
        <v>1000</v>
      </c>
      <c r="N110">
        <v>18</v>
      </c>
      <c r="Q110">
        <v>45</v>
      </c>
      <c r="V110">
        <v>8</v>
      </c>
      <c r="X110" t="s">
        <v>358</v>
      </c>
    </row>
    <row r="111" spans="2:24" x14ac:dyDescent="0.25">
      <c r="B111">
        <v>2391</v>
      </c>
      <c r="C111" t="s">
        <v>137</v>
      </c>
      <c r="D111" s="15"/>
      <c r="E111">
        <v>10</v>
      </c>
      <c r="L111" s="4" t="s">
        <v>331</v>
      </c>
      <c r="N111">
        <v>11</v>
      </c>
      <c r="Q111">
        <v>25</v>
      </c>
      <c r="V111">
        <v>125</v>
      </c>
      <c r="X111" t="s">
        <v>1032</v>
      </c>
    </row>
    <row r="112" spans="2:24" x14ac:dyDescent="0.25">
      <c r="B112">
        <v>2392</v>
      </c>
      <c r="C112" t="s">
        <v>141</v>
      </c>
      <c r="D112" s="15"/>
      <c r="E112">
        <v>10</v>
      </c>
      <c r="L112" s="4">
        <v>500</v>
      </c>
      <c r="M112">
        <v>500</v>
      </c>
      <c r="N112">
        <v>9</v>
      </c>
      <c r="R112">
        <v>12</v>
      </c>
      <c r="V112">
        <v>40</v>
      </c>
      <c r="X112" t="s">
        <v>348</v>
      </c>
    </row>
    <row r="114" spans="2:26" x14ac:dyDescent="0.25">
      <c r="B114">
        <v>2401</v>
      </c>
      <c r="C114" t="s">
        <v>97</v>
      </c>
      <c r="D114" t="s">
        <v>22</v>
      </c>
      <c r="O114">
        <v>1</v>
      </c>
      <c r="U114">
        <v>10</v>
      </c>
      <c r="Z114" t="s">
        <v>1239</v>
      </c>
    </row>
    <row r="115" spans="2:26" x14ac:dyDescent="0.25">
      <c r="B115">
        <v>2402</v>
      </c>
      <c r="C115" t="s">
        <v>166</v>
      </c>
      <c r="U115">
        <v>10</v>
      </c>
      <c r="Z115" t="s">
        <v>1147</v>
      </c>
    </row>
    <row r="116" spans="2:26" x14ac:dyDescent="0.25">
      <c r="B116">
        <v>2403</v>
      </c>
      <c r="C116" t="s">
        <v>168</v>
      </c>
      <c r="O116">
        <v>1</v>
      </c>
      <c r="U116">
        <v>25</v>
      </c>
      <c r="Z116" t="s">
        <v>1147</v>
      </c>
    </row>
    <row r="117" spans="2:26" x14ac:dyDescent="0.25">
      <c r="B117">
        <v>2404</v>
      </c>
      <c r="C117" t="s">
        <v>167</v>
      </c>
      <c r="O117">
        <v>2</v>
      </c>
      <c r="S117">
        <v>-0.5</v>
      </c>
      <c r="U117">
        <v>60</v>
      </c>
      <c r="Z117" t="s">
        <v>1168</v>
      </c>
    </row>
    <row r="118" spans="2:26" x14ac:dyDescent="0.25">
      <c r="B118">
        <v>2411</v>
      </c>
      <c r="C118" t="s">
        <v>98</v>
      </c>
      <c r="E118">
        <v>2</v>
      </c>
      <c r="O118">
        <v>2</v>
      </c>
      <c r="U118">
        <v>20</v>
      </c>
      <c r="Z118" t="s">
        <v>1239</v>
      </c>
    </row>
    <row r="119" spans="2:26" x14ac:dyDescent="0.25">
      <c r="B119">
        <v>2421</v>
      </c>
      <c r="C119" t="s">
        <v>99</v>
      </c>
      <c r="E119">
        <v>3</v>
      </c>
      <c r="O119">
        <v>14</v>
      </c>
      <c r="U119">
        <v>30</v>
      </c>
    </row>
    <row r="120" spans="2:26" x14ac:dyDescent="0.25">
      <c r="B120">
        <v>2431</v>
      </c>
      <c r="C120" t="s">
        <v>100</v>
      </c>
      <c r="E120">
        <v>4</v>
      </c>
      <c r="O120">
        <v>21</v>
      </c>
      <c r="U120">
        <v>50</v>
      </c>
    </row>
    <row r="121" spans="2:26" x14ac:dyDescent="0.25">
      <c r="B121">
        <v>2441</v>
      </c>
      <c r="C121" t="s">
        <v>101</v>
      </c>
      <c r="E121">
        <v>5</v>
      </c>
      <c r="O121">
        <v>48</v>
      </c>
      <c r="U121">
        <v>70</v>
      </c>
    </row>
    <row r="122" spans="2:26" x14ac:dyDescent="0.25">
      <c r="B122">
        <v>2451</v>
      </c>
      <c r="C122" t="s">
        <v>102</v>
      </c>
      <c r="E122">
        <v>6</v>
      </c>
      <c r="O122">
        <v>72</v>
      </c>
      <c r="U122">
        <v>100</v>
      </c>
    </row>
    <row r="123" spans="2:26" x14ac:dyDescent="0.25">
      <c r="B123">
        <v>2461</v>
      </c>
      <c r="C123" t="s">
        <v>103</v>
      </c>
      <c r="E123">
        <v>7</v>
      </c>
      <c r="O123">
        <v>100</v>
      </c>
      <c r="U123">
        <v>150</v>
      </c>
    </row>
    <row r="124" spans="2:26" x14ac:dyDescent="0.25">
      <c r="B124">
        <v>2471</v>
      </c>
      <c r="C124" t="s">
        <v>104</v>
      </c>
      <c r="E124">
        <v>8</v>
      </c>
      <c r="O124">
        <v>200</v>
      </c>
      <c r="U124">
        <v>250</v>
      </c>
    </row>
    <row r="125" spans="2:26" x14ac:dyDescent="0.25">
      <c r="B125">
        <v>2481</v>
      </c>
      <c r="C125" t="s">
        <v>105</v>
      </c>
      <c r="E125">
        <v>9</v>
      </c>
      <c r="O125">
        <v>400</v>
      </c>
      <c r="U125">
        <v>450</v>
      </c>
    </row>
    <row r="126" spans="2:26" x14ac:dyDescent="0.25">
      <c r="B126">
        <v>2491</v>
      </c>
      <c r="C126" t="s">
        <v>106</v>
      </c>
      <c r="E126">
        <v>10</v>
      </c>
      <c r="O126">
        <v>1500</v>
      </c>
      <c r="U126">
        <v>1000</v>
      </c>
    </row>
    <row r="128" spans="2:26" x14ac:dyDescent="0.25">
      <c r="B128">
        <v>2501</v>
      </c>
      <c r="C128" t="s">
        <v>800</v>
      </c>
      <c r="D128" t="s">
        <v>23</v>
      </c>
      <c r="O128">
        <v>1</v>
      </c>
      <c r="U128">
        <v>10</v>
      </c>
      <c r="Z128" t="s">
        <v>1239</v>
      </c>
    </row>
    <row r="129" spans="2:26" x14ac:dyDescent="0.25">
      <c r="B129">
        <v>2502</v>
      </c>
      <c r="C129" t="s">
        <v>169</v>
      </c>
      <c r="N129">
        <v>0.04</v>
      </c>
      <c r="U129">
        <v>10</v>
      </c>
      <c r="Z129" t="s">
        <v>1147</v>
      </c>
    </row>
    <row r="130" spans="2:26" x14ac:dyDescent="0.25">
      <c r="B130">
        <v>2503</v>
      </c>
      <c r="C130" t="s">
        <v>170</v>
      </c>
      <c r="N130">
        <v>0.02</v>
      </c>
      <c r="U130">
        <v>10</v>
      </c>
      <c r="Z130" t="s">
        <v>1147</v>
      </c>
    </row>
    <row r="131" spans="2:26" x14ac:dyDescent="0.25">
      <c r="B131">
        <v>2504</v>
      </c>
      <c r="C131" t="s">
        <v>171</v>
      </c>
      <c r="N131">
        <v>0.04</v>
      </c>
      <c r="O131">
        <v>1</v>
      </c>
      <c r="U131">
        <v>15</v>
      </c>
      <c r="Z131" t="s">
        <v>1242</v>
      </c>
    </row>
    <row r="132" spans="2:26" x14ac:dyDescent="0.25">
      <c r="B132">
        <v>2511</v>
      </c>
      <c r="C132" t="s">
        <v>801</v>
      </c>
      <c r="E132">
        <v>2</v>
      </c>
      <c r="O132">
        <v>2</v>
      </c>
      <c r="U132">
        <v>20</v>
      </c>
      <c r="Z132" t="s">
        <v>1239</v>
      </c>
    </row>
    <row r="133" spans="2:26" x14ac:dyDescent="0.25">
      <c r="B133">
        <v>2512</v>
      </c>
      <c r="C133" t="s">
        <v>179</v>
      </c>
      <c r="E133">
        <v>2</v>
      </c>
      <c r="K133">
        <v>3</v>
      </c>
      <c r="N133">
        <v>0.05</v>
      </c>
      <c r="O133">
        <v>2</v>
      </c>
      <c r="U133">
        <v>35</v>
      </c>
      <c r="Z133" t="s">
        <v>1240</v>
      </c>
    </row>
    <row r="134" spans="2:26" x14ac:dyDescent="0.25">
      <c r="B134">
        <v>2513</v>
      </c>
      <c r="C134" t="s">
        <v>300</v>
      </c>
      <c r="N134">
        <v>0.04</v>
      </c>
      <c r="U134">
        <v>15</v>
      </c>
      <c r="Z134" t="s">
        <v>1241</v>
      </c>
    </row>
    <row r="135" spans="2:26" x14ac:dyDescent="0.25">
      <c r="B135">
        <v>2521</v>
      </c>
      <c r="C135" t="s">
        <v>802</v>
      </c>
      <c r="E135">
        <v>3</v>
      </c>
      <c r="O135">
        <v>14</v>
      </c>
      <c r="U135">
        <v>30</v>
      </c>
    </row>
    <row r="136" spans="2:26" x14ac:dyDescent="0.25">
      <c r="B136">
        <v>2531</v>
      </c>
      <c r="C136" t="s">
        <v>803</v>
      </c>
      <c r="E136">
        <v>4</v>
      </c>
      <c r="O136">
        <v>21</v>
      </c>
      <c r="U136">
        <v>50</v>
      </c>
    </row>
    <row r="137" spans="2:26" x14ac:dyDescent="0.25">
      <c r="B137">
        <v>2541</v>
      </c>
      <c r="C137" t="s">
        <v>805</v>
      </c>
      <c r="E137">
        <v>5</v>
      </c>
      <c r="O137">
        <v>48</v>
      </c>
      <c r="U137">
        <v>70</v>
      </c>
    </row>
    <row r="138" spans="2:26" x14ac:dyDescent="0.25">
      <c r="B138">
        <v>2551</v>
      </c>
      <c r="C138" t="s">
        <v>804</v>
      </c>
      <c r="E138">
        <v>6</v>
      </c>
      <c r="O138">
        <v>72</v>
      </c>
      <c r="U138">
        <v>100</v>
      </c>
    </row>
    <row r="139" spans="2:26" x14ac:dyDescent="0.25">
      <c r="B139">
        <v>2561</v>
      </c>
      <c r="C139" t="s">
        <v>806</v>
      </c>
      <c r="E139">
        <v>7</v>
      </c>
      <c r="O139">
        <v>100</v>
      </c>
      <c r="U139">
        <v>150</v>
      </c>
    </row>
    <row r="140" spans="2:26" x14ac:dyDescent="0.25">
      <c r="B140">
        <v>2571</v>
      </c>
      <c r="C140" t="s">
        <v>807</v>
      </c>
      <c r="E140">
        <v>8</v>
      </c>
      <c r="O140">
        <v>200</v>
      </c>
      <c r="U140">
        <v>250</v>
      </c>
    </row>
    <row r="141" spans="2:26" x14ac:dyDescent="0.25">
      <c r="B141">
        <v>2581</v>
      </c>
      <c r="C141" t="s">
        <v>809</v>
      </c>
      <c r="E141">
        <v>9</v>
      </c>
      <c r="O141">
        <v>400</v>
      </c>
      <c r="U141">
        <v>450</v>
      </c>
    </row>
    <row r="142" spans="2:26" x14ac:dyDescent="0.25">
      <c r="B142">
        <v>2591</v>
      </c>
      <c r="C142" t="s">
        <v>808</v>
      </c>
      <c r="E142">
        <v>10</v>
      </c>
      <c r="O142">
        <v>1500</v>
      </c>
      <c r="U142">
        <v>1000</v>
      </c>
    </row>
    <row r="144" spans="2:26" x14ac:dyDescent="0.25">
      <c r="B144">
        <v>2601</v>
      </c>
      <c r="C144" t="s">
        <v>107</v>
      </c>
      <c r="D144" t="s">
        <v>24</v>
      </c>
      <c r="O144">
        <v>1</v>
      </c>
      <c r="U144">
        <v>10</v>
      </c>
      <c r="Z144" t="s">
        <v>1239</v>
      </c>
    </row>
    <row r="145" spans="2:26" x14ac:dyDescent="0.25">
      <c r="B145">
        <v>2602</v>
      </c>
      <c r="C145" t="s">
        <v>172</v>
      </c>
      <c r="N145">
        <v>0.02</v>
      </c>
      <c r="U145">
        <v>10</v>
      </c>
      <c r="Z145" t="s">
        <v>1147</v>
      </c>
    </row>
    <row r="146" spans="2:26" x14ac:dyDescent="0.25">
      <c r="B146">
        <v>2603</v>
      </c>
      <c r="C146" t="s">
        <v>174</v>
      </c>
      <c r="N146">
        <v>0.06</v>
      </c>
      <c r="U146">
        <v>8</v>
      </c>
      <c r="Z146" t="s">
        <v>1147</v>
      </c>
    </row>
    <row r="147" spans="2:26" x14ac:dyDescent="0.25">
      <c r="B147">
        <v>2604</v>
      </c>
      <c r="C147" t="s">
        <v>173</v>
      </c>
      <c r="N147">
        <v>0.08</v>
      </c>
      <c r="O147">
        <v>1</v>
      </c>
      <c r="U147">
        <v>15</v>
      </c>
      <c r="Z147" t="s">
        <v>1147</v>
      </c>
    </row>
    <row r="148" spans="2:26" x14ac:dyDescent="0.25">
      <c r="B148">
        <v>2611</v>
      </c>
      <c r="C148" t="s">
        <v>108</v>
      </c>
      <c r="E148">
        <v>2</v>
      </c>
      <c r="O148">
        <v>2</v>
      </c>
      <c r="U148">
        <v>20</v>
      </c>
      <c r="Z148" t="s">
        <v>1239</v>
      </c>
    </row>
    <row r="149" spans="2:26" x14ac:dyDescent="0.25">
      <c r="B149">
        <v>2621</v>
      </c>
      <c r="C149" t="s">
        <v>109</v>
      </c>
      <c r="E149">
        <v>3</v>
      </c>
      <c r="O149">
        <v>14</v>
      </c>
      <c r="U149">
        <v>30</v>
      </c>
    </row>
    <row r="150" spans="2:26" x14ac:dyDescent="0.25">
      <c r="B150">
        <v>2631</v>
      </c>
      <c r="C150" t="s">
        <v>110</v>
      </c>
      <c r="E150">
        <v>4</v>
      </c>
      <c r="O150">
        <v>21</v>
      </c>
      <c r="U150">
        <v>50</v>
      </c>
    </row>
    <row r="151" spans="2:26" x14ac:dyDescent="0.25">
      <c r="B151">
        <v>2641</v>
      </c>
      <c r="C151" t="s">
        <v>740</v>
      </c>
      <c r="E151">
        <v>5</v>
      </c>
      <c r="O151">
        <v>48</v>
      </c>
      <c r="U151">
        <v>70</v>
      </c>
    </row>
    <row r="152" spans="2:26" x14ac:dyDescent="0.25">
      <c r="B152">
        <v>2651</v>
      </c>
      <c r="C152" t="s">
        <v>111</v>
      </c>
      <c r="E152">
        <v>6</v>
      </c>
      <c r="O152">
        <v>72</v>
      </c>
      <c r="U152">
        <v>100</v>
      </c>
    </row>
    <row r="153" spans="2:26" x14ac:dyDescent="0.25">
      <c r="B153">
        <v>2661</v>
      </c>
      <c r="C153" t="s">
        <v>112</v>
      </c>
      <c r="E153">
        <v>7</v>
      </c>
      <c r="O153">
        <v>100</v>
      </c>
      <c r="U153">
        <v>150</v>
      </c>
    </row>
    <row r="154" spans="2:26" x14ac:dyDescent="0.25">
      <c r="B154">
        <v>2671</v>
      </c>
      <c r="C154" t="s">
        <v>113</v>
      </c>
      <c r="E154">
        <v>8</v>
      </c>
      <c r="O154">
        <v>200</v>
      </c>
      <c r="U154">
        <v>250</v>
      </c>
    </row>
    <row r="155" spans="2:26" x14ac:dyDescent="0.25">
      <c r="B155">
        <v>2681</v>
      </c>
      <c r="C155" t="s">
        <v>114</v>
      </c>
      <c r="E155">
        <v>9</v>
      </c>
      <c r="O155">
        <v>400</v>
      </c>
      <c r="U155">
        <v>450</v>
      </c>
    </row>
    <row r="156" spans="2:26" x14ac:dyDescent="0.25">
      <c r="B156">
        <v>2691</v>
      </c>
      <c r="C156" t="s">
        <v>115</v>
      </c>
      <c r="E156">
        <v>10</v>
      </c>
      <c r="O156">
        <v>1500</v>
      </c>
      <c r="U156">
        <v>1000</v>
      </c>
    </row>
    <row r="158" spans="2:26" x14ac:dyDescent="0.25">
      <c r="B158">
        <v>2701</v>
      </c>
      <c r="C158" t="s">
        <v>116</v>
      </c>
      <c r="D158" t="s">
        <v>25</v>
      </c>
      <c r="O158">
        <v>1</v>
      </c>
      <c r="U158">
        <v>10</v>
      </c>
      <c r="Z158" t="s">
        <v>1239</v>
      </c>
    </row>
    <row r="159" spans="2:26" x14ac:dyDescent="0.25">
      <c r="B159">
        <v>2702</v>
      </c>
      <c r="C159" t="s">
        <v>175</v>
      </c>
      <c r="U159">
        <v>8</v>
      </c>
      <c r="Z159" t="s">
        <v>1147</v>
      </c>
    </row>
    <row r="160" spans="2:26" x14ac:dyDescent="0.25">
      <c r="B160">
        <v>2703</v>
      </c>
      <c r="C160" t="s">
        <v>176</v>
      </c>
      <c r="S160">
        <v>0.2</v>
      </c>
      <c r="U160">
        <v>12</v>
      </c>
      <c r="Z160" t="s">
        <v>1147</v>
      </c>
    </row>
    <row r="161" spans="2:26" x14ac:dyDescent="0.25">
      <c r="B161">
        <v>2704</v>
      </c>
      <c r="C161" t="s">
        <v>177</v>
      </c>
      <c r="O161">
        <v>1</v>
      </c>
      <c r="S161">
        <v>0.4</v>
      </c>
      <c r="U161">
        <v>18</v>
      </c>
      <c r="Z161" t="s">
        <v>1243</v>
      </c>
    </row>
    <row r="162" spans="2:26" x14ac:dyDescent="0.25">
      <c r="B162">
        <v>2705</v>
      </c>
      <c r="C162" t="s">
        <v>301</v>
      </c>
      <c r="O162">
        <v>2</v>
      </c>
      <c r="S162">
        <v>0.4</v>
      </c>
      <c r="U162">
        <v>25</v>
      </c>
      <c r="Z162" t="s">
        <v>1244</v>
      </c>
    </row>
    <row r="163" spans="2:26" x14ac:dyDescent="0.25">
      <c r="B163">
        <v>2711</v>
      </c>
      <c r="C163" t="s">
        <v>117</v>
      </c>
      <c r="E163">
        <v>2</v>
      </c>
      <c r="O163">
        <v>2</v>
      </c>
      <c r="U163">
        <v>20</v>
      </c>
      <c r="Z163" t="s">
        <v>1239</v>
      </c>
    </row>
    <row r="164" spans="2:26" x14ac:dyDescent="0.25">
      <c r="B164">
        <v>2712</v>
      </c>
      <c r="C164" t="s">
        <v>178</v>
      </c>
      <c r="E164">
        <v>2</v>
      </c>
      <c r="O164">
        <v>1</v>
      </c>
      <c r="S164">
        <v>0.6</v>
      </c>
      <c r="U164">
        <v>40</v>
      </c>
      <c r="Z164" t="s">
        <v>1245</v>
      </c>
    </row>
    <row r="165" spans="2:26" x14ac:dyDescent="0.25">
      <c r="B165">
        <v>2713</v>
      </c>
      <c r="C165" t="s">
        <v>302</v>
      </c>
      <c r="E165">
        <v>2</v>
      </c>
      <c r="L165" s="4">
        <v>1</v>
      </c>
      <c r="O165">
        <v>3</v>
      </c>
      <c r="S165">
        <v>0.4</v>
      </c>
      <c r="U165">
        <v>60</v>
      </c>
      <c r="Z165" t="s">
        <v>1247</v>
      </c>
    </row>
    <row r="166" spans="2:26" x14ac:dyDescent="0.25">
      <c r="B166">
        <v>2714</v>
      </c>
      <c r="C166" t="s">
        <v>303</v>
      </c>
      <c r="E166">
        <v>2</v>
      </c>
      <c r="O166">
        <v>2</v>
      </c>
      <c r="S166">
        <v>0.6</v>
      </c>
      <c r="U166">
        <v>60</v>
      </c>
      <c r="Z166" t="s">
        <v>1246</v>
      </c>
    </row>
    <row r="167" spans="2:26" x14ac:dyDescent="0.25">
      <c r="B167">
        <v>2721</v>
      </c>
      <c r="C167" t="s">
        <v>118</v>
      </c>
      <c r="E167">
        <v>3</v>
      </c>
      <c r="O167">
        <v>14</v>
      </c>
      <c r="U167">
        <v>30</v>
      </c>
    </row>
    <row r="168" spans="2:26" x14ac:dyDescent="0.25">
      <c r="B168">
        <v>2731</v>
      </c>
      <c r="C168" t="s">
        <v>119</v>
      </c>
      <c r="E168">
        <v>4</v>
      </c>
      <c r="O168">
        <v>21</v>
      </c>
      <c r="U168">
        <v>50</v>
      </c>
    </row>
    <row r="169" spans="2:26" x14ac:dyDescent="0.25">
      <c r="B169">
        <v>2741</v>
      </c>
      <c r="C169" t="s">
        <v>120</v>
      </c>
      <c r="E169">
        <v>5</v>
      </c>
      <c r="O169">
        <v>48</v>
      </c>
      <c r="U169">
        <v>70</v>
      </c>
    </row>
    <row r="170" spans="2:26" x14ac:dyDescent="0.25">
      <c r="B170">
        <v>2751</v>
      </c>
      <c r="C170" t="s">
        <v>121</v>
      </c>
      <c r="E170">
        <v>6</v>
      </c>
      <c r="O170">
        <v>72</v>
      </c>
      <c r="U170">
        <v>100</v>
      </c>
    </row>
    <row r="171" spans="2:26" x14ac:dyDescent="0.25">
      <c r="B171">
        <v>2761</v>
      </c>
      <c r="C171" t="s">
        <v>122</v>
      </c>
      <c r="E171">
        <v>7</v>
      </c>
      <c r="O171">
        <v>100</v>
      </c>
      <c r="U171">
        <v>150</v>
      </c>
    </row>
    <row r="172" spans="2:26" x14ac:dyDescent="0.25">
      <c r="B172">
        <v>2771</v>
      </c>
      <c r="C172" t="s">
        <v>123</v>
      </c>
      <c r="E172">
        <v>8</v>
      </c>
      <c r="O172">
        <v>200</v>
      </c>
      <c r="U172">
        <v>250</v>
      </c>
    </row>
    <row r="173" spans="2:26" x14ac:dyDescent="0.25">
      <c r="B173">
        <v>2781</v>
      </c>
      <c r="C173" t="s">
        <v>124</v>
      </c>
      <c r="E173">
        <v>9</v>
      </c>
      <c r="O173">
        <v>400</v>
      </c>
      <c r="U173">
        <v>450</v>
      </c>
    </row>
    <row r="174" spans="2:26" x14ac:dyDescent="0.25">
      <c r="B174">
        <v>2791</v>
      </c>
      <c r="C174" t="s">
        <v>125</v>
      </c>
      <c r="E174">
        <v>10</v>
      </c>
      <c r="O174">
        <v>1500</v>
      </c>
      <c r="U174">
        <v>1000</v>
      </c>
    </row>
    <row r="176" spans="2:26" x14ac:dyDescent="0.25">
      <c r="B176">
        <v>2801</v>
      </c>
      <c r="C176" t="s">
        <v>769</v>
      </c>
      <c r="D176" t="s">
        <v>26</v>
      </c>
    </row>
    <row r="177" spans="2:26" x14ac:dyDescent="0.25">
      <c r="B177">
        <v>2802</v>
      </c>
      <c r="C177" t="s">
        <v>770</v>
      </c>
    </row>
    <row r="178" spans="2:26" x14ac:dyDescent="0.25">
      <c r="B178">
        <v>2803</v>
      </c>
      <c r="C178" t="s">
        <v>771</v>
      </c>
    </row>
    <row r="179" spans="2:26" x14ac:dyDescent="0.25">
      <c r="B179">
        <v>2804</v>
      </c>
      <c r="C179" t="s">
        <v>763</v>
      </c>
    </row>
    <row r="180" spans="2:26" x14ac:dyDescent="0.25">
      <c r="B180">
        <v>2805</v>
      </c>
      <c r="C180" t="s">
        <v>743</v>
      </c>
      <c r="Z180" t="s">
        <v>1147</v>
      </c>
    </row>
    <row r="181" spans="2:26" x14ac:dyDescent="0.25">
      <c r="B181">
        <v>2806</v>
      </c>
      <c r="C181" t="s">
        <v>298</v>
      </c>
      <c r="Z181" t="s">
        <v>1273</v>
      </c>
    </row>
    <row r="182" spans="2:26" x14ac:dyDescent="0.25">
      <c r="B182">
        <v>2807</v>
      </c>
      <c r="C182" t="s">
        <v>1015</v>
      </c>
      <c r="Z182" t="s">
        <v>1150</v>
      </c>
    </row>
    <row r="183" spans="2:26" x14ac:dyDescent="0.25">
      <c r="B183">
        <v>2808</v>
      </c>
      <c r="C183" t="s">
        <v>1084</v>
      </c>
      <c r="Z183" t="s">
        <v>1248</v>
      </c>
    </row>
    <row r="184" spans="2:26" x14ac:dyDescent="0.25">
      <c r="B184">
        <v>2809</v>
      </c>
      <c r="C184" t="s">
        <v>1086</v>
      </c>
      <c r="Z184" t="s">
        <v>1147</v>
      </c>
    </row>
    <row r="185" spans="2:26" x14ac:dyDescent="0.25">
      <c r="B185">
        <v>2810</v>
      </c>
      <c r="C185" t="s">
        <v>1087</v>
      </c>
      <c r="Z185" t="s">
        <v>1249</v>
      </c>
    </row>
    <row r="186" spans="2:26" x14ac:dyDescent="0.25">
      <c r="B186">
        <v>2811</v>
      </c>
      <c r="C186" t="s">
        <v>772</v>
      </c>
      <c r="E186">
        <v>2</v>
      </c>
    </row>
    <row r="187" spans="2:26" x14ac:dyDescent="0.25">
      <c r="B187">
        <v>2812</v>
      </c>
      <c r="C187" t="s">
        <v>773</v>
      </c>
    </row>
    <row r="188" spans="2:26" x14ac:dyDescent="0.25">
      <c r="B188">
        <v>2813</v>
      </c>
      <c r="C188" t="s">
        <v>774</v>
      </c>
    </row>
    <row r="189" spans="2:26" x14ac:dyDescent="0.25">
      <c r="B189">
        <v>2814</v>
      </c>
      <c r="C189" t="s">
        <v>797</v>
      </c>
    </row>
    <row r="190" spans="2:26" x14ac:dyDescent="0.25">
      <c r="B190">
        <v>2815</v>
      </c>
      <c r="C190" t="s">
        <v>299</v>
      </c>
    </row>
    <row r="191" spans="2:26" x14ac:dyDescent="0.25">
      <c r="B191">
        <v>2816</v>
      </c>
      <c r="C191" t="s">
        <v>1146</v>
      </c>
      <c r="L191" s="4">
        <v>2.4</v>
      </c>
      <c r="N191">
        <v>0.6</v>
      </c>
      <c r="S191">
        <v>-0.8</v>
      </c>
    </row>
    <row r="192" spans="2:26" x14ac:dyDescent="0.25">
      <c r="B192">
        <v>2817</v>
      </c>
      <c r="C192" t="s">
        <v>1176</v>
      </c>
      <c r="L192" s="4">
        <v>2.8</v>
      </c>
      <c r="N192">
        <v>0.4</v>
      </c>
    </row>
    <row r="193" spans="2:26" x14ac:dyDescent="0.25">
      <c r="B193">
        <v>2818</v>
      </c>
      <c r="C193" t="s">
        <v>1182</v>
      </c>
      <c r="L193" s="4">
        <v>0.5</v>
      </c>
      <c r="N193">
        <v>0.02</v>
      </c>
    </row>
    <row r="194" spans="2:26" x14ac:dyDescent="0.25">
      <c r="B194">
        <v>2821</v>
      </c>
      <c r="C194" t="s">
        <v>775</v>
      </c>
      <c r="E194">
        <v>3</v>
      </c>
    </row>
    <row r="195" spans="2:26" x14ac:dyDescent="0.25">
      <c r="B195">
        <v>2822</v>
      </c>
      <c r="C195" t="s">
        <v>776</v>
      </c>
    </row>
    <row r="196" spans="2:26" x14ac:dyDescent="0.25">
      <c r="B196">
        <v>2823</v>
      </c>
      <c r="C196" t="s">
        <v>778</v>
      </c>
    </row>
    <row r="197" spans="2:26" x14ac:dyDescent="0.25">
      <c r="B197">
        <v>2834</v>
      </c>
      <c r="C197" t="s">
        <v>777</v>
      </c>
    </row>
    <row r="198" spans="2:26" x14ac:dyDescent="0.25">
      <c r="B198">
        <v>2825</v>
      </c>
      <c r="C198" t="s">
        <v>538</v>
      </c>
      <c r="Z198" t="s">
        <v>201</v>
      </c>
    </row>
    <row r="199" spans="2:26" x14ac:dyDescent="0.25">
      <c r="B199">
        <v>2831</v>
      </c>
      <c r="C199" t="s">
        <v>779</v>
      </c>
      <c r="E199">
        <v>4</v>
      </c>
    </row>
    <row r="200" spans="2:26" x14ac:dyDescent="0.25">
      <c r="B200">
        <v>2832</v>
      </c>
      <c r="C200" t="s">
        <v>780</v>
      </c>
    </row>
    <row r="201" spans="2:26" x14ac:dyDescent="0.25">
      <c r="B201">
        <v>2833</v>
      </c>
      <c r="C201" t="s">
        <v>1213</v>
      </c>
    </row>
    <row r="202" spans="2:26" x14ac:dyDescent="0.25">
      <c r="B202">
        <v>2834</v>
      </c>
      <c r="C202" t="s">
        <v>1214</v>
      </c>
    </row>
    <row r="203" spans="2:26" x14ac:dyDescent="0.25">
      <c r="B203">
        <v>2841</v>
      </c>
      <c r="C203" t="s">
        <v>782</v>
      </c>
      <c r="E203">
        <v>5</v>
      </c>
    </row>
    <row r="204" spans="2:26" x14ac:dyDescent="0.25">
      <c r="B204">
        <v>2842</v>
      </c>
      <c r="C204" t="s">
        <v>781</v>
      </c>
    </row>
    <row r="205" spans="2:26" x14ac:dyDescent="0.25">
      <c r="B205">
        <v>2843</v>
      </c>
      <c r="C205" t="s">
        <v>1215</v>
      </c>
      <c r="L205" s="4">
        <v>12</v>
      </c>
      <c r="N205">
        <v>0.4</v>
      </c>
    </row>
    <row r="206" spans="2:26" x14ac:dyDescent="0.25">
      <c r="B206">
        <v>2851</v>
      </c>
      <c r="C206" t="s">
        <v>783</v>
      </c>
      <c r="E206">
        <v>6</v>
      </c>
    </row>
    <row r="207" spans="2:26" x14ac:dyDescent="0.25">
      <c r="B207">
        <v>2852</v>
      </c>
      <c r="C207" t="s">
        <v>789</v>
      </c>
    </row>
    <row r="208" spans="2:26" x14ac:dyDescent="0.25">
      <c r="B208">
        <v>2853</v>
      </c>
      <c r="C208" t="s">
        <v>784</v>
      </c>
    </row>
    <row r="209" spans="2:26" x14ac:dyDescent="0.25">
      <c r="B209">
        <v>2861</v>
      </c>
      <c r="C209" t="s">
        <v>785</v>
      </c>
      <c r="E209">
        <v>7</v>
      </c>
    </row>
    <row r="210" spans="2:26" x14ac:dyDescent="0.25">
      <c r="B210">
        <v>2862</v>
      </c>
      <c r="C210" t="s">
        <v>790</v>
      </c>
    </row>
    <row r="211" spans="2:26" x14ac:dyDescent="0.25">
      <c r="B211">
        <v>2863</v>
      </c>
      <c r="C211" t="s">
        <v>791</v>
      </c>
    </row>
    <row r="212" spans="2:26" x14ac:dyDescent="0.25">
      <c r="B212">
        <v>2864</v>
      </c>
      <c r="C212" t="s">
        <v>297</v>
      </c>
    </row>
    <row r="213" spans="2:26" x14ac:dyDescent="0.25">
      <c r="B213">
        <v>2871</v>
      </c>
      <c r="C213" t="s">
        <v>786</v>
      </c>
      <c r="E213">
        <v>8</v>
      </c>
    </row>
    <row r="214" spans="2:26" x14ac:dyDescent="0.25">
      <c r="B214">
        <v>2872</v>
      </c>
      <c r="C214" t="s">
        <v>794</v>
      </c>
    </row>
    <row r="215" spans="2:26" x14ac:dyDescent="0.25">
      <c r="B215">
        <v>2873</v>
      </c>
      <c r="C215" t="s">
        <v>798</v>
      </c>
    </row>
    <row r="216" spans="2:26" x14ac:dyDescent="0.25">
      <c r="B216">
        <v>2881</v>
      </c>
      <c r="C216" t="s">
        <v>787</v>
      </c>
      <c r="E216">
        <v>9</v>
      </c>
    </row>
    <row r="217" spans="2:26" x14ac:dyDescent="0.25">
      <c r="B217">
        <v>2882</v>
      </c>
      <c r="C217" t="s">
        <v>796</v>
      </c>
    </row>
    <row r="218" spans="2:26" x14ac:dyDescent="0.25">
      <c r="B218">
        <v>2883</v>
      </c>
      <c r="C218" t="s">
        <v>799</v>
      </c>
    </row>
    <row r="219" spans="2:26" x14ac:dyDescent="0.25">
      <c r="B219">
        <v>2891</v>
      </c>
      <c r="C219" t="s">
        <v>788</v>
      </c>
      <c r="E219">
        <v>10</v>
      </c>
    </row>
    <row r="220" spans="2:26" x14ac:dyDescent="0.25">
      <c r="B220">
        <v>2892</v>
      </c>
      <c r="C220" t="s">
        <v>135</v>
      </c>
    </row>
    <row r="222" spans="2:26" x14ac:dyDescent="0.25">
      <c r="B222">
        <v>2901</v>
      </c>
      <c r="C222" t="s">
        <v>251</v>
      </c>
      <c r="D222" t="s">
        <v>251</v>
      </c>
      <c r="X222" t="s">
        <v>254</v>
      </c>
      <c r="Z222" t="s">
        <v>1250</v>
      </c>
    </row>
    <row r="223" spans="2:26" x14ac:dyDescent="0.25">
      <c r="B223">
        <v>2902</v>
      </c>
      <c r="C223" t="s">
        <v>253</v>
      </c>
      <c r="E223">
        <v>2</v>
      </c>
      <c r="X223" t="s">
        <v>255</v>
      </c>
      <c r="Z223" t="s">
        <v>1250</v>
      </c>
    </row>
    <row r="224" spans="2:26" x14ac:dyDescent="0.25">
      <c r="B224">
        <v>2903</v>
      </c>
      <c r="C224" t="s">
        <v>252</v>
      </c>
      <c r="E224">
        <v>3</v>
      </c>
      <c r="X224" t="s">
        <v>256</v>
      </c>
      <c r="Z224" t="s">
        <v>1250</v>
      </c>
    </row>
    <row r="225" spans="2:26" x14ac:dyDescent="0.25">
      <c r="B225">
        <v>2904</v>
      </c>
      <c r="C225" t="s">
        <v>1317</v>
      </c>
      <c r="V225">
        <v>8</v>
      </c>
      <c r="X225" t="s">
        <v>1319</v>
      </c>
    </row>
    <row r="226" spans="2:26" x14ac:dyDescent="0.25">
      <c r="B226">
        <v>2905</v>
      </c>
      <c r="C226" t="s">
        <v>1318</v>
      </c>
      <c r="V226">
        <v>24</v>
      </c>
      <c r="X226" t="s">
        <v>1319</v>
      </c>
    </row>
    <row r="227" spans="2:26" x14ac:dyDescent="0.25">
      <c r="B227">
        <v>2911</v>
      </c>
      <c r="C227" t="s">
        <v>258</v>
      </c>
      <c r="D227" t="s">
        <v>257</v>
      </c>
      <c r="H227" s="6"/>
      <c r="L227" s="4">
        <v>0.6</v>
      </c>
      <c r="U227">
        <v>6</v>
      </c>
      <c r="Z227" t="s">
        <v>1147</v>
      </c>
    </row>
    <row r="228" spans="2:26" x14ac:dyDescent="0.25">
      <c r="B228">
        <v>2912</v>
      </c>
      <c r="C228" t="s">
        <v>259</v>
      </c>
      <c r="L228" s="4">
        <v>0.6</v>
      </c>
      <c r="U228">
        <v>6</v>
      </c>
      <c r="Z228" t="s">
        <v>1147</v>
      </c>
    </row>
    <row r="229" spans="2:26" x14ac:dyDescent="0.25">
      <c r="B229">
        <v>2913</v>
      </c>
      <c r="C229" t="s">
        <v>260</v>
      </c>
      <c r="Z229" t="s">
        <v>1147</v>
      </c>
    </row>
    <row r="230" spans="2:26" x14ac:dyDescent="0.25">
      <c r="B230">
        <v>2914</v>
      </c>
      <c r="C230" t="s">
        <v>261</v>
      </c>
      <c r="Z230" t="s">
        <v>1251</v>
      </c>
    </row>
    <row r="231" spans="2:26" x14ac:dyDescent="0.25">
      <c r="B231">
        <v>2915</v>
      </c>
      <c r="C231" t="s">
        <v>262</v>
      </c>
      <c r="L231" s="4">
        <v>0.6</v>
      </c>
      <c r="U231">
        <v>15</v>
      </c>
      <c r="Z231" t="s">
        <v>1251</v>
      </c>
    </row>
    <row r="232" spans="2:26" x14ac:dyDescent="0.25">
      <c r="B232">
        <v>2916</v>
      </c>
      <c r="C232" t="s">
        <v>288</v>
      </c>
      <c r="Z232" t="s">
        <v>1147</v>
      </c>
    </row>
    <row r="233" spans="2:26" x14ac:dyDescent="0.25">
      <c r="B233">
        <v>2917</v>
      </c>
      <c r="C233" t="s">
        <v>739</v>
      </c>
      <c r="Z233" t="s">
        <v>1147</v>
      </c>
    </row>
    <row r="234" spans="2:26" x14ac:dyDescent="0.25">
      <c r="B234">
        <v>2918</v>
      </c>
      <c r="C234" t="s">
        <v>1068</v>
      </c>
      <c r="L234" s="4">
        <v>1.5</v>
      </c>
      <c r="U234">
        <v>12</v>
      </c>
      <c r="Z234" t="s">
        <v>1251</v>
      </c>
    </row>
    <row r="235" spans="2:26" x14ac:dyDescent="0.25">
      <c r="B235">
        <v>2921</v>
      </c>
      <c r="C235" t="s">
        <v>264</v>
      </c>
      <c r="D235" t="s">
        <v>263</v>
      </c>
      <c r="N235">
        <v>0.04</v>
      </c>
      <c r="X235" t="s">
        <v>268</v>
      </c>
      <c r="Z235" t="s">
        <v>1251</v>
      </c>
    </row>
    <row r="236" spans="2:26" x14ac:dyDescent="0.25">
      <c r="B236">
        <v>2922</v>
      </c>
      <c r="C236" t="s">
        <v>265</v>
      </c>
      <c r="N236">
        <v>0.04</v>
      </c>
      <c r="X236" t="s">
        <v>269</v>
      </c>
      <c r="Z236" t="s">
        <v>1262</v>
      </c>
    </row>
    <row r="237" spans="2:26" x14ac:dyDescent="0.25">
      <c r="B237">
        <v>2923</v>
      </c>
      <c r="C237" t="s">
        <v>266</v>
      </c>
      <c r="N237">
        <v>0.04</v>
      </c>
      <c r="X237" t="s">
        <v>267</v>
      </c>
      <c r="Z237" t="s">
        <v>1162</v>
      </c>
    </row>
    <row r="238" spans="2:26" x14ac:dyDescent="0.25">
      <c r="B238">
        <v>2924</v>
      </c>
      <c r="C238" t="s">
        <v>289</v>
      </c>
      <c r="L238" s="4">
        <v>0.8</v>
      </c>
      <c r="N238">
        <v>2.5</v>
      </c>
      <c r="Q238">
        <v>6</v>
      </c>
      <c r="U238">
        <v>2</v>
      </c>
      <c r="X238" t="s">
        <v>296</v>
      </c>
      <c r="Z238" t="s">
        <v>1147</v>
      </c>
    </row>
    <row r="239" spans="2:26" x14ac:dyDescent="0.25">
      <c r="B239">
        <v>2925</v>
      </c>
      <c r="C239" t="s">
        <v>290</v>
      </c>
      <c r="X239" t="s">
        <v>293</v>
      </c>
      <c r="Z239" t="s">
        <v>1249</v>
      </c>
    </row>
    <row r="240" spans="2:26" x14ac:dyDescent="0.25">
      <c r="B240">
        <v>2926</v>
      </c>
      <c r="C240" t="s">
        <v>291</v>
      </c>
      <c r="E240">
        <v>2</v>
      </c>
      <c r="L240" s="4">
        <v>1</v>
      </c>
      <c r="N240">
        <v>0.02</v>
      </c>
      <c r="X240" t="s">
        <v>294</v>
      </c>
      <c r="Z240" t="s">
        <v>1244</v>
      </c>
    </row>
    <row r="241" spans="2:26" x14ac:dyDescent="0.25">
      <c r="B241">
        <v>2927</v>
      </c>
      <c r="C241" t="s">
        <v>292</v>
      </c>
      <c r="E241">
        <v>3</v>
      </c>
      <c r="L241" s="4">
        <v>2</v>
      </c>
      <c r="N241">
        <v>0.02</v>
      </c>
      <c r="X241" t="s">
        <v>295</v>
      </c>
      <c r="Z241" t="s">
        <v>1252</v>
      </c>
    </row>
    <row r="242" spans="2:26" x14ac:dyDescent="0.25">
      <c r="B242">
        <v>2928</v>
      </c>
      <c r="C242" t="s">
        <v>1057</v>
      </c>
      <c r="X242" t="s">
        <v>1060</v>
      </c>
      <c r="Z242" t="s">
        <v>1253</v>
      </c>
    </row>
    <row r="243" spans="2:26" x14ac:dyDescent="0.25">
      <c r="B243">
        <v>2931</v>
      </c>
      <c r="C243" t="s">
        <v>238</v>
      </c>
      <c r="D243" t="s">
        <v>277</v>
      </c>
      <c r="L243" s="4">
        <v>2</v>
      </c>
      <c r="N243">
        <v>2.5</v>
      </c>
      <c r="X243" t="s">
        <v>812</v>
      </c>
      <c r="Z243" t="s">
        <v>1147</v>
      </c>
    </row>
    <row r="244" spans="2:26" x14ac:dyDescent="0.25">
      <c r="B244">
        <v>2932</v>
      </c>
      <c r="C244" t="s">
        <v>278</v>
      </c>
      <c r="L244" s="4">
        <v>1</v>
      </c>
      <c r="N244">
        <v>2</v>
      </c>
      <c r="Q244">
        <v>4</v>
      </c>
    </row>
    <row r="245" spans="2:26" x14ac:dyDescent="0.25">
      <c r="B245">
        <v>2933</v>
      </c>
      <c r="C245" t="s">
        <v>281</v>
      </c>
      <c r="L245" s="4">
        <v>1</v>
      </c>
      <c r="N245">
        <v>2</v>
      </c>
      <c r="X245" t="s">
        <v>812</v>
      </c>
      <c r="Z245" t="s">
        <v>1147</v>
      </c>
    </row>
    <row r="246" spans="2:26" x14ac:dyDescent="0.25">
      <c r="B246">
        <v>2941</v>
      </c>
      <c r="C246" t="s">
        <v>372</v>
      </c>
      <c r="Z246" t="s">
        <v>1257</v>
      </c>
    </row>
    <row r="247" spans="2:26" x14ac:dyDescent="0.25">
      <c r="B247">
        <v>2942</v>
      </c>
      <c r="C247" t="s">
        <v>373</v>
      </c>
      <c r="E247">
        <v>2</v>
      </c>
    </row>
    <row r="248" spans="2:26" x14ac:dyDescent="0.25">
      <c r="B248">
        <v>2943</v>
      </c>
      <c r="C248" t="s">
        <v>374</v>
      </c>
      <c r="E248">
        <v>2</v>
      </c>
    </row>
    <row r="249" spans="2:26" x14ac:dyDescent="0.25">
      <c r="B249">
        <v>2944</v>
      </c>
      <c r="C249" t="s">
        <v>375</v>
      </c>
      <c r="E249">
        <v>2</v>
      </c>
      <c r="L249" s="4">
        <v>3</v>
      </c>
      <c r="N249">
        <v>3.5</v>
      </c>
    </row>
    <row r="250" spans="2:26" x14ac:dyDescent="0.25">
      <c r="B250">
        <v>2945</v>
      </c>
      <c r="C250" t="s">
        <v>376</v>
      </c>
      <c r="E250">
        <v>2</v>
      </c>
    </row>
    <row r="251" spans="2:26" x14ac:dyDescent="0.25">
      <c r="B251">
        <v>2946</v>
      </c>
      <c r="C251" t="s">
        <v>377</v>
      </c>
      <c r="E251">
        <v>2</v>
      </c>
    </row>
    <row r="252" spans="2:26" x14ac:dyDescent="0.25">
      <c r="B252">
        <v>2947</v>
      </c>
      <c r="C252" t="s">
        <v>378</v>
      </c>
      <c r="E252">
        <v>2</v>
      </c>
    </row>
    <row r="253" spans="2:26" x14ac:dyDescent="0.25">
      <c r="B253">
        <v>2948</v>
      </c>
      <c r="C253" t="s">
        <v>379</v>
      </c>
      <c r="E253">
        <v>2</v>
      </c>
      <c r="Z253" t="s">
        <v>1254</v>
      </c>
    </row>
    <row r="254" spans="2:26" x14ac:dyDescent="0.25">
      <c r="B254">
        <v>2961</v>
      </c>
      <c r="C254" t="s">
        <v>282</v>
      </c>
      <c r="D254" t="s">
        <v>284</v>
      </c>
      <c r="Z254" t="s">
        <v>1147</v>
      </c>
    </row>
    <row r="255" spans="2:26" x14ac:dyDescent="0.25">
      <c r="B255">
        <v>2962</v>
      </c>
      <c r="C255" t="s">
        <v>283</v>
      </c>
      <c r="Z255" t="s">
        <v>1288</v>
      </c>
    </row>
    <row r="256" spans="2:26" x14ac:dyDescent="0.25">
      <c r="B256">
        <v>2963</v>
      </c>
      <c r="C256" t="s">
        <v>315</v>
      </c>
      <c r="L256" s="4">
        <v>1</v>
      </c>
      <c r="N256">
        <v>0.05</v>
      </c>
      <c r="U256">
        <v>8</v>
      </c>
      <c r="Z256" t="s">
        <v>1147</v>
      </c>
    </row>
    <row r="257" spans="2:26" x14ac:dyDescent="0.25">
      <c r="B257">
        <v>2964</v>
      </c>
      <c r="C257" t="s">
        <v>319</v>
      </c>
      <c r="N257">
        <v>0.04</v>
      </c>
      <c r="Z257" t="s">
        <v>1147</v>
      </c>
    </row>
    <row r="258" spans="2:26" x14ac:dyDescent="0.25">
      <c r="B258">
        <v>2965</v>
      </c>
      <c r="C258" t="s">
        <v>844</v>
      </c>
      <c r="L258" s="4">
        <v>1</v>
      </c>
      <c r="N258">
        <v>0.05</v>
      </c>
      <c r="U258">
        <v>8</v>
      </c>
      <c r="Z258" t="s">
        <v>1147</v>
      </c>
    </row>
    <row r="259" spans="2:26" x14ac:dyDescent="0.25">
      <c r="B259">
        <v>2966</v>
      </c>
      <c r="C259" t="s">
        <v>845</v>
      </c>
      <c r="L259" s="4">
        <v>1</v>
      </c>
      <c r="N259">
        <v>0.05</v>
      </c>
      <c r="U259">
        <v>8</v>
      </c>
      <c r="Z259" t="s">
        <v>1147</v>
      </c>
    </row>
    <row r="260" spans="2:26" x14ac:dyDescent="0.25">
      <c r="B260">
        <v>2967</v>
      </c>
      <c r="C260" t="s">
        <v>846</v>
      </c>
      <c r="L260" s="4">
        <v>1</v>
      </c>
      <c r="N260">
        <v>0.05</v>
      </c>
      <c r="U260">
        <v>8</v>
      </c>
      <c r="Z260" t="s">
        <v>1147</v>
      </c>
    </row>
    <row r="261" spans="2:26" x14ac:dyDescent="0.25">
      <c r="B261">
        <v>2968</v>
      </c>
      <c r="C261" t="s">
        <v>847</v>
      </c>
      <c r="L261" s="4">
        <v>1</v>
      </c>
      <c r="N261">
        <v>0.05</v>
      </c>
      <c r="U261">
        <v>8</v>
      </c>
      <c r="Z261" t="s">
        <v>1147</v>
      </c>
    </row>
    <row r="262" spans="2:26" x14ac:dyDescent="0.25">
      <c r="B262">
        <v>2969</v>
      </c>
      <c r="C262" t="s">
        <v>1117</v>
      </c>
      <c r="E262">
        <v>2</v>
      </c>
      <c r="L262" s="4">
        <v>1.8</v>
      </c>
      <c r="S262">
        <v>-1.4</v>
      </c>
      <c r="U262">
        <v>18</v>
      </c>
      <c r="Z262" t="s">
        <v>1289</v>
      </c>
    </row>
    <row r="263" spans="2:26" x14ac:dyDescent="0.25">
      <c r="B263">
        <v>2971</v>
      </c>
      <c r="C263" t="s">
        <v>309</v>
      </c>
      <c r="D263" t="s">
        <v>304</v>
      </c>
      <c r="U263">
        <v>100</v>
      </c>
      <c r="Z263" t="s">
        <v>1296</v>
      </c>
    </row>
    <row r="264" spans="2:26" x14ac:dyDescent="0.25">
      <c r="B264">
        <v>2972</v>
      </c>
      <c r="C264" t="s">
        <v>310</v>
      </c>
      <c r="L264" s="4">
        <v>1</v>
      </c>
      <c r="N264">
        <v>0.02</v>
      </c>
      <c r="U264">
        <v>100</v>
      </c>
      <c r="Z264" t="s">
        <v>1296</v>
      </c>
    </row>
    <row r="265" spans="2:26" x14ac:dyDescent="0.25">
      <c r="B265">
        <v>2973</v>
      </c>
      <c r="C265" t="s">
        <v>318</v>
      </c>
      <c r="L265" s="4">
        <v>1</v>
      </c>
      <c r="N265">
        <v>0.02</v>
      </c>
      <c r="U265">
        <v>100</v>
      </c>
      <c r="Z265" t="s">
        <v>1293</v>
      </c>
    </row>
    <row r="266" spans="2:26" x14ac:dyDescent="0.25">
      <c r="B266">
        <v>2974</v>
      </c>
      <c r="C266" t="s">
        <v>308</v>
      </c>
      <c r="E266">
        <v>2</v>
      </c>
      <c r="N266">
        <v>0.05</v>
      </c>
      <c r="U266">
        <v>100</v>
      </c>
      <c r="Z266" t="s">
        <v>1296</v>
      </c>
    </row>
    <row r="267" spans="2:26" x14ac:dyDescent="0.25">
      <c r="B267">
        <v>2975</v>
      </c>
      <c r="C267" t="s">
        <v>316</v>
      </c>
      <c r="E267">
        <v>2</v>
      </c>
      <c r="L267" s="4">
        <v>2</v>
      </c>
      <c r="N267">
        <v>0.02</v>
      </c>
      <c r="U267">
        <v>100</v>
      </c>
      <c r="Z267" t="s">
        <v>1173</v>
      </c>
    </row>
    <row r="268" spans="2:26" x14ac:dyDescent="0.25">
      <c r="B268">
        <v>2976</v>
      </c>
      <c r="C268" t="s">
        <v>307</v>
      </c>
      <c r="E268">
        <v>2</v>
      </c>
      <c r="L268" s="4">
        <v>1</v>
      </c>
      <c r="U268">
        <v>100</v>
      </c>
      <c r="Z268" t="s">
        <v>1283</v>
      </c>
    </row>
    <row r="269" spans="2:26" x14ac:dyDescent="0.25">
      <c r="B269">
        <v>2977</v>
      </c>
      <c r="C269" t="s">
        <v>305</v>
      </c>
      <c r="E269">
        <v>3</v>
      </c>
      <c r="L269" s="4">
        <v>3</v>
      </c>
      <c r="N269">
        <v>0.08</v>
      </c>
      <c r="Q269">
        <v>15</v>
      </c>
      <c r="U269">
        <v>100</v>
      </c>
      <c r="Z269" t="s">
        <v>1295</v>
      </c>
    </row>
    <row r="270" spans="2:26" x14ac:dyDescent="0.25">
      <c r="B270">
        <v>2978</v>
      </c>
      <c r="C270" t="s">
        <v>306</v>
      </c>
      <c r="E270">
        <v>3</v>
      </c>
      <c r="L270" s="4">
        <v>2</v>
      </c>
      <c r="N270">
        <v>0.1</v>
      </c>
      <c r="U270">
        <v>100</v>
      </c>
      <c r="Z270" t="s">
        <v>1284</v>
      </c>
    </row>
    <row r="271" spans="2:26" x14ac:dyDescent="0.25">
      <c r="B271">
        <v>2979</v>
      </c>
      <c r="C271" t="s">
        <v>311</v>
      </c>
      <c r="E271">
        <v>3</v>
      </c>
      <c r="L271" s="4">
        <v>2</v>
      </c>
      <c r="N271">
        <v>0.05</v>
      </c>
      <c r="Q271">
        <v>5</v>
      </c>
      <c r="U271">
        <v>100</v>
      </c>
      <c r="Z271" t="s">
        <v>1296</v>
      </c>
    </row>
    <row r="272" spans="2:26" x14ac:dyDescent="0.25">
      <c r="B272">
        <v>2980</v>
      </c>
      <c r="C272" t="s">
        <v>317</v>
      </c>
      <c r="E272">
        <v>4</v>
      </c>
      <c r="L272" s="4">
        <v>1</v>
      </c>
      <c r="U272">
        <v>100</v>
      </c>
      <c r="Z272" t="s">
        <v>1258</v>
      </c>
    </row>
    <row r="273" spans="2:26" x14ac:dyDescent="0.25">
      <c r="B273">
        <v>2981</v>
      </c>
      <c r="C273" t="s">
        <v>312</v>
      </c>
      <c r="E273">
        <v>4</v>
      </c>
      <c r="L273" s="4">
        <v>1</v>
      </c>
      <c r="Q273">
        <v>5</v>
      </c>
      <c r="U273">
        <v>100</v>
      </c>
      <c r="Z273" t="s">
        <v>1258</v>
      </c>
    </row>
    <row r="274" spans="2:26" x14ac:dyDescent="0.25">
      <c r="B274">
        <v>2982</v>
      </c>
      <c r="C274" t="s">
        <v>313</v>
      </c>
      <c r="E274">
        <v>4</v>
      </c>
      <c r="L274" s="4">
        <v>1</v>
      </c>
      <c r="U274">
        <v>100</v>
      </c>
      <c r="Z274" t="s">
        <v>1258</v>
      </c>
    </row>
    <row r="275" spans="2:26" x14ac:dyDescent="0.25">
      <c r="B275">
        <v>2983</v>
      </c>
      <c r="C275" t="s">
        <v>314</v>
      </c>
      <c r="E275">
        <v>5</v>
      </c>
      <c r="L275" s="4">
        <v>5</v>
      </c>
      <c r="N275">
        <v>7.0000000000000007E-2</v>
      </c>
      <c r="Q275">
        <v>20</v>
      </c>
      <c r="U275">
        <v>100</v>
      </c>
      <c r="Z275" t="s">
        <v>1298</v>
      </c>
    </row>
    <row r="276" spans="2:26" x14ac:dyDescent="0.25">
      <c r="B276">
        <v>2984</v>
      </c>
      <c r="C276" t="s">
        <v>1080</v>
      </c>
      <c r="E276">
        <v>2</v>
      </c>
      <c r="Z276" t="s">
        <v>1244</v>
      </c>
    </row>
    <row r="277" spans="2:26" x14ac:dyDescent="0.25">
      <c r="B277">
        <v>2985</v>
      </c>
      <c r="C277" t="s">
        <v>1081</v>
      </c>
      <c r="Z277" t="s">
        <v>1244</v>
      </c>
    </row>
    <row r="278" spans="2:26" x14ac:dyDescent="0.25">
      <c r="B278">
        <v>2986</v>
      </c>
      <c r="C278" t="s">
        <v>1082</v>
      </c>
      <c r="Z278" t="s">
        <v>1244</v>
      </c>
    </row>
    <row r="279" spans="2:26" x14ac:dyDescent="0.25">
      <c r="B279">
        <v>2987</v>
      </c>
      <c r="C279" t="s">
        <v>1083</v>
      </c>
      <c r="E279">
        <v>3</v>
      </c>
      <c r="L279" s="4">
        <v>0.5</v>
      </c>
      <c r="Z279" t="s">
        <v>1258</v>
      </c>
    </row>
    <row r="280" spans="2:26" x14ac:dyDescent="0.25">
      <c r="B280">
        <v>2988</v>
      </c>
      <c r="C280" t="s">
        <v>1094</v>
      </c>
      <c r="E280">
        <v>3</v>
      </c>
      <c r="Z280" t="s">
        <v>1255</v>
      </c>
    </row>
    <row r="282" spans="2:26" x14ac:dyDescent="0.25">
      <c r="B282">
        <v>2991</v>
      </c>
      <c r="C282" t="s">
        <v>1037</v>
      </c>
      <c r="D282" t="s">
        <v>1038</v>
      </c>
      <c r="E282">
        <v>1</v>
      </c>
      <c r="K282" s="4"/>
      <c r="L282"/>
      <c r="Z282" t="s">
        <v>1161</v>
      </c>
    </row>
    <row r="283" spans="2:26" x14ac:dyDescent="0.25">
      <c r="B283">
        <v>2992</v>
      </c>
      <c r="C283" t="s">
        <v>1092</v>
      </c>
      <c r="E283">
        <v>2</v>
      </c>
      <c r="K283" s="4"/>
      <c r="L283"/>
    </row>
    <row r="284" spans="2:26" x14ac:dyDescent="0.25">
      <c r="B284">
        <v>2993</v>
      </c>
      <c r="C284" t="s">
        <v>1175</v>
      </c>
      <c r="E284">
        <v>3</v>
      </c>
      <c r="K284" s="4"/>
      <c r="L284"/>
    </row>
    <row r="285" spans="2:26" x14ac:dyDescent="0.25">
      <c r="B285">
        <v>2994</v>
      </c>
      <c r="E285">
        <v>4</v>
      </c>
    </row>
    <row r="286" spans="2:26" x14ac:dyDescent="0.25">
      <c r="B286">
        <v>2995</v>
      </c>
      <c r="E286">
        <v>5</v>
      </c>
    </row>
    <row r="287" spans="2:26" x14ac:dyDescent="0.25">
      <c r="B287">
        <v>2996</v>
      </c>
      <c r="E287">
        <v>6</v>
      </c>
    </row>
    <row r="288" spans="2:26" x14ac:dyDescent="0.25">
      <c r="B288">
        <v>2997</v>
      </c>
      <c r="E288">
        <v>7</v>
      </c>
    </row>
    <row r="289" spans="2:5" x14ac:dyDescent="0.25">
      <c r="B289">
        <v>2998</v>
      </c>
      <c r="E289">
        <v>8</v>
      </c>
    </row>
    <row r="290" spans="2:5" x14ac:dyDescent="0.25">
      <c r="B290">
        <v>2999</v>
      </c>
      <c r="C290" t="s">
        <v>1326</v>
      </c>
      <c r="E290">
        <v>9</v>
      </c>
    </row>
    <row r="291" spans="2:5" x14ac:dyDescent="0.25">
      <c r="B291">
        <v>3000</v>
      </c>
      <c r="E291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zoomScale="90" zoomScaleNormal="90" workbookViewId="0">
      <selection activeCell="D39" sqref="D39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1299</v>
      </c>
      <c r="H11" t="s">
        <v>1153</v>
      </c>
    </row>
    <row r="12" spans="2:8" x14ac:dyDescent="0.25">
      <c r="B12" s="1">
        <v>2</v>
      </c>
      <c r="D12" t="s">
        <v>1155</v>
      </c>
      <c r="F12" t="s">
        <v>1306</v>
      </c>
      <c r="H12" t="s">
        <v>1265</v>
      </c>
    </row>
    <row r="13" spans="2:8" x14ac:dyDescent="0.25">
      <c r="B13" s="1">
        <v>3</v>
      </c>
      <c r="D13" t="s">
        <v>1156</v>
      </c>
      <c r="F13" t="s">
        <v>1300</v>
      </c>
      <c r="H13" t="s">
        <v>1270</v>
      </c>
    </row>
    <row r="14" spans="2:8" x14ac:dyDescent="0.25">
      <c r="B14" s="1">
        <v>4</v>
      </c>
      <c r="D14" t="s">
        <v>1154</v>
      </c>
      <c r="F14" t="s">
        <v>1303</v>
      </c>
      <c r="H14" t="s">
        <v>1269</v>
      </c>
    </row>
    <row r="15" spans="2:8" x14ac:dyDescent="0.25">
      <c r="B15" s="1">
        <v>5</v>
      </c>
      <c r="D15" t="s">
        <v>1109</v>
      </c>
      <c r="F15" t="s">
        <v>1309</v>
      </c>
      <c r="H15" t="s">
        <v>1271</v>
      </c>
    </row>
    <row r="16" spans="2:8" x14ac:dyDescent="0.25">
      <c r="B16" s="1">
        <v>6</v>
      </c>
      <c r="D16" t="s">
        <v>1102</v>
      </c>
      <c r="F16" t="s">
        <v>1166</v>
      </c>
      <c r="H16" t="s">
        <v>1275</v>
      </c>
    </row>
    <row r="17" spans="2:8" x14ac:dyDescent="0.25">
      <c r="B17" s="1">
        <v>7</v>
      </c>
      <c r="D17" t="s">
        <v>1103</v>
      </c>
      <c r="F17" t="s">
        <v>1158</v>
      </c>
      <c r="H17" t="s">
        <v>1276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1304</v>
      </c>
      <c r="H19" t="s">
        <v>1278</v>
      </c>
    </row>
    <row r="20" spans="2:8" x14ac:dyDescent="0.25">
      <c r="B20" s="1">
        <v>10</v>
      </c>
      <c r="D20" t="s">
        <v>1104</v>
      </c>
      <c r="F20" t="s">
        <v>1315</v>
      </c>
      <c r="H20" t="s">
        <v>1327</v>
      </c>
    </row>
    <row r="21" spans="2:8" x14ac:dyDescent="0.25">
      <c r="B21" s="1">
        <v>11</v>
      </c>
      <c r="D21" t="s">
        <v>1106</v>
      </c>
      <c r="F21" t="s">
        <v>1301</v>
      </c>
      <c r="H21" t="s">
        <v>1294</v>
      </c>
    </row>
    <row r="22" spans="2:8" x14ac:dyDescent="0.25">
      <c r="B22" s="1">
        <v>12</v>
      </c>
      <c r="D22" t="s">
        <v>1105</v>
      </c>
      <c r="F22" t="s">
        <v>1314</v>
      </c>
      <c r="H22" t="s">
        <v>1277</v>
      </c>
    </row>
    <row r="23" spans="2:8" x14ac:dyDescent="0.25">
      <c r="B23" s="1">
        <v>13</v>
      </c>
      <c r="D23" t="s">
        <v>1110</v>
      </c>
      <c r="F23" t="s">
        <v>1313</v>
      </c>
      <c r="H23" t="s">
        <v>1279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1267</v>
      </c>
    </row>
    <row r="25" spans="2:8" x14ac:dyDescent="0.25">
      <c r="B25" s="1">
        <v>15</v>
      </c>
      <c r="D25" t="s">
        <v>1112</v>
      </c>
      <c r="F25" t="s">
        <v>1305</v>
      </c>
      <c r="H25" t="s">
        <v>1274</v>
      </c>
    </row>
    <row r="26" spans="2:8" x14ac:dyDescent="0.25">
      <c r="B26" s="1">
        <v>16</v>
      </c>
      <c r="D26" t="s">
        <v>1113</v>
      </c>
      <c r="F26" t="s">
        <v>1312</v>
      </c>
      <c r="H26" t="s">
        <v>1316</v>
      </c>
    </row>
    <row r="27" spans="2:8" x14ac:dyDescent="0.25">
      <c r="B27" s="1">
        <v>17</v>
      </c>
      <c r="D27" t="s">
        <v>1114</v>
      </c>
      <c r="F27" t="s">
        <v>1302</v>
      </c>
      <c r="H27" t="s">
        <v>1285</v>
      </c>
    </row>
    <row r="28" spans="2:8" x14ac:dyDescent="0.25">
      <c r="B28" s="1">
        <v>18</v>
      </c>
      <c r="D28" t="s">
        <v>1115</v>
      </c>
      <c r="F28" t="s">
        <v>1308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1312</v>
      </c>
      <c r="H29" t="s">
        <v>1272</v>
      </c>
    </row>
    <row r="30" spans="2:8" x14ac:dyDescent="0.25">
      <c r="B30" s="1">
        <v>20</v>
      </c>
      <c r="D30" t="s">
        <v>1118</v>
      </c>
      <c r="F30" t="s">
        <v>1304</v>
      </c>
      <c r="H30" t="s">
        <v>1287</v>
      </c>
    </row>
    <row r="31" spans="2:8" x14ac:dyDescent="0.25">
      <c r="B31" s="1">
        <v>21</v>
      </c>
      <c r="D31" t="s">
        <v>1119</v>
      </c>
      <c r="F31" t="s">
        <v>1310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1300</v>
      </c>
      <c r="H32" t="s">
        <v>1266</v>
      </c>
    </row>
    <row r="33" spans="2:8" x14ac:dyDescent="0.25">
      <c r="B33" s="1">
        <v>23</v>
      </c>
      <c r="D33" t="s">
        <v>1123</v>
      </c>
      <c r="F33" t="s">
        <v>1311</v>
      </c>
      <c r="H33" t="s">
        <v>1282</v>
      </c>
    </row>
    <row r="34" spans="2:8" x14ac:dyDescent="0.25">
      <c r="B34" s="1">
        <v>24</v>
      </c>
      <c r="D34" t="s">
        <v>1121</v>
      </c>
      <c r="F34" t="s">
        <v>1281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1320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1291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1290</v>
      </c>
    </row>
    <row r="43" spans="2:8" x14ac:dyDescent="0.25">
      <c r="B43" s="1">
        <v>33</v>
      </c>
      <c r="D43" t="s">
        <v>1101</v>
      </c>
      <c r="H43" t="s">
        <v>20</v>
      </c>
    </row>
    <row r="44" spans="2:8" x14ac:dyDescent="0.25">
      <c r="B44" s="1">
        <v>34</v>
      </c>
      <c r="D44" t="s">
        <v>1107</v>
      </c>
      <c r="F44" t="s">
        <v>1280</v>
      </c>
      <c r="H44" t="s">
        <v>1292</v>
      </c>
    </row>
    <row r="45" spans="2:8" x14ac:dyDescent="0.25">
      <c r="B45" s="1">
        <v>35</v>
      </c>
      <c r="D45" t="s">
        <v>1108</v>
      </c>
      <c r="F45" t="s">
        <v>1307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1320</v>
      </c>
      <c r="H47" t="s">
        <v>1297</v>
      </c>
    </row>
    <row r="48" spans="2:8" x14ac:dyDescent="0.25">
      <c r="B48" s="1">
        <v>38</v>
      </c>
      <c r="D48" t="s">
        <v>1125</v>
      </c>
      <c r="F48" t="s">
        <v>1286</v>
      </c>
      <c r="H48" t="s">
        <v>1263</v>
      </c>
    </row>
    <row r="49" spans="2:8" x14ac:dyDescent="0.25">
      <c r="B49" s="1">
        <v>39</v>
      </c>
      <c r="D49" t="s">
        <v>1126</v>
      </c>
      <c r="H49" t="s">
        <v>1264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2022-06-01T22:27:20Z</dcterms:modified>
</cp:coreProperties>
</file>